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1 265, 270, 238c, 240c, 243b JN2005\Results\SCC, SARs &amp; CCCs\"/>
    </mc:Choice>
  </mc:AlternateContent>
  <xr:revisionPtr revIDLastSave="0" documentId="13_ncr:1_{6FE23E04-F522-4DA6-9E27-A01CC9FCCD5D}" xr6:coauthVersionLast="47" xr6:coauthVersionMax="47" xr10:uidLastSave="{00000000-0000-0000-0000-000000000000}"/>
  <bookViews>
    <workbookView xWindow="-120" yWindow="-120" windowWidth="29040" windowHeight="15720" tabRatio="86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IRC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Laser Ablation" sheetId="47905" r:id="rId16"/>
    <sheet name="INAA" sheetId="47906" r:id="rId1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/>
  <c r="J5" i="47895"/>
  <c r="J6" i="47895"/>
  <c r="J15" i="47895"/>
  <c r="J16" i="47895"/>
  <c r="J3" i="47895"/>
  <c r="J22" i="47895"/>
  <c r="J13" i="47895" l="1"/>
  <c r="J12" i="47895"/>
  <c r="J8" i="47895"/>
  <c r="J23" i="47895" s="1"/>
  <c r="J7" i="47895"/>
  <c r="J20" i="47895"/>
  <c r="J21" i="47895"/>
  <c r="J19" i="47895"/>
  <c r="J9" i="47895"/>
  <c r="J17" i="47895"/>
  <c r="J18" i="47895"/>
  <c r="J14" i="47895"/>
  <c r="J11" i="47895"/>
  <c r="J10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A1356D6-F876-4C39-A1AE-44C524DBE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1DC61D8-FA20-46C8-A27F-198F36058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D424BCB-B767-4569-9581-6E82E6131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2AD89AD-4D59-42E4-9ADB-7C9FEDB6B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BDCC6E7-D336-4047-8ADC-3AF5F8A0B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9E7DF1F-797B-4EC9-A965-8A25A3A99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69B56E1-AFE3-44A1-8C26-325EC83FB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5905B3B-5453-4B15-9EA9-710AD92FB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733D76F-8674-4DA9-BA29-EDEAD3728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E06C808-B9CF-44B2-BFA7-9F42ADE92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BA65E13-8AD6-4987-A946-129AB200F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DF69E20-C449-4D04-8A96-7790408A7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4F6DA1F-5E3B-4056-AB6F-4543A44CD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C48622B-AE05-45BA-8AB7-1AC779DC6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D55EF71-65EB-45E6-B8A0-D70644C38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C5937F3-E20E-4951-A35D-434AFD419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F6DC3B5-BD0E-4CB6-AEFF-EE5E5CF6A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E3167F7-9C9F-48DC-9B4E-323C3F942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CEC40C0-A8A7-4DB5-BD17-889CA9F21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DC609AC-E96A-44EA-A517-350D22BF0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4C51E2B-9D5E-4A9F-AD05-3024DE4F3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8C15760-DDFA-46BE-A528-48706A66D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67F6F93-1C91-45A2-8EB6-C2C3E2B71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22A5171-E761-4E9C-B2F8-9C7ECB40C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BE94FAB-48A6-44A0-ADE3-5CA517FB2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92CB518-BACA-422B-B8B6-75F739125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5498685-2F4B-4F46-BAD7-C53A7E33C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59D0B28-B938-4EA8-8197-4AB6C7BEB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6229FC6-DF74-46D4-887B-1A94C7A34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19A3C55-E3CC-4277-B709-8FBAF913E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F76DF89-7A78-429D-ACAE-6418F932C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F21783A-9901-40E7-AD19-55D316445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4FB7D3F-BAD4-49C3-BABB-3856929F6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A18DAB8-D576-4A7A-8CB7-0CD16CAD3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93F12BE-CBFC-4D44-8B98-1682D685B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94F3359-B94C-44D3-96F8-67940717A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77CAB56-78F8-4BE1-90B6-63799C115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13B03C5-FFAC-4867-88A1-67D66D3BE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DDBDA9E-1282-434A-B865-2C024448A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3C7F4FF-9F9C-4F62-83EC-D42BBB64B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DEBB9E2-0856-4198-9BF3-4A38A51F0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AB986DA-3860-48C7-B92A-5D2F67B8D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0203D82-A897-4AA0-B3A5-0DF4D1F32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AC9BBFD-B998-4A4C-B5CA-5E6DC4A3B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B1D8A36-A6DB-494E-BE15-548D94174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9C59D27-C084-4E45-AE07-C335028A3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A96B460-E46D-4991-8B6F-575008007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213E748-BF1C-4E0B-B806-2A3032271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36B371B-CD85-4529-876F-DB2B96E8A2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DD627141-F330-4C27-A05A-22E22AD19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B6584E2F-FED4-4A4A-8A82-DC4451956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C5B49975-94C3-4C5F-9F72-D1A68121E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 shapeId="0" xr:uid="{3574B58C-7640-4C4B-887E-36AF807CB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 shapeId="0" xr:uid="{CDC06051-D40E-4C0C-B8B6-6466FBEB6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0D758473-FDA1-4E0D-920B-817A6DA75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" authorId="0" shapeId="0" xr:uid="{86058A78-F35E-47A1-A139-72504755A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" authorId="0" shapeId="0" xr:uid="{8B61154E-9A63-4C05-9174-44F99E744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1B010F3-0C52-48F0-ABB8-24EE95628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362EEA73-E6F5-43E7-92B1-CE5FD9246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" authorId="0" shapeId="0" xr:uid="{B7DA7E6F-61FF-4E44-A2CC-806E98A1C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3152F7FE-C4AF-4CF1-A1B7-04481D7DA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A6DAD060-1F36-44BA-A0C8-373F1D1B2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" authorId="0" shapeId="0" xr:uid="{A976000D-617C-4C4A-AF7B-0EDC9BDFE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8" authorId="0" shapeId="0" xr:uid="{DE164AF1-1FD7-405A-8E07-730E12D20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3438F77-671F-40C1-8FEE-CB9872924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E0A31D7D-282D-427F-8BAA-178DA1306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7" authorId="0" shapeId="0" xr:uid="{1850D6F6-F281-4F98-B348-738D08D69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DF4D7C67-7034-4BAE-9FE5-D4742EF19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FDA223D-D975-44DF-9BD7-C9E701363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 xr:uid="{32720F87-98FE-454B-8418-2A63BDC4E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FD9DE6B0-3D83-44C5-8F77-80AE4F5F2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FF3A424-989C-4DF5-B598-D8E56CF34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CBD0F535-8A73-4BE4-86D4-D82516E08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5C4204A4-EA2B-4274-A13F-89BD75F38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09E6CF5-71D3-4732-A7FC-63323F7EC8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4A9887A-E7F3-48DC-B906-D67860FA7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 xr:uid="{89A89E30-F33E-4C9F-BE6E-FD9980169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3C93B7A5-75F3-4155-92FC-FBF64A1B2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4A108D6-9C4D-4927-9DB2-01708CBB8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6E8ABF5-88C0-4CED-8892-49A607815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172ECCF-F053-431F-9071-5F9BC4855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74364E4-97F5-45AF-AAB7-DD47D8994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8A610B0-C390-4B25-A6D6-FB0ADAE69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360BB4A-67A1-47E2-AF90-ECE60D6AA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74505DD-BD41-4B94-998A-DBD3B8E18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E4FB1C6-57BE-4064-A97C-0568E6490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6B8A72B-318C-44A0-B818-2FC879983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FF35B1F-B19F-4CED-8F28-DE1E5DC3D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A9FC1B0-5E55-4E19-AE7E-723C13E3F0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F0BC5B1-6062-4E8E-897C-206987E0D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0FED97B-157B-4015-A40B-EAB7C7E7B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A74877D-1494-40F4-B243-8008473DA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D9B424B-63D9-4A49-8E37-F0230A9D8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CFFDD8BE-8771-49FF-9C3A-08E191859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EF79DA10-1013-4423-BBDB-33FE850B1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8F7F794-AECE-4DD4-86B6-3CA1F7226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57DF0D2-6F0C-41AB-89CB-57E6F5CA7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DE7BA44A-503B-41DF-BF72-A5400A0ED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1AC1BC5B-C4C6-4E31-A2C7-088C878C2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645F2213-C580-45AF-A5F0-D10A4F18F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FDF0C647-2C14-470A-A8EA-D888E9C27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228C44C-4253-4428-91E0-61A5F938B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A32A6CD2-43C5-449D-92F0-D9CBC96F0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BD594B1-E1A6-4B15-95AF-3EBE1CE51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39EB92DA-C180-4DE2-ADE1-9695EF383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B2A4B80F-E7BE-4948-B62E-2E2FFEB6A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712B8BE1-0F21-4C05-A830-AA14F0D6D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2A1F883B-1EDC-409A-9A0B-3B29095D7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27A0D0A9-0AA8-4895-A951-B12341B26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35DE93B2-E11A-496C-B9C9-64130D805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65270ED-CB26-4374-9CD2-CE2CF0DEB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51B207A8-D394-40E7-AAA5-248664DDE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CBA2A48E-135A-40EC-92B5-B30FEAD14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5C87D52E-1DA2-4ADF-93F7-4C58B0F2D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7C5316DF-EF22-48D2-B308-8ED17E1D4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BC9B9B3-7511-4594-886E-5079E3924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B1484288-D8DB-451C-B262-FD4D36B97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F267E531-0402-46C0-BED5-47F7E7887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E8628F56-293A-433A-B518-F8F2508B4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36EC8652-D7A5-4DEB-B21C-EF8776DF0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6F8CA46-F672-45FC-A10B-8E628C5DF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42030B76-D9A3-4328-B016-380A1B74B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D698E2A9-02E7-4010-AD14-B3340881A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20592D3D-BA7F-4C0C-ACAC-D4CF9212A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AE2D7E0C-3D14-4142-B7C9-55BDC584B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F883F81F-7E65-4F55-BB77-DCC1406D4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7626F1CA-F891-49CE-98DE-F92D166C9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3B820EBF-8BD5-48B6-9C56-FDB0FD053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362C5F37-0AB4-4BC6-831E-E638B4CC9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B212C69B-37E6-493A-9EBF-311F7B18F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A255B2DE-6A60-4C42-8151-FC144A9C5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9C5200B4-BE5A-4BB8-92FC-014798FE6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8C3EC30D-8B01-4D81-AA0C-C5CD3AC10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0A5C00F8-B55A-4F85-B8F8-C862CDD0D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35584ED9-4593-4F65-923A-A243A2FD3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9CA7C301-5AC8-4D9A-962B-4D0AA01EF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D73C3000-0A23-4ED1-B907-027CB8B63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6401A785-BE20-4CE1-B137-A9295C7A2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2B5F198B-42D5-40B5-9DEF-26F0DF90E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E48B4363-64EB-47F0-BA10-12DB5ACE3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B1C3C35A-A73A-4DA3-B8A9-BC71C7BCF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A4FF6DD7-5794-414E-BE2A-9153A553A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BE60CB0E-6924-4D1E-8430-D39822BE6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F19AC541-4789-4433-B1E0-0334F5E21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BEC841EE-2C71-4293-999C-0E752834E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748ABCD-090A-419D-AFD7-729EEBF7E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E545E42-A28E-4D81-A79B-FC6C2FE81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67C354F-DDBE-425C-A265-14039B96B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F38ECFB-ECCE-45F1-B6DB-66F43A454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2CB876E-6DAA-4352-BF2E-F8DC39118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5C1732A8-EBC7-4081-911C-9123A9BCD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801F1E5-7FBD-463E-9069-A3B6D59C8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C92D289-6329-4BDC-8E06-1A05F322E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A24B8B3-9A91-42CA-A5BD-F33060396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D1E3E10-AC02-4E18-8ED4-6F049ABA9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01F0566-5F17-497C-9CC3-5A337E009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129AF44-E5ED-46DD-8D3B-6CE48E81B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CD1EAE9-D6FC-425B-BE68-8B2C60636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5DDA1E1-B2BB-43CB-B169-E10C53F7B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7F1D1FE-B9F8-4CE5-BEDF-53D10FBDA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7EA8E3F-D418-4B21-93D1-E3480D2DA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B4A1A97-0DBE-4F5C-BB93-99CFA1D0B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22A7BD10-6DE6-4E42-9BB3-117EF249B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A7B699C2-1F04-4FBD-BB25-0B063BFFC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7F55D445-2E78-4635-920A-4CE0AFF9A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3892A8D6-CBC0-4757-8197-E29A0B14C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F7B6C58A-2E1A-4B7C-8661-49F06FFA4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A691ED50-EE97-474F-9563-3DF38A4A2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81C57B46-E3FE-47BF-BC92-865B8B331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DD4C9D8C-F264-4E6A-B65C-69FAA3E8B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C2098F12-2C19-45A9-BC64-A0BE87A9F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245F4F7-6E73-47FB-B9FC-E573F0B83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BD7AC967-E258-4A76-9436-84546F0C7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26E16A9-FC2F-4A7B-8F45-FA4526840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44F76653-DD3B-452D-85B7-9E4776DB4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7F1F1755-1E7E-410E-AB10-DEF62F004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4E6B732F-E251-4BD4-8977-7D60C565C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63176127-BC72-4C8E-BB39-CA2429D1C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1EF98D0F-72C0-402F-BAE6-7F045E3DE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4F0A6B61-6AD3-49CD-B6E4-035150377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92B2EF88-C407-4F76-A077-6920D37C5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14C808C-B7B3-4A92-A3BD-32AAA5E78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1D626AFC-AF29-4E5F-AB87-6C2E26575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DBF1A010-23E5-49EA-AEA8-5FEC77327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A00E67B8-461A-42A7-8FF2-5BA6C26E8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B0E22126-4652-4716-9B7F-1D496DFA1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A0F427C8-3BB1-43B5-8B34-B292AA8EA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3474B050-5E7C-479C-BE02-E99616618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AD9516D1-B3F9-42C3-9E4F-F4680C02F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A3361381-06FF-4A7C-8227-E8A2770BB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1F7CA066-66E7-4274-AB7B-46590B148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D7A6F4B0-DDC4-4CDF-BAC9-A66A5B322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2A3335CE-B363-4E48-9B6A-46EC0A542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B63B4F5D-A28F-460A-8DC0-C782A4490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4445BCAE-1E21-4C53-819F-3D8A25904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70773D83-77F3-43F9-BA31-8FFE2C842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E9241F1F-B7A7-45C7-8DD5-53E95115C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F9EED1CC-9746-466C-8C0E-8829F9AC0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6B9ADEA3-0242-4526-A4FA-E209D7AE07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61975FF8-9E1E-4DEA-9DB6-32D1FFA88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1B6FE6B1-4743-41DB-9748-805D150AD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774BBB18-DD8A-4C86-B6A4-7CBA8C802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E17D8831-79E7-49AD-BA2B-AF61759D6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A8176F46-134A-48D6-A638-0A45CE732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F03FA20B-F5A7-4D89-B1FD-D9D31E3F1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C8CC3198-ACC6-4A6E-8331-FC9B29B6F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07A2EAB8-84D9-42EF-8082-F91159A75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1E16736B-5133-4B0F-8CDF-C9862D6A1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8AC565A5-F415-47FF-8D76-77916E25E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C43BFEF-0D2C-4803-889F-9BDAA3C98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43D7F73-1A05-4EC9-AE90-8D011011F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661E6B1-A074-45E4-9DA0-678A74373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54F36F2-35D1-48DC-AD9F-49B4F0EA4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ED87410-2C59-46E9-B835-CE363F34E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259491E-DFBD-4C4E-A8DD-DD2E52CF7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22977A2-E7C7-411D-9D54-705459AFE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EE398B4-0BF3-4BE2-A2B7-92D7E10E6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08CAB07-E5CC-463D-884A-2792CAA978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13A9098-A974-4064-9459-166D732B7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7A0F0F5-C14A-4B8C-9C17-75A7A5271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1440EEA-BFD1-4542-BF53-371304E71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61673AC-B5E0-4725-8C1B-0C80B8F39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B8518BE-C244-4167-AD21-3DC5D3D0E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C372BC3-B4C5-4D5E-A101-CB8863458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724FCA3-6D9A-4305-BEBC-076A81BFE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5B6A7B6-A375-433A-8B8E-D03BAF855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84ADD5F-C861-498B-A737-EB4B5D4E8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4D6CD6C-FC6F-436D-9AC1-D701070F5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E21922D-B58B-44AD-861D-8D75111B1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9736BFC-9FF5-4FC8-BD31-18119A6C6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C80B49F-DC3E-45EE-A640-42E6418CB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9A24E48-424A-47FC-952D-3E5DD4E48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3C4C520-0B13-4A18-8C50-D4FF02B352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E501FD1-34CC-449A-AB3F-40425B073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<sst xmlns="http://schemas.openxmlformats.org/spreadsheetml/2006/main" count="15701" uniqueCount="746">
  <si>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</si>
  <si>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</si>
  <si>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</si>
  <si>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</si>
  <si>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</si>
  <si>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</si>
  <si>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</si>
  <si>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</si>
  <si>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</si>
  <si>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</si>
  <si>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</si>
  <si>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</si>
  <si>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</si>
  <si>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</si>
  <si>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</si>
  <si>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</si>
  <si>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</si>
  <si>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</si>
  <si>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</si>
  <si>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</si>
  <si>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</si>
  <si>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</si>
  <si>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</si>
  <si>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</si>
  <si>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</si>
  <si>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</si>
  <si>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</si>
  <si>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</si>
  <si>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</si>
  <si>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</si>
  <si>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</si>
  <si>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</si>
  <si>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</si>
  <si>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</si>
  <si>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</si>
  <si>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</si>
  <si>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</si>
  <si>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</si>
  <si>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</si>
  <si>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</si>
  <si>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</si>
  <si>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</si>
  <si>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</si>
  <si>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</si>
  <si>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</si>
  <si>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</si>
  <si>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</si>
  <si>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</si>
  <si>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</si>
  <si>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</si>
  <si>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</si>
  <si>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</si>
  <si>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</si>
  <si>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</si>
  <si>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</si>
  <si>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</si>
  <si>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</si>
  <si>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</si>
  <si>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</si>
  <si>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</si>
  <si>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</si>
  <si>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</si>
  <si>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</si>
  <si>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</si>
  <si>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</si>
  <si>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</si>
  <si>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</si>
  <si>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</si>
  <si>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</si>
  <si>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</si>
  <si>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</si>
  <si>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</si>
  <si>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</si>
  <si>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</si>
  <si>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</si>
  <si>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</si>
  <si>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</si>
  <si>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</si>
  <si>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</si>
  <si>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</si>
  <si>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</si>
  <si>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</si>
  <si>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</si>
  <si>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</si>
  <si>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</si>
  <si>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</si>
  <si>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</si>
  <si>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</si>
  <si>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</si>
  <si>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</si>
  <si>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</si>
  <si>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</si>
  <si>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</si>
  <si>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</si>
  <si>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</si>
  <si>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</si>
  <si>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</si>
  <si>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</si>
  <si>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</si>
  <si>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</si>
  <si>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</si>
  <si>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</si>
  <si>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</si>
  <si>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</si>
  <si>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</si>
  <si>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</si>
  <si>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</si>
  <si>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</si>
  <si>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</si>
  <si>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</si>
  <si>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</si>
  <si>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</si>
  <si>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</si>
  <si>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ALS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</si>
  <si>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</si>
  <si>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</si>
  <si>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</si>
  <si>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</si>
  <si>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</si>
  <si>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</si>
  <si>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</si>
  <si>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</si>
  <si>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</si>
  <si>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</si>
  <si>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</si>
  <si>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</si>
  <si>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</si>
  <si>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</si>
  <si>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</si>
  <si>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</si>
  <si>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</si>
  <si>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</si>
  <si>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</si>
  <si>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</si>
  <si>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</si>
  <si>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</si>
  <si>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</si>
  <si>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</si>
  <si>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</si>
  <si>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</si>
  <si>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</si>
  <si>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</si>
  <si>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</si>
  <si>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</si>
  <si>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</si>
  <si>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</si>
  <si>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</si>
  <si>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</si>
  <si>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</si>
  <si>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</si>
  <si>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</si>
  <si>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</si>
  <si>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</si>
  <si>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</si>
  <si>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</si>
  <si>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</si>
  <si>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</si>
  <si>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</si>
  <si>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</si>
  <si>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</si>
  <si>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</si>
  <si>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</si>
  <si>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</si>
  <si>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</si>
  <si>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</si>
  <si>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</si>
  <si>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</si>
  <si>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</si>
  <si>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</si>
  <si>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</si>
  <si>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</si>
  <si>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</si>
  <si>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</si>
  <si>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</si>
  <si>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</si>
  <si>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</si>
  <si>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</si>
  <si>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</si>
  <si>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</si>
  <si>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</si>
  <si>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</si>
  <si>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</si>
  <si>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</si>
  <si>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</si>
  <si>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</si>
  <si>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</si>
  <si>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</si>
  <si>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</si>
  <si>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</si>
  <si>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</si>
  <si>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</si>
  <si>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</si>
  <si>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</si>
  <si>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</si>
  <si>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</si>
  <si>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</si>
  <si>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</si>
  <si>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</si>
  <si>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</si>
  <si>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</si>
  <si>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</si>
  <si>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</si>
  <si>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</si>
  <si>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</si>
  <si>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</si>
  <si>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</si>
  <si>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</si>
  <si>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</si>
  <si>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</si>
  <si>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</si>
  <si>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Instrumental Neutron Activation Analysis</t>
  </si>
  <si>
    <t>Ir</t>
  </si>
  <si>
    <t>Br</t>
  </si>
  <si>
    <t>&lt; 10000</t>
  </si>
  <si>
    <t>&lt; 200</t>
  </si>
  <si>
    <t>Pb Fire Assay</t>
  </si>
  <si>
    <t>PhotonAssay</t>
  </si>
  <si>
    <t>Aqua Regia Digestion (sample weights 10-50g)</t>
  </si>
  <si>
    <t>Cyanide Leach</t>
  </si>
  <si>
    <t>&lt; 0.002</t>
  </si>
  <si>
    <t>&lt; 0.05</t>
  </si>
  <si>
    <t>&lt; 0.001</t>
  </si>
  <si>
    <t>Au, ppm</t>
  </si>
  <si>
    <t>Ag, ppm</t>
  </si>
  <si>
    <t>As, ppm</t>
  </si>
  <si>
    <t>Bi,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</si>
  <si>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</si>
  <si>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</si>
  <si>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</si>
  <si>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</si>
  <si>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</si>
  <si>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</si>
  <si>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</si>
  <si>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</si>
  <si>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Cd,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</si>
  <si>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</si>
  <si>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</si>
  <si>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</si>
  <si>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</si>
  <si>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</si>
  <si>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</si>
  <si>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</si>
  <si>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</si>
  <si>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</si>
  <si>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</si>
  <si>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</si>
  <si>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</si>
  <si>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</si>
  <si>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</si>
  <si>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</si>
  <si>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</si>
  <si>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</si>
  <si>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</si>
  <si>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</si>
  <si>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</si>
  <si>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</si>
  <si>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</si>
  <si>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</si>
  <si>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</si>
  <si>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</si>
  <si>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</si>
  <si>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</si>
  <si>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</si>
  <si>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</si>
  <si>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1.26</t>
  </si>
  <si>
    <t>1.27</t>
  </si>
  <si>
    <t>1.28</t>
  </si>
  <si>
    <t>1.29</t>
  </si>
  <si>
    <t>1.30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</si>
  <si>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</si>
  <si>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</si>
  <si>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</si>
  <si>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</si>
  <si>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</si>
  <si>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</si>
  <si>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</si>
  <si>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</si>
  <si>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</si>
  <si>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</si>
  <si>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</si>
  <si>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</si>
  <si>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</si>
  <si>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</si>
  <si>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</si>
  <si>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</si>
  <si>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</si>
  <si>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</si>
  <si>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</si>
  <si>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</si>
  <si>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</si>
  <si>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</si>
  <si>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</si>
  <si>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</si>
  <si>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</si>
  <si>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</si>
  <si>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</si>
  <si>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</si>
  <si>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</si>
  <si>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</si>
  <si>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</si>
  <si>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</si>
  <si>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</si>
  <si>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</si>
  <si>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PAAU02</t>
  </si>
  <si>
    <t>AR*MS</t>
  </si>
  <si>
    <t>AR*AAS</t>
  </si>
  <si>
    <t>AR*OES/MS</t>
  </si>
  <si>
    <t>15g</t>
  </si>
  <si>
    <t>10g</t>
  </si>
  <si>
    <t>20g</t>
  </si>
  <si>
    <t>&lt; 0.02</t>
  </si>
  <si>
    <t>Results from laboratory 1.18 were removed due to their 0.01 ppm reading resolution.</t>
  </si>
  <si>
    <t>CNL*AAS</t>
  </si>
  <si>
    <t>CNL*MS</t>
  </si>
  <si>
    <t>CNL*OES</t>
  </si>
  <si>
    <t>200g</t>
  </si>
  <si>
    <t>05g</t>
  </si>
  <si>
    <t>100g</t>
  </si>
  <si>
    <t>BV Geo</t>
  </si>
  <si>
    <t>Indicative</t>
  </si>
  <si>
    <t>4A*OES/MS</t>
  </si>
  <si>
    <t>4A*MS</t>
  </si>
  <si>
    <t>Results from laboratories 1.03 and 1.21 were removed due to their 0.1 ppm reading resolution.</t>
  </si>
  <si>
    <t>Results from laboratories 1.12, 1.13 and 1.21 were removed due to their 1 ppm reading resolution.</t>
  </si>
  <si>
    <t>Results from laboratory 1.20 were removed due to their 0.1 ppm reading resolution.</t>
  </si>
  <si>
    <t>Results from laboratory 1.03 were removed due to their 1 ppm reading resolution.</t>
  </si>
  <si>
    <t>Results from laboratory 1.01 were removed due to their 1 ppm reading resolution.</t>
  </si>
  <si>
    <t>Results from laboratory 1.12 were removed due to their 0.1 ppm reading resolution.</t>
  </si>
  <si>
    <t>&lt; 0.5</t>
  </si>
  <si>
    <t>Results from laboratories 1.12 and 1.13 were removed due to their 0.1 ppm reading resolution.</t>
  </si>
  <si>
    <t>Results from laboratories 1.03 and 1.18 were removed due to their 1 ppm reading resolution.</t>
  </si>
  <si>
    <t>&lt; 0.005</t>
  </si>
  <si>
    <t>&lt; 0.04</t>
  </si>
  <si>
    <t>&lt; 1.5</t>
  </si>
  <si>
    <t>&lt; 0.3</t>
  </si>
  <si>
    <t>Results from laboratories 1.12, 1.13 and 1.18 were removed due to their 0.1 ppm reading resolution.</t>
  </si>
  <si>
    <t>Results from laboratory 1.21 were removed due to their 0.1 ppm reading resolution.</t>
  </si>
  <si>
    <t>&lt; 20</t>
  </si>
  <si>
    <t>AR*OES</t>
  </si>
  <si>
    <t>0.25g</t>
  </si>
  <si>
    <t>0.5g</t>
  </si>
  <si>
    <t>01g</t>
  </si>
  <si>
    <t>0.2g</t>
  </si>
  <si>
    <t>Results from laboratories 1.18 and 1.21 were removed due to their 0.1 ppm reading resolution._x000D_
Results from laboratory 1.30 were removed due to their 1 ppm reading resolution.</t>
  </si>
  <si>
    <t>Results from laboratories 1.02, 1.08, 1.10, 1.11 and 1.19 were removed due to their 10 ppm reading resolution.</t>
  </si>
  <si>
    <t>Results from laboratory 1.16 were removed due to their 0.1 ppm reading resolution.</t>
  </si>
  <si>
    <t>Results from laboratories 1.01, 1.06, 1.15 and 1.20 were removed due to their 1 ppm reading resolution.</t>
  </si>
  <si>
    <t>Results from laboratory 1.18 were removed due to their 1 ppm reading resolution.</t>
  </si>
  <si>
    <t>&lt; 2.5</t>
  </si>
  <si>
    <t>&lt; 0.03</t>
  </si>
  <si>
    <t>&lt; 0.08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</si>
  <si>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</si>
  <si>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</si>
  <si>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</si>
  <si>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</si>
  <si>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</si>
  <si>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</si>
  <si>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</si>
  <si>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</si>
  <si>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</si>
  <si>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</si>
  <si>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Malaga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</si>
  <si>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</si>
  <si>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</si>
  <si>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</si>
  <si>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</si>
  <si>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</si>
  <si>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</si>
  <si>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</si>
  <si>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</si>
  <si>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</si>
  <si>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</si>
  <si>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</si>
  <si>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</si>
  <si>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</si>
  <si>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</si>
  <si>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</si>
  <si>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</si>
  <si>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</si>
  <si>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</si>
  <si>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</si>
  <si>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</si>
  <si>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</si>
  <si>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</si>
  <si>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</si>
  <si>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</si>
  <si>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</si>
  <si>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</si>
  <si>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</si>
  <si>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</si>
  <si>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</si>
  <si>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</si>
  <si>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</si>
  <si>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</si>
  <si>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</si>
  <si>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BV Quito, Quito, Pichincha, Ecuador</t>
  </si>
  <si>
    <t>Gekko Assay Labs, Ballarat, VIC, Australia</t>
  </si>
  <si>
    <t>Gloriosa Laboratory, Otjiwarongo, Otjozondjupa, Namibia</t>
  </si>
  <si>
    <t>Inspectorate (BV), Lima, Peru</t>
  </si>
  <si>
    <t>Intertek, Cupang, Muntinlupa, Philippines</t>
  </si>
  <si>
    <t>Intertek, Perth, WA, Australia</t>
  </si>
  <si>
    <t>Intertek Burkina Faso SAS, Ouagadougou, Zoundwéogo, Burkina Faso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</si>
  <si>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</si>
  <si>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</si>
  <si>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</si>
  <si>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</si>
  <si>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</si>
  <si>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</si>
  <si>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</si>
  <si>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</si>
  <si>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</si>
  <si>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Elko, Elko, Nevada,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</si>
  <si>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</si>
  <si>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</si>
  <si>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</si>
  <si>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</si>
  <si>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Surrey,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</si>
  <si>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</si>
  <si>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</si>
  <si>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</si>
  <si>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</si>
  <si>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</si>
  <si>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</si>
  <si>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</si>
  <si>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</si>
  <si>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</si>
  <si>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SGS New Zealand Limited, Palmerston, Otago, New Zealand</t>
  </si>
  <si>
    <t>SGS Orange, Orange, NSW,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</si>
  <si>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</si>
  <si>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</si>
  <si>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</si>
  <si>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</si>
  <si>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</si>
  <si>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</si>
  <si>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</si>
  <si>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</si>
  <si>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</si>
  <si>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</si>
  <si>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</si>
  <si>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</si>
  <si>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</si>
  <si>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</si>
  <si>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</si>
  <si>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</si>
  <si>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</si>
  <si>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</si>
  <si>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</si>
  <si>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</si>
  <si>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</si>
  <si>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</si>
  <si>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</si>
  <si>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</si>
  <si>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</si>
  <si>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</si>
  <si>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</si>
  <si>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</si>
  <si>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</si>
  <si>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</si>
  <si>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</si>
  <si>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</si>
  <si>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</si>
  <si>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</si>
  <si>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</si>
  <si>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</si>
  <si>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</si>
  <si>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</si>
  <si>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</si>
  <si>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</si>
  <si>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</si>
  <si>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</si>
  <si>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</si>
  <si>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</si>
  <si>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</si>
  <si>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</si>
  <si>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</si>
  <si>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</si>
  <si>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</si>
  <si>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</si>
  <si>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</si>
  <si>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</si>
  <si>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</si>
  <si>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</si>
  <si>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</si>
  <si>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</si>
  <si>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</si>
  <si>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</si>
  <si>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</si>
  <si>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</si>
  <si>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</si>
  <si>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</si>
  <si>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</si>
  <si>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</si>
  <si>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</si>
  <si>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</si>
  <si>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</si>
  <si>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</si>
  <si>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</si>
  <si>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</si>
  <si>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</si>
  <si>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</si>
  <si>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Cd, Cadmium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</si>
  <si>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</si>
  <si>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</si>
  <si>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</si>
  <si>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265 (Certified Value 1.08 ppm)</t>
  </si>
  <si>
    <t>Analytical results for Au in OREAS 265 (Certified Value 1.09 ppm)</t>
  </si>
  <si>
    <t>Analytical results for Au in OREAS 265 (Certified Value 1.04 ppm)</t>
  </si>
  <si>
    <t>Analytical results for C in OREAS 265 (Indicative Value 0.04 wt.%)</t>
  </si>
  <si>
    <t>Analytical results for S in OREAS 265 (Indicative Value 0.02 wt.%)</t>
  </si>
  <si>
    <t>Analytical results for Ag in OREAS 265 (Certified Value 0.68 ppm)</t>
  </si>
  <si>
    <t>Analytical results for Al in OREAS 265 (Certified Value 6.62 wt.%)</t>
  </si>
  <si>
    <t>Analytical results for As in OREAS 265 (Certified Value 221 ppm)</t>
  </si>
  <si>
    <t>Analytical results for B in OREAS 265 (Indicative Value 32 ppm)</t>
  </si>
  <si>
    <t>Analytical results for Ba in OREAS 265 (Certified Value 533 ppm)</t>
  </si>
  <si>
    <t>Analytical results for Be in OREAS 265 (Certified Value 2.55 ppm)</t>
  </si>
  <si>
    <t>Analytical results for Bi in OREAS 265 (Certified Value 2.11 ppm)</t>
  </si>
  <si>
    <t>Analytical results for Ca in OREAS 265 (Certified Value 0.857 wt.%)</t>
  </si>
  <si>
    <t>Analytical results for Cd in OREAS 265 (Indicative Value 0.045 ppm)</t>
  </si>
  <si>
    <t>Analytical results for Ce in OREAS 265 (Certified Value 93 ppm)</t>
  </si>
  <si>
    <t>Analytical results for Co in OREAS 265 (Certified Value 11 ppm)</t>
  </si>
  <si>
    <t>Analytical results for Cr in OREAS 265 (Certified Value 88 ppm)</t>
  </si>
  <si>
    <t>Analytical results for Cs in OREAS 265 (Certified Value 6.2 ppm)</t>
  </si>
  <si>
    <t>Analytical results for Cu in OREAS 265 (Certified Value 23.5 ppm)</t>
  </si>
  <si>
    <t>Analytical results for Dy in OREAS 265 (Certified Value 3.96 ppm)</t>
  </si>
  <si>
    <t>Analytical results for Er in OREAS 265 (Certified Value 1.77 ppm)</t>
  </si>
  <si>
    <t>Analytical results for Eu in OREAS 265 (Certified Value 1.61 ppm)</t>
  </si>
  <si>
    <t>Analytical results for Fe in OREAS 265 (Certified Value 3.44 wt.%)</t>
  </si>
  <si>
    <t>Analytical results for Ga in OREAS 265 (Certified Value 19.3 ppm)</t>
  </si>
  <si>
    <t>Analytical results for Gd in OREAS 265 (Certified Value 5.73 ppm)</t>
  </si>
  <si>
    <t>Analytical results for Ge in OREAS 265 (Indicative Value 0.2 ppm)</t>
  </si>
  <si>
    <t>Analytical results for Hf in OREAS 265 (Certified Value 4.89 ppm)</t>
  </si>
  <si>
    <t>Analytical results for Hg in OREAS 265 (Indicative Value 0.017 ppm)</t>
  </si>
  <si>
    <t>Analytical results for Ho in OREAS 265 (Certified Value 0.69 ppm)</t>
  </si>
  <si>
    <t>Analytical results for In in OREAS 265 (Certified Value 0.07 ppm)</t>
  </si>
  <si>
    <t>Analytical results for K in OREAS 265 (Certified Value 1.95 wt.%)</t>
  </si>
  <si>
    <t>Analytical results for La in OREAS 265 (Certified Value 49.8 ppm)</t>
  </si>
  <si>
    <t>Analytical results for Li in OREAS 265 (Certified Value 35.6 ppm)</t>
  </si>
  <si>
    <t>Analytical results for Lu in OREAS 265 (Certified Value 0.24 ppm)</t>
  </si>
  <si>
    <t>Analytical results for Mg in OREAS 265 (Certified Value 0.841 wt.%)</t>
  </si>
  <si>
    <t>Analytical results for Mn in OREAS 265 (Certified Value 0.031 wt.%)</t>
  </si>
  <si>
    <t>Analytical results for Mo in OREAS 265 (Certified Value 4.22 ppm)</t>
  </si>
  <si>
    <t>Analytical results for Na in OREAS 265 (Certified Value 0.76 wt.%)</t>
  </si>
  <si>
    <t>Analytical results for Nb in OREAS 265 (Certified Value 26.2 ppm)</t>
  </si>
  <si>
    <t>Analytical results for Nd in OREAS 265 (Certified Value 41.1 ppm)</t>
  </si>
  <si>
    <t>Analytical results for Ni in OREAS 265 (Certified Value 53 ppm)</t>
  </si>
  <si>
    <t>Analytical results for P in OREAS 265 (Certified Value 0.078 wt.%)</t>
  </si>
  <si>
    <t>Analytical results for Pb in OREAS 265 (Certified Value 16.1 ppm)</t>
  </si>
  <si>
    <t>Analytical results for Pr in OREAS 265 (Certified Value 11 ppm)</t>
  </si>
  <si>
    <t>Analytical results for Rb in OREAS 265 (Certified Value 100 ppm)</t>
  </si>
  <si>
    <t>Analytical results for Re in OREAS 265 (Certified Value &lt; 0.002 ppm)</t>
  </si>
  <si>
    <t>Analytical results for S in OREAS 265 (Certified Value 0.009 wt.%)</t>
  </si>
  <si>
    <t>Analytical results for Sb in OREAS 265 (Certified Value 2.98 ppm)</t>
  </si>
  <si>
    <t>Analytical results for Sc in OREAS 265 (Certified Value 11.7 ppm)</t>
  </si>
  <si>
    <t>Analytical results for Se in OREAS 265 (Indicative Value 0.61 ppm)</t>
  </si>
  <si>
    <t>Analytical results for Sm in OREAS 265 (Certified Value 7.42 ppm)</t>
  </si>
  <si>
    <t>Analytical results for Sn in OREAS 265 (Certified Value 8.82 ppm)</t>
  </si>
  <si>
    <t>Analytical results for Sr in OREAS 265 (Certified Value 261 ppm)</t>
  </si>
  <si>
    <t>Analytical results for Ta in OREAS 265 (Certified Value 1.65 ppm)</t>
  </si>
  <si>
    <t>Analytical results for Tb in OREAS 265 (Certified Value 0.76 ppm)</t>
  </si>
  <si>
    <t>Analytical results for Te in OREAS 265 (Certified Value 0.06 ppm)</t>
  </si>
  <si>
    <t>Analytical results for Th in OREAS 265 (Certified Value 13.6 ppm)</t>
  </si>
  <si>
    <t>Analytical results for Ti in OREAS 265 (Certified Value 0.454 wt.%)</t>
  </si>
  <si>
    <t>Analytical results for Tl in OREAS 265 (Certified Value 0.49 ppm)</t>
  </si>
  <si>
    <t>Analytical results for Tm in OREAS 265 (Certified Value 0.24 ppm)</t>
  </si>
  <si>
    <t>Analytical results for U in OREAS 265 (Certified Value 2.53 ppm)</t>
  </si>
  <si>
    <t>Analytical results for V in OREAS 265 (Certified Value 79 ppm)</t>
  </si>
  <si>
    <t>Analytical results for W in OREAS 265 (Certified Value 11.2 ppm)</t>
  </si>
  <si>
    <t>Analytical results for Y in OREAS 265 (Certified Value 17.4 ppm)</t>
  </si>
  <si>
    <t>Analytical results for Yb in OREAS 265 (Certified Value 1.59 ppm)</t>
  </si>
  <si>
    <t>Analytical results for Zn in OREAS 265 (Certified Value 61 ppm)</t>
  </si>
  <si>
    <t>Analytical results for Zr in OREAS 265 (Certified Value 197 ppm)</t>
  </si>
  <si>
    <t>Analytical results for Ag in OREAS 265 (Certified Value 0.629 ppm)</t>
  </si>
  <si>
    <t>Analytical results for Al in OREAS 265 (Certified Value 1.16 wt.%)</t>
  </si>
  <si>
    <t>Analytical results for As in OREAS 265 (Certified Value 181 ppm)</t>
  </si>
  <si>
    <t>Analytical results for B in OREAS 265 (Certified Value &lt; 10 ppm)</t>
  </si>
  <si>
    <t>Analytical results for Ba in OREAS 265 (Certified Value 70 ppm)</t>
  </si>
  <si>
    <t>Analytical results for Be in OREAS 265 (Certified Value 1.05 ppm)</t>
  </si>
  <si>
    <t>Analytical results for Bi in OREAS 265 (Certified Value 1.64 ppm)</t>
  </si>
  <si>
    <t>Analytical results for Ca in OREAS 265 (Certified Value 0.257 wt.%)</t>
  </si>
  <si>
    <t>Analytical results for Cd in OREAS 265 (Certified Value 0.029 ppm)</t>
  </si>
  <si>
    <t>Analytical results for Ce in OREAS 265 (Certified Value 53 ppm)</t>
  </si>
  <si>
    <t>Analytical results for Co in OREAS 265 (Certified Value 8.13 ppm)</t>
  </si>
  <si>
    <t>Analytical results for Cr in OREAS 265 (Certified Value 36 ppm)</t>
  </si>
  <si>
    <t>Analytical results for Cs in OREAS 265 (Certified Value 1.27 ppm)</t>
  </si>
  <si>
    <t>Analytical results for Cu in OREAS 265 (Certified Value 20.3 ppm)</t>
  </si>
  <si>
    <t>Analytical results for Dy in OREAS 265 (Certified Value 2.33 ppm)</t>
  </si>
  <si>
    <t>Analytical results for Er in OREAS 265 (Certified Value 0.87 ppm)</t>
  </si>
  <si>
    <t>Analytical results for Eu in OREAS 265 (Certified Value 0.97 ppm)</t>
  </si>
  <si>
    <t>Analytical results for Fe in OREAS 265 (Certified Value 2.53 wt.%)</t>
  </si>
  <si>
    <t>Analytical results for Ga in OREAS 265 (Certified Value 4.74 ppm)</t>
  </si>
  <si>
    <t>Analytical results for Gd in OREAS 265 (Certified Value 3.66 ppm)</t>
  </si>
  <si>
    <t>Analytical results for Ge in OREAS 265 (Certified Value &lt; 0.05 ppm)</t>
  </si>
  <si>
    <t>Analytical results for Hf in OREAS 265 (Certified Value 0.56 ppm)</t>
  </si>
  <si>
    <t>Analytical results for Hg in OREAS 265 (Certified Value 0.013 ppm)</t>
  </si>
  <si>
    <t>Analytical results for Ho in OREAS 265 (Certified Value 0.36 ppm)</t>
  </si>
  <si>
    <t>Analytical results for In in OREAS 265 (Certified Value 0.019 ppm)</t>
  </si>
  <si>
    <t>Analytical results for K in OREAS 265 (Certified Value 0.254 wt.%)</t>
  </si>
  <si>
    <t>Analytical results for La in OREAS 265 (Certified Value 27.5 ppm)</t>
  </si>
  <si>
    <t>Analytical results for Li in OREAS 265 (Certified Value 6.19 ppm)</t>
  </si>
  <si>
    <t>Analytical results for Lu in OREAS 265 (Certified Value 0.076 ppm)</t>
  </si>
  <si>
    <t>Analytical results for Mg in OREAS 265 (Certified Value 0.416 wt.%)</t>
  </si>
  <si>
    <t>Analytical results for Mn in OREAS 265 (Certified Value 0.02 wt.%)</t>
  </si>
  <si>
    <t>Analytical results for Mo in OREAS 265 (Certified Value 3.5 ppm)</t>
  </si>
  <si>
    <t>Analytical results for Na in OREAS 265 (Certified Value 0.233 wt.%)</t>
  </si>
  <si>
    <t>Analytical results for Nb in OREAS 265 (Indicative Value 0.55 ppm)</t>
  </si>
  <si>
    <t>Analytical results for Nd in OREAS 265 (Certified Value 25.4 ppm)</t>
  </si>
  <si>
    <t>Analytical results for Ni in OREAS 265 (Certified Value 42.4 ppm)</t>
  </si>
  <si>
    <t>Analytical results for P in OREAS 265 (Certified Value 0.047 wt.%)</t>
  </si>
  <si>
    <t>Analytical results for Pb in OREAS 265 (Certified Value 8.44 ppm)</t>
  </si>
  <si>
    <t>Analytical results for Pd in OREAS 265 (Indicative Value &lt; 10 ppb)</t>
  </si>
  <si>
    <t>Analytical results for Pr in OREAS 265 (Certified Value 6.71 ppm)</t>
  </si>
  <si>
    <t>Analytical results for Pt in OREAS 265 (Indicative Value &lt; 5 ppb)</t>
  </si>
  <si>
    <t>Analytical results for Rb in OREAS 265 (Certified Value 15.1 ppm)</t>
  </si>
  <si>
    <t>Analytical results for Re in OREAS 265 (Certified Value &lt; 0.001 ppm)</t>
  </si>
  <si>
    <t>Analytical results for S in OREAS 265 (Certified Value &lt; 0.01 wt.%)</t>
  </si>
  <si>
    <t>Analytical results for Sb in OREAS 265 (Certified Value 1.24 ppm)</t>
  </si>
  <si>
    <t>Analytical results for Sc in OREAS 265 (Certified Value 2.82 ppm)</t>
  </si>
  <si>
    <t>Analytical results for Se in OREAS 265 (Indicative Value 0.31 ppm)</t>
  </si>
  <si>
    <t>Analytical results for Sm in OREAS 265 (Certified Value 4.42 ppm)</t>
  </si>
  <si>
    <t>Analytical results for Sn in OREAS 265 (Certified Value 1.4 ppm)</t>
  </si>
  <si>
    <t>Analytical results for Sr in OREAS 265 (Certified Value 39.8 ppm)</t>
  </si>
  <si>
    <t>Analytical results for Ta in OREAS 265 (Certified Value &lt; 0.01 ppm)</t>
  </si>
  <si>
    <t>Analytical results for Tb in OREAS 265 (Certified Value 0.45 ppm)</t>
  </si>
  <si>
    <t>Analytical results for Te in OREAS 265 (Certified Value 0.034 ppm)</t>
  </si>
  <si>
    <t>Analytical results for Th in OREAS 265 (Certified Value 8.76 ppm)</t>
  </si>
  <si>
    <t>Analytical results for Ti in OREAS 265 (Certified Value 0.072 wt.%)</t>
  </si>
  <si>
    <t>Analytical results for Tl in OREAS 265 (Certified Value 0.08 ppm)</t>
  </si>
  <si>
    <t>Analytical results for Tm in OREAS 265 (Certified Value 0.1 ppm)</t>
  </si>
  <si>
    <t>Analytical results for U in OREAS 265 (Certified Value 1.23 ppm)</t>
  </si>
  <si>
    <t>Analytical results for V in OREAS 265 (Certified Value 27.3 ppm)</t>
  </si>
  <si>
    <t>Analytical results for W in OREAS 265 (Certified Value 2.03 ppm)</t>
  </si>
  <si>
    <t>Analytical results for Y in OREAS 265 (Certified Value 8.7 ppm)</t>
  </si>
  <si>
    <t>Analytical results for Yb in OREAS 265 (Certified Value 0.58 ppm)</t>
  </si>
  <si>
    <t>Analytical results for Zn in OREAS 265 (Certified Value 36.3 ppm)</t>
  </si>
  <si>
    <t>Analytical results for Zr in OREAS 265 (Certified Value 31.1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</si>
  <si>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265 (Indicative Value 12.86 wt.%)</t>
    </r>
  </si>
  <si>
    <t>Analytical results for As in OREAS 265 (Indicative Value 200 ppm)</t>
  </si>
  <si>
    <t>Analytical results for BaO in OREAS 265 (Indicative Value 610 ppm)</t>
  </si>
  <si>
    <t>Analytical results for CaO in OREAS 265 (Indicative Value 1.21 wt.%)</t>
  </si>
  <si>
    <t>Analytical results for Cl in OREAS 265 (Indicative Value 175 ppm)</t>
  </si>
  <si>
    <t>Analytical results for Co in OREAS 265 (Indicative Value 20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</si>
  <si>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265 (Indicative Value 165 ppm)</t>
    </r>
  </si>
  <si>
    <t>Analytical results for Cu in OREAS 265 (Indicative Value 30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</si>
  <si>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265 (Indicative Value 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</si>
  <si>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265 (Indicative Value 2.36 wt.%)</t>
    </r>
  </si>
  <si>
    <t>Analytical results for MgO in OREAS 265 (Indicative Value 1.47 wt.%)</t>
  </si>
  <si>
    <t>Analytical results for MnO in OREAS 265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</si>
  <si>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265 (Indicative Value 1.03 wt.%)</t>
    </r>
  </si>
  <si>
    <t>Analytical results for Ni in OREAS 265 (Indicative Value 60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</si>
  <si>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265 (Indicative Value 0.175 wt.%)</t>
    </r>
  </si>
  <si>
    <t>Analytical results for Pb in OREAS 265 (Indicative Value 45 ppm)</t>
  </si>
  <si>
    <t>Analytical results for S in OREAS 265 (Indicative Value 0.008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</si>
  <si>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265 (Indicative Value 71.93 wt.%)</t>
    </r>
  </si>
  <si>
    <t>Analytical results for Sn in OREAS 265 (Indicative Value 20 ppm)</t>
  </si>
  <si>
    <t>Analytical results for Sr in OREAS 265 (Indicative Value 211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</si>
  <si>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265 (Indicative Value 0.85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</si>
  <si>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265 (Indicative Value 155 ppm)</t>
    </r>
  </si>
  <si>
    <t>Analytical results for Zn in OREAS 265 (Indicative Value 65 ppm)</t>
  </si>
  <si>
    <t>Analytical results for Zr in OREAS 265 (Indicative Value 267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</si>
  <si>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265 (Indicative Value 2.8 wt.%)</t>
    </r>
  </si>
  <si>
    <t>Analytical results for Ag in OREAS 265 (Indicative Value 0.65 ppm)</t>
  </si>
  <si>
    <t>Analytical results for As in OREAS 265 (Indicative Value 199 ppm)</t>
  </si>
  <si>
    <t>Analytical results for Ba in OREAS 265 (Indicative Value 524 ppm)</t>
  </si>
  <si>
    <t>Analytical results for Be in OREAS 265 (Indicative Value 2.6 ppm)</t>
  </si>
  <si>
    <t>Analytical results for Bi in OREAS 265 (Indicative Value 2.16 ppm)</t>
  </si>
  <si>
    <t>Analytical results for Cd in OREAS 265 (Indicative Value 0.075 ppm)</t>
  </si>
  <si>
    <t>Analytical results for Ce in OREAS 265 (Indicative Value 93 ppm)</t>
  </si>
  <si>
    <t>Analytical results for Co in OREAS 265 (Indicative Value 11.1 ppm)</t>
  </si>
  <si>
    <t>Analytical results for Cr in OREAS 265 (Indicative Value 113 ppm)</t>
  </si>
  <si>
    <t>Analytical results for Cs in OREAS 265 (Indicative Value 6.08 ppm)</t>
  </si>
  <si>
    <t>Analytical results for Cu in OREAS 265 (Indicative Value 24 ppm)</t>
  </si>
  <si>
    <t>Analytical results for Dy in OREAS 265 (Indicative Value 5.16 ppm)</t>
  </si>
  <si>
    <t>Analytical results for Er in OREAS 265 (Indicative Value 2.73 ppm)</t>
  </si>
  <si>
    <t>Analytical results for Eu in OREAS 265 (Indicative Value 1.59 ppm)</t>
  </si>
  <si>
    <t>Analytical results for Ga in OREAS 265 (Indicative Value 19.1 ppm)</t>
  </si>
  <si>
    <t>Analytical results for Gd in OREAS 265 (Indicative Value 5.97 ppm)</t>
  </si>
  <si>
    <t>Analytical results for Ge in OREAS 265 (Indicative Value 1.4 ppm)</t>
  </si>
  <si>
    <t>Analytical results for Hf in OREAS 265 (Indicative Value 7.26 ppm)</t>
  </si>
  <si>
    <t>Analytical results for Ho in OREAS 265 (Indicative Value 1 ppm)</t>
  </si>
  <si>
    <t>Analytical results for In in OREAS 265 (Indicative Value 0.05 ppm)</t>
  </si>
  <si>
    <t>Analytical results for La in OREAS 265 (Indicative Value 50 ppm)</t>
  </si>
  <si>
    <t>Analytical results for Lu in OREAS 265 (Indicative Value 0.35 ppm)</t>
  </si>
  <si>
    <t>Analytical results for Mn in OREAS 265 (Indicative Value 0.032 wt.%)</t>
  </si>
  <si>
    <t>Analytical results for Mo in OREAS 265 (Indicative Value 4.1 ppm)</t>
  </si>
  <si>
    <t>Analytical results for Nb in OREAS 265 (Indicative Value 30.3 ppm)</t>
  </si>
  <si>
    <t>Analytical results for Nd in OREAS 265 (Indicative Value 41.5 ppm)</t>
  </si>
  <si>
    <t>Analytical results for Ni in OREAS 265 (Indicative Value 55 ppm)</t>
  </si>
  <si>
    <t>Analytical results for Pb in OREAS 265 (Indicative Value 15.5 ppm)</t>
  </si>
  <si>
    <t>Analytical results for Pr in OREAS 265 (Indicative Value 11.5 ppm)</t>
  </si>
  <si>
    <t>Analytical results for Rb in OREAS 265 (Indicative Value 97 ppm)</t>
  </si>
  <si>
    <t>Analytical results for Re in OREAS 265 (Indicative Value 0.013 ppm)</t>
  </si>
  <si>
    <t>Analytical results for Sb in OREAS 265 (Indicative Value 2.95 ppm)</t>
  </si>
  <si>
    <t>Analytical results for Sc in OREAS 265 (Indicative Value 11 ppm)</t>
  </si>
  <si>
    <t>Analytical results for Sm in OREAS 265 (Indicative Value 7.76 ppm)</t>
  </si>
  <si>
    <t>Analytical results for Sn in OREAS 265 (Indicative Value 11 ppm)</t>
  </si>
  <si>
    <t>Analytical results for Sr in OREAS 265 (Indicative Value 254 ppm)</t>
  </si>
  <si>
    <t>Analytical results for Ta in OREAS 265 (Indicative Value 2.09 ppm)</t>
  </si>
  <si>
    <t>Analytical results for Tb in OREAS 265 (Indicative Value 0.93 ppm)</t>
  </si>
  <si>
    <t>Analytical results for Te in OREAS 265 (Indicative Value &lt; 0.2 ppm)</t>
  </si>
  <si>
    <t>Analytical results for Th in OREAS 265 (Indicative Value 13.7 ppm)</t>
  </si>
  <si>
    <t>Analytical results for Ti in OREAS 265 (Indicative Value 0.526 wt.%)</t>
  </si>
  <si>
    <t>Analytical results for Tl in OREAS 265 (Indicative Value 0.5 ppm)</t>
  </si>
  <si>
    <t>Analytical results for Tm in OREAS 265 (Indicative Value 0.38 ppm)</t>
  </si>
  <si>
    <t>Analytical results for U in OREAS 265 (Indicative Value 2.82 ppm)</t>
  </si>
  <si>
    <t>Analytical results for V in OREAS 265 (Indicative Value 84 ppm)</t>
  </si>
  <si>
    <t>Analytical results for W in OREAS 265 (Indicative Value 12.3 ppm)</t>
  </si>
  <si>
    <t>Analytical results for Y in OREAS 265 (Indicative Value 25.7 ppm)</t>
  </si>
  <si>
    <t>Analytical results for Yb in OREAS 265 (Indicative Value 2.49 ppm)</t>
  </si>
  <si>
    <t>Analytical results for Zn in OREAS 265 (Indicative Value 55 ppm)</t>
  </si>
  <si>
    <t>Analytical results for Zr in OREAS 265 (Indicative Value 279 ppm)</t>
  </si>
  <si>
    <t>Analytical results for Ag in OREAS 265 (Indicative Value &lt; 5 ppm)</t>
  </si>
  <si>
    <t>Analytical results for As in OREAS 265 (Indicative Value 229 ppm)</t>
  </si>
  <si>
    <t>Analytical results for Au in OREAS 265 (Indicative Value 1.19 ppm)</t>
  </si>
  <si>
    <t>Analytical results for Ba in OREAS 265 (Indicative Value 600 ppm)</t>
  </si>
  <si>
    <t>Analytical results for Br in OREAS 265 (Indicative Value &lt; 1 ppm)</t>
  </si>
  <si>
    <t>Analytical results for Cd in OREAS 265 (Indicative Value &lt; 10 ppm)</t>
  </si>
  <si>
    <t>Analytical results for Co in OREAS 265 (Indicative Value &lt; 10 ppm)</t>
  </si>
  <si>
    <t>Analytical results for Cr in OREAS 265 (Indicative Value 120 ppm)</t>
  </si>
  <si>
    <t>Analytical results for Cu in OREAS 265 (Indicative Value &lt; 10000 ppm)</t>
  </si>
  <si>
    <t>Analytical results for Fe in OREAS 265 (Indicative Value 3.6 wt.%)</t>
  </si>
  <si>
    <t>Analytical results for Hg in OREAS 265 (Indicative Value &lt; 10 ppm)</t>
  </si>
  <si>
    <t>Analytical results for Ir in OREAS 265 (Indicative Value &lt; 0.1 ppm)</t>
  </si>
  <si>
    <t>Analytical results for La in OREAS 265 (Indicative Value 55 ppm)</t>
  </si>
  <si>
    <t>Analytical results for Mn in OREAS 265 (Indicative Value 0.031 wt.%)</t>
  </si>
  <si>
    <t>Analytical results for Mo in OREAS 265 (Indicative Value &lt; 10 ppm)</t>
  </si>
  <si>
    <t>Analytical results for Na in OREAS 265 (Indicative Value 0.75 wt.%)</t>
  </si>
  <si>
    <t>Analytical results for Ni in OREAS 265 (Indicative Value &lt; 100 ppm)</t>
  </si>
  <si>
    <t>Analytical results for Rb in OREAS 265 (Indicative Value 100 ppm)</t>
  </si>
  <si>
    <t>Analytical results for Sb in OREAS 265 (Indicative Value 3.1 ppm)</t>
  </si>
  <si>
    <t>Analytical results for Sc in OREAS 265 (Indicative Value 12.7 ppm)</t>
  </si>
  <si>
    <t>Analytical results for Se in OREAS 265 (Indicative Value &lt; 10 ppm)</t>
  </si>
  <si>
    <t>Analytical results for Sm in OREAS 265 (Indicative Value 7.9 ppm)</t>
  </si>
  <si>
    <t>Analytical results for Ta in OREAS 265 (Indicative Value 2 ppm)</t>
  </si>
  <si>
    <t>Analytical results for Th in OREAS 265 (Indicative Value 13.4 ppm)</t>
  </si>
  <si>
    <t>Analytical results for U in OREAS 265 (Indicative Value 3 ppm)</t>
  </si>
  <si>
    <t>Analytical results for W in OREAS 265 (Indicative Value 16 ppm)</t>
  </si>
  <si>
    <t>Analytical results for Zn in OREAS 265 (Indicative Value &lt; 200 ppm)</t>
  </si>
  <si>
    <t/>
  </si>
  <si>
    <t>Table 5. Participating Laboratory List used for OREAS 265</t>
  </si>
  <si>
    <t>Table 4. Abbreviations used for OREAS 265</t>
  </si>
  <si>
    <t>Table 3. Certified Values and Performance Gates for OREAS 265</t>
  </si>
  <si>
    <t>Table 2. Indicative Values for OREAS 265</t>
  </si>
  <si>
    <t>Table 1. Certified Values, Expanded Uncertainty and Tolerance Limits for OREAS 265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</si>
  <si>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</si>
  <si>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</si>
  <si>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265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</si>
</sst>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353727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897F2-DC58-DC73-2E0C-26C587985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365257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019BD4-59DE-88A8-3709-7FB1C310E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D7860C-A9D4-C859-7E04-27556051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1128</xdr:row>
      <xdr:rowOff>0</xdr:rowOff>
    </xdr:from>
    <xdr:to>
      <xdr:col>9</xdr:col>
      <xdr:colOff>381181</xdr:colOff>
      <xdr:row>1133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8C6D8-CD5C-62BC-D494-DE94A0DA1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113188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1161</xdr:row>
      <xdr:rowOff>0</xdr:rowOff>
    </xdr:from>
    <xdr:to>
      <xdr:col>9</xdr:col>
      <xdr:colOff>384684</xdr:colOff>
      <xdr:row>1166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7DDDC5-7934-18F5-38C6-CAE0A7947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657218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32829-6DD7-A298-3D60-541A8B450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9620A1-58EE-05AD-6470-D3C154365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E11FE9-4EBB-7456-4D87-77C2A4F86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352</xdr:row>
      <xdr:rowOff>0</xdr:rowOff>
    </xdr:from>
    <xdr:to>
      <xdr:col>9</xdr:col>
      <xdr:colOff>420959</xdr:colOff>
      <xdr:row>357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71A741-EA5E-F7F5-056A-13AB76D27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836429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401352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3CE04-78DC-E42C-5EAB-F6A1D2DB0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144177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C0BC4-5EE3-6665-4020-5147C8201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CA34F0-207D-AE68-CD16-6059659C6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5116227</xdr:colOff>
      <xdr:row>62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D8AB5D-6F61-2EEB-1C53-F7CB40783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49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A49BD2-AB65-3F2A-068B-1A6A2A0FA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A15B7-691C-E569-3581-53B40C444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17F9B-A65E-8893-F55C-A3D44DD0C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378272</xdr:colOff>
      <xdr:row>39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7F129-D715-901B-230F-74DB66B7E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66004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742</v>
      </c>
      <c r="C1" s="88"/>
      <c r="D1" s="88"/>
      <c r="E1" s="88"/>
      <c r="F1" s="88"/>
      <c r="G1" s="88"/>
      <c r="H1" s="72"/>
    </row>
    <row r="2" spans="1:8" ht="15.75" customHeight="1">
      <c r="A2" s="259"/>
      <c r="B2" s="257" t="s">
        <v>2</v>
      </c>
      <c r="C2" s="73" t="s">
        <v>66</v>
      </c>
      <c r="D2" s="255" t="s">
        <v>187</v>
      </c>
      <c r="E2" s="256"/>
      <c r="F2" s="255" t="s">
        <v>93</v>
      </c>
      <c r="G2" s="256"/>
      <c r="H2" s="80"/>
    </row>
    <row r="3" spans="1:8" ht="12.75">
      <c r="A3" s="259"/>
      <c r="B3" s="258"/>
      <c r="C3" s="71" t="s">
        <v>47</v>
      </c>
      <c r="D3" s="172" t="s">
        <v>67</v>
      </c>
      <c r="E3" s="39" t="s">
        <v>68</v>
      </c>
      <c r="F3" s="172" t="s">
        <v>67</v>
      </c>
      <c r="G3" s="39" t="s">
        <v>68</v>
      </c>
      <c r="H3" s="81"/>
    </row>
    <row r="4" spans="1:8" ht="15.75" customHeight="1">
      <c r="A4" s="90"/>
      <c r="B4" s="40" t="s">
        <v>215</v>
      </c>
      <c r="C4" s="174"/>
      <c r="D4" s="174"/>
      <c r="E4" s="174"/>
      <c r="F4" s="174"/>
      <c r="G4" s="173"/>
      <c r="H4" s="82"/>
    </row>
    <row r="5" spans="1:8" ht="15.75" customHeight="1">
      <c r="A5" s="90"/>
      <c r="B5" s="175" t="s">
        <v>441</v>
      </c>
      <c r="C5" s="232">
        <v>1.0760678030160189</v>
      </c>
      <c r="D5" s="233">
        <v>1.0634265270932204</v>
      </c>
      <c r="E5" s="234">
        <v>1.0887090789388174</v>
      </c>
      <c r="F5" s="233">
        <v>1.0678636357573255</v>
      </c>
      <c r="G5" s="234">
        <v>1.0842719702747123</v>
      </c>
      <c r="H5" s="82"/>
    </row>
    <row r="6" spans="1:8" ht="15.75" customHeight="1">
      <c r="A6" s="90"/>
      <c r="B6" s="235" t="s">
        <v>216</v>
      </c>
      <c r="C6" s="174"/>
      <c r="D6" s="174"/>
      <c r="E6" s="174"/>
      <c r="F6" s="174"/>
      <c r="G6" s="173"/>
      <c r="H6" s="82"/>
    </row>
    <row r="7" spans="1:8" ht="15.75" customHeight="1">
      <c r="A7" s="90"/>
      <c r="B7" s="175" t="s">
        <v>441</v>
      </c>
      <c r="C7" s="232">
        <v>1.0920101449275363</v>
      </c>
      <c r="D7" s="233">
        <v>1.0795645959680402</v>
      </c>
      <c r="E7" s="234">
        <v>1.1044556938870325</v>
      </c>
      <c r="F7" s="233">
        <v>1.089883949140656</v>
      </c>
      <c r="G7" s="234">
        <v>1.0941363407144167</v>
      </c>
      <c r="H7" s="82"/>
    </row>
    <row r="8" spans="1:8" ht="15.75" customHeight="1">
      <c r="A8" s="90"/>
      <c r="B8" s="235" t="s">
        <v>217</v>
      </c>
      <c r="C8" s="174"/>
      <c r="D8" s="174"/>
      <c r="E8" s="174"/>
      <c r="F8" s="174"/>
      <c r="G8" s="173"/>
      <c r="H8" s="82"/>
    </row>
    <row r="9" spans="1:8" ht="15.75" customHeight="1">
      <c r="A9" s="90"/>
      <c r="B9" s="175" t="s">
        <v>441</v>
      </c>
      <c r="C9" s="232">
        <v>1.077622486193814</v>
      </c>
      <c r="D9" s="233">
        <v>1.0494285768790563</v>
      </c>
      <c r="E9" s="234">
        <v>1.1058163955085716</v>
      </c>
      <c r="F9" s="233">
        <v>1.06862228668296</v>
      </c>
      <c r="G9" s="234">
        <v>1.0866226857046679</v>
      </c>
      <c r="H9" s="82"/>
    </row>
    <row r="10" spans="1:8" ht="15.75" customHeight="1">
      <c r="A10" s="90"/>
      <c r="B10" s="235" t="s">
        <v>218</v>
      </c>
      <c r="C10" s="174"/>
      <c r="D10" s="174"/>
      <c r="E10" s="174"/>
      <c r="F10" s="174"/>
      <c r="G10" s="173"/>
      <c r="H10" s="82"/>
    </row>
    <row r="11" spans="1:8" ht="15.75" customHeight="1">
      <c r="A11" s="90"/>
      <c r="B11" s="175" t="s">
        <v>441</v>
      </c>
      <c r="C11" s="232">
        <v>1.038848</v>
      </c>
      <c r="D11" s="233">
        <v>1.0186180066211703</v>
      </c>
      <c r="E11" s="234">
        <v>1.0590779933788297</v>
      </c>
      <c r="F11" s="233">
        <v>1.0357804439544094</v>
      </c>
      <c r="G11" s="234">
        <v>1.0419155560455906</v>
      </c>
      <c r="H11" s="82"/>
    </row>
    <row r="12" spans="1:8" ht="15.75" customHeight="1">
      <c r="A12" s="90"/>
      <c r="B12" s="235" t="s">
        <v>185</v>
      </c>
      <c r="C12" s="174"/>
      <c r="D12" s="174"/>
      <c r="E12" s="174"/>
      <c r="F12" s="174"/>
      <c r="G12" s="173"/>
      <c r="H12" s="82"/>
    </row>
    <row r="13" spans="1:8" ht="15.75" customHeight="1">
      <c r="A13" s="90"/>
      <c r="B13" s="175" t="s">
        <v>442</v>
      </c>
      <c r="C13" s="230">
        <v>0.68001453659964239</v>
      </c>
      <c r="D13" s="236">
        <v>0.63479416668313426</v>
      </c>
      <c r="E13" s="237">
        <v>0.72523490651615052</v>
      </c>
      <c r="F13" s="236">
        <v>0.65224837490041887</v>
      </c>
      <c r="G13" s="237">
        <v>0.70778069829886592</v>
      </c>
      <c r="H13" s="82"/>
    </row>
    <row r="14" spans="1:8" ht="15.75" customHeight="1">
      <c r="A14" s="90"/>
      <c r="B14" s="175" t="s">
        <v>443</v>
      </c>
      <c r="C14" s="232">
        <v>6.6232280652764262</v>
      </c>
      <c r="D14" s="233">
        <v>6.4213643096580846</v>
      </c>
      <c r="E14" s="234">
        <v>6.8250918208947677</v>
      </c>
      <c r="F14" s="233">
        <v>6.4593491769004601</v>
      </c>
      <c r="G14" s="234">
        <v>6.7871069536523922</v>
      </c>
      <c r="H14" s="82"/>
    </row>
    <row r="15" spans="1:8" ht="15.75" customHeight="1">
      <c r="A15" s="90"/>
      <c r="B15" s="175" t="s">
        <v>444</v>
      </c>
      <c r="C15" s="231">
        <v>220.71928173334899</v>
      </c>
      <c r="D15" s="239">
        <v>212.58318203206875</v>
      </c>
      <c r="E15" s="240">
        <v>228.85538143462924</v>
      </c>
      <c r="F15" s="239">
        <v>214.19015575831176</v>
      </c>
      <c r="G15" s="240">
        <v>227.24840770838622</v>
      </c>
      <c r="H15" s="82"/>
    </row>
    <row r="16" spans="1:8" ht="15.75" customHeight="1">
      <c r="A16" s="90"/>
      <c r="B16" s="175" t="s">
        <v>445</v>
      </c>
      <c r="C16" s="231">
        <v>532.73489779147053</v>
      </c>
      <c r="D16" s="239">
        <v>514.960996059021</v>
      </c>
      <c r="E16" s="240">
        <v>550.50879952392006</v>
      </c>
      <c r="F16" s="239">
        <v>523.33798705962522</v>
      </c>
      <c r="G16" s="240">
        <v>542.13180852331584</v>
      </c>
      <c r="H16" s="82"/>
    </row>
    <row r="17" spans="1:8" ht="15.75" customHeight="1">
      <c r="A17" s="90"/>
      <c r="B17" s="175" t="s">
        <v>446</v>
      </c>
      <c r="C17" s="232">
        <v>2.5492833818558602</v>
      </c>
      <c r="D17" s="233">
        <v>2.3964918072922714</v>
      </c>
      <c r="E17" s="234">
        <v>2.7020749564194491</v>
      </c>
      <c r="F17" s="233">
        <v>2.4679131264716081</v>
      </c>
      <c r="G17" s="234">
        <v>2.6306536372401124</v>
      </c>
      <c r="H17" s="82"/>
    </row>
    <row r="18" spans="1:8" ht="15.75" customHeight="1">
      <c r="A18" s="90"/>
      <c r="B18" s="175" t="s">
        <v>447</v>
      </c>
      <c r="C18" s="232">
        <v>2.1103419221116853</v>
      </c>
      <c r="D18" s="233">
        <v>1.9524093870945001</v>
      </c>
      <c r="E18" s="234">
        <v>2.2682744571288702</v>
      </c>
      <c r="F18" s="233">
        <v>2.0239577967943703</v>
      </c>
      <c r="G18" s="234">
        <v>2.1967260474290002</v>
      </c>
      <c r="H18" s="82"/>
    </row>
    <row r="19" spans="1:8" ht="15.75" customHeight="1">
      <c r="A19" s="90"/>
      <c r="B19" s="175" t="s">
        <v>448</v>
      </c>
      <c r="C19" s="230">
        <v>0.85654046481639246</v>
      </c>
      <c r="D19" s="236">
        <v>0.82424545305640629</v>
      </c>
      <c r="E19" s="237">
        <v>0.88883547657637862</v>
      </c>
      <c r="F19" s="236">
        <v>0.83684467715240651</v>
      </c>
      <c r="G19" s="237">
        <v>0.8762362524803784</v>
      </c>
      <c r="H19" s="82"/>
    </row>
    <row r="20" spans="1:8" ht="15.75" customHeight="1">
      <c r="A20" s="90"/>
      <c r="B20" s="175" t="s">
        <v>449</v>
      </c>
      <c r="C20" s="231">
        <v>92.66235652591611</v>
      </c>
      <c r="D20" s="239">
        <v>88.563195924922951</v>
      </c>
      <c r="E20" s="240">
        <v>96.761517126909268</v>
      </c>
      <c r="F20" s="239">
        <v>90.031778249220366</v>
      </c>
      <c r="G20" s="240">
        <v>95.292934802611853</v>
      </c>
      <c r="H20" s="82"/>
    </row>
    <row r="21" spans="1:8" ht="15.75" customHeight="1">
      <c r="A21" s="90"/>
      <c r="B21" s="175" t="s">
        <v>450</v>
      </c>
      <c r="C21" s="244">
        <v>10.97491787549567</v>
      </c>
      <c r="D21" s="245">
        <v>10.577351434909229</v>
      </c>
      <c r="E21" s="246">
        <v>11.372484316082112</v>
      </c>
      <c r="F21" s="245">
        <v>10.736789057044653</v>
      </c>
      <c r="G21" s="246">
        <v>11.213046693946687</v>
      </c>
      <c r="H21" s="82"/>
    </row>
    <row r="22" spans="1:8" ht="15.75" customHeight="1">
      <c r="A22" s="90"/>
      <c r="B22" s="175" t="s">
        <v>451</v>
      </c>
      <c r="C22" s="231">
        <v>87.683464878741773</v>
      </c>
      <c r="D22" s="239">
        <v>79.433523384756228</v>
      </c>
      <c r="E22" s="240">
        <v>95.933406372727319</v>
      </c>
      <c r="F22" s="239">
        <v>83.984362724610648</v>
      </c>
      <c r="G22" s="240">
        <v>91.382567032872899</v>
      </c>
      <c r="H22" s="82"/>
    </row>
    <row r="23" spans="1:8" ht="15.75" customHeight="1">
      <c r="A23" s="90"/>
      <c r="B23" s="175" t="s">
        <v>452</v>
      </c>
      <c r="C23" s="232">
        <v>6.1962675966063543</v>
      </c>
      <c r="D23" s="233">
        <v>6.0106539119965436</v>
      </c>
      <c r="E23" s="234">
        <v>6.3818812812161649</v>
      </c>
      <c r="F23" s="233">
        <v>6.0455704095581275</v>
      </c>
      <c r="G23" s="234">
        <v>6.3469647836545811</v>
      </c>
      <c r="H23" s="82"/>
    </row>
    <row r="24" spans="1:8" ht="15.75" customHeight="1">
      <c r="A24" s="90"/>
      <c r="B24" s="175" t="s">
        <v>453</v>
      </c>
      <c r="C24" s="244">
        <v>23.488089929883834</v>
      </c>
      <c r="D24" s="245">
        <v>22.20687260525586</v>
      </c>
      <c r="E24" s="246">
        <v>24.769307254511808</v>
      </c>
      <c r="F24" s="245">
        <v>22.73166491469922</v>
      </c>
      <c r="G24" s="246">
        <v>24.244514945068449</v>
      </c>
      <c r="H24" s="82"/>
    </row>
    <row r="25" spans="1:8" ht="15.75" customHeight="1">
      <c r="A25" s="90"/>
      <c r="B25" s="175" t="s">
        <v>454</v>
      </c>
      <c r="C25" s="232">
        <v>3.9630703499325937</v>
      </c>
      <c r="D25" s="233">
        <v>3.7651966820489924</v>
      </c>
      <c r="E25" s="234">
        <v>4.1609440178161954</v>
      </c>
      <c r="F25" s="233">
        <v>3.7837451642056119</v>
      </c>
      <c r="G25" s="234">
        <v>4.1423955356595759</v>
      </c>
      <c r="H25" s="82"/>
    </row>
    <row r="26" spans="1:8" ht="15.75" customHeight="1">
      <c r="A26" s="90"/>
      <c r="B26" s="175" t="s">
        <v>455</v>
      </c>
      <c r="C26" s="232">
        <v>1.767851425368796</v>
      </c>
      <c r="D26" s="233">
        <v>1.668407286251403</v>
      </c>
      <c r="E26" s="234">
        <v>1.8672955644861891</v>
      </c>
      <c r="F26" s="233">
        <v>1.6916159365767032</v>
      </c>
      <c r="G26" s="234">
        <v>1.8440869141608889</v>
      </c>
      <c r="H26" s="82"/>
    </row>
    <row r="27" spans="1:8" ht="15.75" customHeight="1">
      <c r="A27" s="90"/>
      <c r="B27" s="175" t="s">
        <v>456</v>
      </c>
      <c r="C27" s="232">
        <v>1.6105713690006342</v>
      </c>
      <c r="D27" s="233">
        <v>1.5072272000925528</v>
      </c>
      <c r="E27" s="234">
        <v>1.7139155379087156</v>
      </c>
      <c r="F27" s="233">
        <v>1.5393215096483337</v>
      </c>
      <c r="G27" s="234">
        <v>1.6818212283529348</v>
      </c>
      <c r="H27" s="82"/>
    </row>
    <row r="28" spans="1:8" ht="15.75" customHeight="1">
      <c r="A28" s="90"/>
      <c r="B28" s="175" t="s">
        <v>457</v>
      </c>
      <c r="C28" s="232">
        <v>3.443523951324138</v>
      </c>
      <c r="D28" s="233">
        <v>3.3393623855968015</v>
      </c>
      <c r="E28" s="234">
        <v>3.5476855170514745</v>
      </c>
      <c r="F28" s="233">
        <v>3.3814286162401417</v>
      </c>
      <c r="G28" s="234">
        <v>3.5056192864081344</v>
      </c>
      <c r="H28" s="82"/>
    </row>
    <row r="29" spans="1:8" ht="15.75" customHeight="1">
      <c r="A29" s="90"/>
      <c r="B29" s="175" t="s">
        <v>458</v>
      </c>
      <c r="C29" s="244">
        <v>19.349882210070067</v>
      </c>
      <c r="D29" s="245">
        <v>18.729126072079133</v>
      </c>
      <c r="E29" s="246">
        <v>19.970638348061001</v>
      </c>
      <c r="F29" s="245">
        <v>18.850716660459181</v>
      </c>
      <c r="G29" s="246">
        <v>19.849047759680953</v>
      </c>
      <c r="H29" s="83"/>
    </row>
    <row r="30" spans="1:8" ht="15.75" customHeight="1">
      <c r="A30" s="90"/>
      <c r="B30" s="175" t="s">
        <v>459</v>
      </c>
      <c r="C30" s="232">
        <v>5.7305118422931853</v>
      </c>
      <c r="D30" s="233">
        <v>5.4165327480400114</v>
      </c>
      <c r="E30" s="234">
        <v>6.0444909365463593</v>
      </c>
      <c r="F30" s="233">
        <v>5.5439219233828743</v>
      </c>
      <c r="G30" s="234">
        <v>5.9171017612034964</v>
      </c>
      <c r="H30" s="82"/>
    </row>
    <row r="31" spans="1:8" ht="15.75" customHeight="1">
      <c r="A31" s="90"/>
      <c r="B31" s="175" t="s">
        <v>460</v>
      </c>
      <c r="C31" s="232">
        <v>4.8942593912653578</v>
      </c>
      <c r="D31" s="233">
        <v>4.6353132121331821</v>
      </c>
      <c r="E31" s="234">
        <v>5.1532055703975335</v>
      </c>
      <c r="F31" s="233">
        <v>4.6845030797018943</v>
      </c>
      <c r="G31" s="234">
        <v>5.1040157028288213</v>
      </c>
      <c r="H31" s="82"/>
    </row>
    <row r="32" spans="1:8" ht="15.75" customHeight="1">
      <c r="A32" s="90"/>
      <c r="B32" s="175" t="s">
        <v>461</v>
      </c>
      <c r="C32" s="232">
        <v>0.69121910747195192</v>
      </c>
      <c r="D32" s="233">
        <v>0.60920887213287811</v>
      </c>
      <c r="E32" s="234">
        <v>0.77322934281102573</v>
      </c>
      <c r="F32" s="233">
        <v>0.6360283852538815</v>
      </c>
      <c r="G32" s="234">
        <v>0.74640982969002234</v>
      </c>
      <c r="H32" s="82"/>
    </row>
    <row r="33" spans="1:8" ht="15.75" customHeight="1">
      <c r="A33" s="90"/>
      <c r="B33" s="175" t="s">
        <v>462</v>
      </c>
      <c r="C33" s="230">
        <v>6.9945985776340994E-2</v>
      </c>
      <c r="D33" s="236">
        <v>6.4348828543288966E-2</v>
      </c>
      <c r="E33" s="237">
        <v>7.5543143009393021E-2</v>
      </c>
      <c r="F33" s="236">
        <v>6.5183384782173698E-2</v>
      </c>
      <c r="G33" s="237">
        <v>7.470858677050829E-2</v>
      </c>
      <c r="H33" s="82"/>
    </row>
    <row r="34" spans="1:8" ht="15.75" customHeight="1">
      <c r="A34" s="90"/>
      <c r="B34" s="175" t="s">
        <v>463</v>
      </c>
      <c r="C34" s="232">
        <v>1.9490525737308311</v>
      </c>
      <c r="D34" s="233">
        <v>1.8935631675544178</v>
      </c>
      <c r="E34" s="234">
        <v>2.0045419799072444</v>
      </c>
      <c r="F34" s="233">
        <v>1.9083086900007857</v>
      </c>
      <c r="G34" s="234">
        <v>1.9897964574608764</v>
      </c>
      <c r="H34" s="82"/>
    </row>
    <row r="35" spans="1:8" ht="15.75" customHeight="1">
      <c r="A35" s="90"/>
      <c r="B35" s="175" t="s">
        <v>464</v>
      </c>
      <c r="C35" s="244">
        <v>49.800984358325252</v>
      </c>
      <c r="D35" s="245">
        <v>47.571840968274728</v>
      </c>
      <c r="E35" s="246">
        <v>52.030127748375776</v>
      </c>
      <c r="F35" s="245">
        <v>48.646103204390556</v>
      </c>
      <c r="G35" s="246">
        <v>50.955865512259948</v>
      </c>
      <c r="H35" s="82"/>
    </row>
    <row r="36" spans="1:8" ht="15.75" customHeight="1">
      <c r="A36" s="90"/>
      <c r="B36" s="175" t="s">
        <v>465</v>
      </c>
      <c r="C36" s="244">
        <v>35.620799763817573</v>
      </c>
      <c r="D36" s="245">
        <v>34.160669956540488</v>
      </c>
      <c r="E36" s="246">
        <v>37.080929571094657</v>
      </c>
      <c r="F36" s="245">
        <v>34.625207975769008</v>
      </c>
      <c r="G36" s="246">
        <v>36.616391551866137</v>
      </c>
      <c r="H36" s="82"/>
    </row>
    <row r="37" spans="1:8" ht="15.75" customHeight="1">
      <c r="A37" s="90"/>
      <c r="B37" s="175" t="s">
        <v>466</v>
      </c>
      <c r="C37" s="232">
        <v>0.24035868815957678</v>
      </c>
      <c r="D37" s="233">
        <v>0.21451484518751074</v>
      </c>
      <c r="E37" s="234">
        <v>0.26620253113164283</v>
      </c>
      <c r="F37" s="233">
        <v>0.22243733099135177</v>
      </c>
      <c r="G37" s="234">
        <v>0.2582800453278018</v>
      </c>
      <c r="H37" s="82"/>
    </row>
    <row r="38" spans="1:8" ht="15.75" customHeight="1">
      <c r="A38" s="90"/>
      <c r="B38" s="175" t="s">
        <v>467</v>
      </c>
      <c r="C38" s="230">
        <v>0.84101436105000149</v>
      </c>
      <c r="D38" s="236">
        <v>0.81540116928218653</v>
      </c>
      <c r="E38" s="237">
        <v>0.86662755281781645</v>
      </c>
      <c r="F38" s="236">
        <v>0.82889841340348325</v>
      </c>
      <c r="G38" s="237">
        <v>0.85313030869651973</v>
      </c>
      <c r="H38" s="82"/>
    </row>
    <row r="39" spans="1:8" ht="15.75" customHeight="1">
      <c r="A39" s="90"/>
      <c r="B39" s="175" t="s">
        <v>468</v>
      </c>
      <c r="C39" s="230">
        <v>3.0778164604313461E-2</v>
      </c>
      <c r="D39" s="236">
        <v>2.9687718974709447E-2</v>
      </c>
      <c r="E39" s="237">
        <v>3.1868610233917474E-2</v>
      </c>
      <c r="F39" s="236">
        <v>3.015071532382424E-2</v>
      </c>
      <c r="G39" s="237">
        <v>3.1405613884802681E-2</v>
      </c>
      <c r="H39" s="82"/>
    </row>
    <row r="40" spans="1:8" ht="15.75" customHeight="1">
      <c r="A40" s="90"/>
      <c r="B40" s="175" t="s">
        <v>469</v>
      </c>
      <c r="C40" s="232">
        <v>4.2190043467621283</v>
      </c>
      <c r="D40" s="233">
        <v>4.0178235935272335</v>
      </c>
      <c r="E40" s="234">
        <v>4.4201850999970231</v>
      </c>
      <c r="F40" s="233">
        <v>4.0670989298156792</v>
      </c>
      <c r="G40" s="234">
        <v>4.3709097637085774</v>
      </c>
      <c r="H40" s="82"/>
    </row>
    <row r="41" spans="1:8" ht="15.75" customHeight="1">
      <c r="A41" s="90"/>
      <c r="B41" s="175" t="s">
        <v>470</v>
      </c>
      <c r="C41" s="230">
        <v>0.76040584875618777</v>
      </c>
      <c r="D41" s="236">
        <v>0.73608641900547389</v>
      </c>
      <c r="E41" s="237">
        <v>0.78472527850690166</v>
      </c>
      <c r="F41" s="236">
        <v>0.74237565388452531</v>
      </c>
      <c r="G41" s="237">
        <v>0.77843604362785024</v>
      </c>
      <c r="H41" s="82"/>
    </row>
    <row r="42" spans="1:8" ht="15.75" customHeight="1">
      <c r="A42" s="90"/>
      <c r="B42" s="175" t="s">
        <v>471</v>
      </c>
      <c r="C42" s="244">
        <v>26.188930960826202</v>
      </c>
      <c r="D42" s="245">
        <v>24.976941617440136</v>
      </c>
      <c r="E42" s="246">
        <v>27.400920304212267</v>
      </c>
      <c r="F42" s="245">
        <v>25.209398077644842</v>
      </c>
      <c r="G42" s="246">
        <v>27.168463844007562</v>
      </c>
      <c r="H42" s="82"/>
    </row>
    <row r="43" spans="1:8" ht="15.75" customHeight="1">
      <c r="A43" s="90"/>
      <c r="B43" s="175" t="s">
        <v>472</v>
      </c>
      <c r="C43" s="244">
        <v>41.112131410093156</v>
      </c>
      <c r="D43" s="245">
        <v>38.904764534767949</v>
      </c>
      <c r="E43" s="246">
        <v>43.319498285418362</v>
      </c>
      <c r="F43" s="245">
        <v>40.428172546639296</v>
      </c>
      <c r="G43" s="246">
        <v>41.796090273547016</v>
      </c>
      <c r="H43" s="82"/>
    </row>
    <row r="44" spans="1:8" ht="15.75" customHeight="1">
      <c r="A44" s="90"/>
      <c r="B44" s="175" t="s">
        <v>473</v>
      </c>
      <c r="C44" s="231">
        <v>53.053328534790886</v>
      </c>
      <c r="D44" s="239">
        <v>51.352460114091059</v>
      </c>
      <c r="E44" s="240">
        <v>54.754196955490713</v>
      </c>
      <c r="F44" s="239">
        <v>51.803233123365835</v>
      </c>
      <c r="G44" s="240">
        <v>54.303423946215936</v>
      </c>
      <c r="H44" s="82"/>
    </row>
    <row r="45" spans="1:8" ht="15.75" customHeight="1">
      <c r="A45" s="90"/>
      <c r="B45" s="175" t="s">
        <v>474</v>
      </c>
      <c r="C45" s="230">
        <v>7.7551404688548778E-2</v>
      </c>
      <c r="D45" s="236">
        <v>7.4222255553990688E-2</v>
      </c>
      <c r="E45" s="237">
        <v>8.0880553823106868E-2</v>
      </c>
      <c r="F45" s="236">
        <v>7.5916421813451568E-2</v>
      </c>
      <c r="G45" s="237">
        <v>7.9186387563645988E-2</v>
      </c>
      <c r="H45" s="82"/>
    </row>
    <row r="46" spans="1:8" ht="15.75" customHeight="1">
      <c r="A46" s="90"/>
      <c r="B46" s="175" t="s">
        <v>475</v>
      </c>
      <c r="C46" s="244">
        <v>16.12343249917836</v>
      </c>
      <c r="D46" s="245">
        <v>15.239328535058174</v>
      </c>
      <c r="E46" s="246">
        <v>17.007536463298546</v>
      </c>
      <c r="F46" s="245">
        <v>15.47136042357463</v>
      </c>
      <c r="G46" s="246">
        <v>16.77550457478209</v>
      </c>
      <c r="H46" s="84"/>
    </row>
    <row r="47" spans="1:8" ht="15.75" customHeight="1">
      <c r="A47" s="90"/>
      <c r="B47" s="175" t="s">
        <v>476</v>
      </c>
      <c r="C47" s="244">
        <v>10.989264653622106</v>
      </c>
      <c r="D47" s="245">
        <v>10.477966461544046</v>
      </c>
      <c r="E47" s="246">
        <v>11.500562845700166</v>
      </c>
      <c r="F47" s="245">
        <v>10.5186643853084</v>
      </c>
      <c r="G47" s="246">
        <v>11.459864921935813</v>
      </c>
      <c r="H47" s="84"/>
    </row>
    <row r="48" spans="1:8" ht="15.75" customHeight="1">
      <c r="A48" s="90"/>
      <c r="B48" s="175" t="s">
        <v>477</v>
      </c>
      <c r="C48" s="231">
        <v>100.10578413120403</v>
      </c>
      <c r="D48" s="239">
        <v>97.057626888351251</v>
      </c>
      <c r="E48" s="240">
        <v>103.15394137405681</v>
      </c>
      <c r="F48" s="239">
        <v>97.838610431206504</v>
      </c>
      <c r="G48" s="240">
        <v>102.37295783120156</v>
      </c>
      <c r="H48" s="82"/>
    </row>
    <row r="49" spans="1:8" ht="15.75" customHeight="1">
      <c r="A49" s="90"/>
      <c r="B49" s="175" t="s">
        <v>478</v>
      </c>
      <c r="C49" s="230" t="s">
        <v>219</v>
      </c>
      <c r="D49" s="236" t="s">
        <v>94</v>
      </c>
      <c r="E49" s="237" t="s">
        <v>94</v>
      </c>
      <c r="F49" s="236" t="s">
        <v>94</v>
      </c>
      <c r="G49" s="237" t="s">
        <v>94</v>
      </c>
      <c r="H49" s="82"/>
    </row>
    <row r="50" spans="1:8" ht="15.75" customHeight="1">
      <c r="A50" s="90"/>
      <c r="B50" s="175" t="s">
        <v>479</v>
      </c>
      <c r="C50" s="230">
        <v>9.2278088617887728E-3</v>
      </c>
      <c r="D50" s="236">
        <v>8.4145477501923853E-3</v>
      </c>
      <c r="E50" s="237">
        <v>1.004106997338516E-2</v>
      </c>
      <c r="F50" s="236">
        <v>8.8123713448464962E-3</v>
      </c>
      <c r="G50" s="237">
        <v>9.6432463787310494E-3</v>
      </c>
      <c r="H50" s="82"/>
    </row>
    <row r="51" spans="1:8" ht="15.75" customHeight="1">
      <c r="A51" s="90"/>
      <c r="B51" s="175" t="s">
        <v>480</v>
      </c>
      <c r="C51" s="232">
        <v>2.9815979234808179</v>
      </c>
      <c r="D51" s="233">
        <v>2.8214296778044883</v>
      </c>
      <c r="E51" s="234">
        <v>3.1417661691571475</v>
      </c>
      <c r="F51" s="233">
        <v>2.8424336488671145</v>
      </c>
      <c r="G51" s="234">
        <v>3.1207621980945213</v>
      </c>
      <c r="H51" s="82"/>
    </row>
    <row r="52" spans="1:8" ht="15.75" customHeight="1">
      <c r="A52" s="90"/>
      <c r="B52" s="175" t="s">
        <v>481</v>
      </c>
      <c r="C52" s="244">
        <v>11.721520757027196</v>
      </c>
      <c r="D52" s="245">
        <v>11.224203774516416</v>
      </c>
      <c r="E52" s="246">
        <v>12.218837739537976</v>
      </c>
      <c r="F52" s="245">
        <v>11.375380645132026</v>
      </c>
      <c r="G52" s="246">
        <v>12.067660868922367</v>
      </c>
      <c r="H52" s="82"/>
    </row>
    <row r="53" spans="1:8" ht="15.75" customHeight="1">
      <c r="A53" s="90"/>
      <c r="B53" s="175" t="s">
        <v>482</v>
      </c>
      <c r="C53" s="232">
        <v>7.4174820290808121</v>
      </c>
      <c r="D53" s="233">
        <v>7.0291776616246828</v>
      </c>
      <c r="E53" s="234">
        <v>7.8057863965369414</v>
      </c>
      <c r="F53" s="233">
        <v>7.2021244651967198</v>
      </c>
      <c r="G53" s="234">
        <v>7.6328395929649044</v>
      </c>
      <c r="H53" s="82"/>
    </row>
    <row r="54" spans="1:8" ht="15.75" customHeight="1">
      <c r="A54" s="90"/>
      <c r="B54" s="175" t="s">
        <v>483</v>
      </c>
      <c r="C54" s="232">
        <v>8.8217543212463632</v>
      </c>
      <c r="D54" s="233">
        <v>8.3574049632472693</v>
      </c>
      <c r="E54" s="234">
        <v>9.286103679245457</v>
      </c>
      <c r="F54" s="233">
        <v>8.5501622308701819</v>
      </c>
      <c r="G54" s="234">
        <v>9.0933464116225444</v>
      </c>
      <c r="H54" s="82"/>
    </row>
    <row r="55" spans="1:8" ht="15.75" customHeight="1">
      <c r="A55" s="90"/>
      <c r="B55" s="175" t="s">
        <v>484</v>
      </c>
      <c r="C55" s="231">
        <v>260.78752318413871</v>
      </c>
      <c r="D55" s="239">
        <v>251.9452038233232</v>
      </c>
      <c r="E55" s="240">
        <v>269.62984254495422</v>
      </c>
      <c r="F55" s="239">
        <v>256.32836336236352</v>
      </c>
      <c r="G55" s="240">
        <v>265.24668300591389</v>
      </c>
      <c r="H55" s="82"/>
    </row>
    <row r="56" spans="1:8" ht="15.75" customHeight="1">
      <c r="A56" s="90"/>
      <c r="B56" s="175" t="s">
        <v>485</v>
      </c>
      <c r="C56" s="232">
        <v>1.649978015041933</v>
      </c>
      <c r="D56" s="233">
        <v>1.538735443721684</v>
      </c>
      <c r="E56" s="234">
        <v>1.7612205863621819</v>
      </c>
      <c r="F56" s="233">
        <v>1.55975949207106</v>
      </c>
      <c r="G56" s="234">
        <v>1.7401965380128059</v>
      </c>
      <c r="H56" s="82"/>
    </row>
    <row r="57" spans="1:8" ht="15.75" customHeight="1">
      <c r="A57" s="90"/>
      <c r="B57" s="175" t="s">
        <v>486</v>
      </c>
      <c r="C57" s="232">
        <v>0.76365802377229153</v>
      </c>
      <c r="D57" s="233">
        <v>0.7221531099297247</v>
      </c>
      <c r="E57" s="234">
        <v>0.80516293761485835</v>
      </c>
      <c r="F57" s="233">
        <v>0.73075207861757063</v>
      </c>
      <c r="G57" s="234">
        <v>0.79656396892701242</v>
      </c>
      <c r="H57" s="82"/>
    </row>
    <row r="58" spans="1:8" ht="15.75" customHeight="1">
      <c r="A58" s="90"/>
      <c r="B58" s="175" t="s">
        <v>487</v>
      </c>
      <c r="C58" s="230">
        <v>5.9722222222222225E-2</v>
      </c>
      <c r="D58" s="236">
        <v>4.3215829969937739E-2</v>
      </c>
      <c r="E58" s="237">
        <v>7.6228614474506712E-2</v>
      </c>
      <c r="F58" s="236" t="s">
        <v>94</v>
      </c>
      <c r="G58" s="237" t="s">
        <v>94</v>
      </c>
      <c r="H58" s="82"/>
    </row>
    <row r="59" spans="1:8" ht="15.75" customHeight="1">
      <c r="A59" s="90"/>
      <c r="B59" s="175" t="s">
        <v>488</v>
      </c>
      <c r="C59" s="244">
        <v>13.588859856592814</v>
      </c>
      <c r="D59" s="245">
        <v>12.916443542181172</v>
      </c>
      <c r="E59" s="246">
        <v>14.261276171004456</v>
      </c>
      <c r="F59" s="245">
        <v>13.181595579168516</v>
      </c>
      <c r="G59" s="246">
        <v>13.996124134017112</v>
      </c>
      <c r="H59" s="82"/>
    </row>
    <row r="60" spans="1:8" ht="15.75" customHeight="1">
      <c r="A60" s="90"/>
      <c r="B60" s="175" t="s">
        <v>489</v>
      </c>
      <c r="C60" s="230">
        <v>0.4542021626936803</v>
      </c>
      <c r="D60" s="236">
        <v>0.4302890715716462</v>
      </c>
      <c r="E60" s="237">
        <v>0.4781152538157144</v>
      </c>
      <c r="F60" s="236">
        <v>0.44268984872337924</v>
      </c>
      <c r="G60" s="237">
        <v>0.46571447666398136</v>
      </c>
      <c r="H60" s="82"/>
    </row>
    <row r="61" spans="1:8" ht="15.75" customHeight="1">
      <c r="A61" s="90"/>
      <c r="B61" s="175" t="s">
        <v>490</v>
      </c>
      <c r="C61" s="232">
        <v>0.49178365493544129</v>
      </c>
      <c r="D61" s="233">
        <v>0.46473694325327591</v>
      </c>
      <c r="E61" s="234">
        <v>0.51883036661760662</v>
      </c>
      <c r="F61" s="233">
        <v>0.47221605914467885</v>
      </c>
      <c r="G61" s="234">
        <v>0.51135125072620369</v>
      </c>
      <c r="H61" s="82"/>
    </row>
    <row r="62" spans="1:8" ht="15.75" customHeight="1">
      <c r="A62" s="90"/>
      <c r="B62" s="175" t="s">
        <v>491</v>
      </c>
      <c r="C62" s="232">
        <v>0.2430839949552823</v>
      </c>
      <c r="D62" s="233">
        <v>0.21199069757399536</v>
      </c>
      <c r="E62" s="234">
        <v>0.27417729233656923</v>
      </c>
      <c r="F62" s="233">
        <v>0.22403659759551442</v>
      </c>
      <c r="G62" s="234">
        <v>0.26213139231505017</v>
      </c>
      <c r="H62" s="82"/>
    </row>
    <row r="63" spans="1:8" ht="15.75" customHeight="1">
      <c r="A63" s="90"/>
      <c r="B63" s="175" t="s">
        <v>492</v>
      </c>
      <c r="C63" s="232">
        <v>2.5250479904771495</v>
      </c>
      <c r="D63" s="233">
        <v>2.4031252022055418</v>
      </c>
      <c r="E63" s="234">
        <v>2.6469707787487571</v>
      </c>
      <c r="F63" s="233">
        <v>2.421580163250856</v>
      </c>
      <c r="G63" s="234">
        <v>2.6285158177034429</v>
      </c>
      <c r="H63" s="82"/>
    </row>
    <row r="64" spans="1:8" ht="15.75" customHeight="1">
      <c r="A64" s="90"/>
      <c r="B64" s="175" t="s">
        <v>493</v>
      </c>
      <c r="C64" s="231">
        <v>78.661618306521476</v>
      </c>
      <c r="D64" s="239">
        <v>75.412690890799823</v>
      </c>
      <c r="E64" s="240">
        <v>81.910545722243128</v>
      </c>
      <c r="F64" s="239">
        <v>77.073698160928714</v>
      </c>
      <c r="G64" s="240">
        <v>80.249538452114237</v>
      </c>
      <c r="H64" s="82"/>
    </row>
    <row r="65" spans="1:8" ht="15.75" customHeight="1">
      <c r="A65" s="90"/>
      <c r="B65" s="175" t="s">
        <v>494</v>
      </c>
      <c r="C65" s="244">
        <v>11.234656447666556</v>
      </c>
      <c r="D65" s="245">
        <v>10.563783981093632</v>
      </c>
      <c r="E65" s="246">
        <v>11.905528914239479</v>
      </c>
      <c r="F65" s="245">
        <v>10.508369044478385</v>
      </c>
      <c r="G65" s="246">
        <v>11.960943850854726</v>
      </c>
      <c r="H65" s="82"/>
    </row>
    <row r="66" spans="1:8" ht="15.75" customHeight="1">
      <c r="A66" s="90"/>
      <c r="B66" s="175" t="s">
        <v>495</v>
      </c>
      <c r="C66" s="244">
        <v>17.445895016276598</v>
      </c>
      <c r="D66" s="245">
        <v>16.548638306592942</v>
      </c>
      <c r="E66" s="246">
        <v>18.343151725960254</v>
      </c>
      <c r="F66" s="245">
        <v>16.93746644360095</v>
      </c>
      <c r="G66" s="246">
        <v>17.954323588952246</v>
      </c>
      <c r="H66" s="82"/>
    </row>
    <row r="67" spans="1:8" ht="15.75" customHeight="1">
      <c r="A67" s="90"/>
      <c r="B67" s="175" t="s">
        <v>496</v>
      </c>
      <c r="C67" s="232">
        <v>1.5867849700638204</v>
      </c>
      <c r="D67" s="233">
        <v>1.4683090779937138</v>
      </c>
      <c r="E67" s="234">
        <v>1.7052608621339269</v>
      </c>
      <c r="F67" s="233">
        <v>1.5096506320814131</v>
      </c>
      <c r="G67" s="234">
        <v>1.6639193080462276</v>
      </c>
      <c r="H67" s="82"/>
    </row>
    <row r="68" spans="1:8" ht="15.75" customHeight="1">
      <c r="A68" s="90"/>
      <c r="B68" s="175" t="s">
        <v>497</v>
      </c>
      <c r="C68" s="231">
        <v>61.0227705132707</v>
      </c>
      <c r="D68" s="239">
        <v>58.658883468325236</v>
      </c>
      <c r="E68" s="240">
        <v>63.386657558216164</v>
      </c>
      <c r="F68" s="239">
        <v>59.280415258456529</v>
      </c>
      <c r="G68" s="240">
        <v>62.765125768084872</v>
      </c>
      <c r="H68" s="82"/>
    </row>
    <row r="69" spans="1:8" ht="15.75" customHeight="1">
      <c r="A69" s="90"/>
      <c r="B69" s="175" t="s">
        <v>498</v>
      </c>
      <c r="C69" s="231">
        <v>196.97396733941173</v>
      </c>
      <c r="D69" s="239">
        <v>187.93037431325328</v>
      </c>
      <c r="E69" s="240">
        <v>206.01756036557018</v>
      </c>
      <c r="F69" s="239">
        <v>193.1697646968413</v>
      </c>
      <c r="G69" s="240">
        <v>200.77816998198216</v>
      </c>
      <c r="H69" s="82"/>
    </row>
    <row r="70" spans="1:8" ht="15.75" customHeight="1">
      <c r="A70" s="90"/>
      <c r="B70" s="235" t="s">
        <v>207</v>
      </c>
      <c r="C70" s="174"/>
      <c r="D70" s="174"/>
      <c r="E70" s="174"/>
      <c r="F70" s="174"/>
      <c r="G70" s="173"/>
      <c r="H70" s="82"/>
    </row>
    <row r="71" spans="1:8" ht="15.75" customHeight="1">
      <c r="A71" s="90"/>
      <c r="B71" s="175" t="s">
        <v>442</v>
      </c>
      <c r="C71" s="230">
        <v>0.62904744399064449</v>
      </c>
      <c r="D71" s="236">
        <v>0.5975098726580198</v>
      </c>
      <c r="E71" s="237">
        <v>0.66058501532326919</v>
      </c>
      <c r="F71" s="236">
        <v>0.60280891106095302</v>
      </c>
      <c r="G71" s="237">
        <v>0.65528597692033597</v>
      </c>
      <c r="H71" s="82"/>
    </row>
    <row r="72" spans="1:8" ht="15.75" customHeight="1">
      <c r="A72" s="90"/>
      <c r="B72" s="175" t="s">
        <v>443</v>
      </c>
      <c r="C72" s="232">
        <v>1.1622421987315363</v>
      </c>
      <c r="D72" s="233">
        <v>1.1139483838532855</v>
      </c>
      <c r="E72" s="234">
        <v>1.2105360136097871</v>
      </c>
      <c r="F72" s="233">
        <v>1.1406210505668823</v>
      </c>
      <c r="G72" s="234">
        <v>1.1838633468961903</v>
      </c>
      <c r="H72" s="82"/>
    </row>
    <row r="73" spans="1:8" ht="15.75" customHeight="1">
      <c r="A73" s="90"/>
      <c r="B73" s="175" t="s">
        <v>444</v>
      </c>
      <c r="C73" s="231">
        <v>180.7573907466853</v>
      </c>
      <c r="D73" s="239">
        <v>176.01189512897963</v>
      </c>
      <c r="E73" s="240">
        <v>185.50288636439097</v>
      </c>
      <c r="F73" s="239">
        <v>176.78210865035052</v>
      </c>
      <c r="G73" s="240">
        <v>184.73267284302008</v>
      </c>
      <c r="H73" s="82"/>
    </row>
    <row r="74" spans="1:8" ht="15.75" customHeight="1">
      <c r="A74" s="90"/>
      <c r="B74" s="175" t="s">
        <v>499</v>
      </c>
      <c r="C74" s="244" t="s">
        <v>96</v>
      </c>
      <c r="D74" s="245" t="s">
        <v>94</v>
      </c>
      <c r="E74" s="246" t="s">
        <v>94</v>
      </c>
      <c r="F74" s="245" t="s">
        <v>94</v>
      </c>
      <c r="G74" s="246" t="s">
        <v>94</v>
      </c>
      <c r="H74" s="82"/>
    </row>
    <row r="75" spans="1:8" ht="15.75" customHeight="1">
      <c r="A75" s="90"/>
      <c r="B75" s="175" t="s">
        <v>445</v>
      </c>
      <c r="C75" s="231">
        <v>70.001617627185681</v>
      </c>
      <c r="D75" s="239">
        <v>65.811389892057335</v>
      </c>
      <c r="E75" s="240">
        <v>74.191845362314027</v>
      </c>
      <c r="F75" s="239">
        <v>68.273602735743964</v>
      </c>
      <c r="G75" s="240">
        <v>71.729632518627398</v>
      </c>
      <c r="H75" s="82"/>
    </row>
    <row r="76" spans="1:8" ht="15.75" customHeight="1">
      <c r="A76" s="90"/>
      <c r="B76" s="175" t="s">
        <v>446</v>
      </c>
      <c r="C76" s="232">
        <v>1.0501540334036783</v>
      </c>
      <c r="D76" s="233">
        <v>0.97788661538226573</v>
      </c>
      <c r="E76" s="234">
        <v>1.1224214514250908</v>
      </c>
      <c r="F76" s="233">
        <v>1.0039849595831651</v>
      </c>
      <c r="G76" s="234">
        <v>1.0963231072241915</v>
      </c>
      <c r="H76" s="82"/>
    </row>
    <row r="77" spans="1:8" ht="15.75" customHeight="1">
      <c r="A77" s="90"/>
      <c r="B77" s="175" t="s">
        <v>447</v>
      </c>
      <c r="C77" s="232">
        <v>1.6428437558915001</v>
      </c>
      <c r="D77" s="233">
        <v>1.5130480170464009</v>
      </c>
      <c r="E77" s="234">
        <v>1.7726394947365993</v>
      </c>
      <c r="F77" s="233">
        <v>1.5631190353524651</v>
      </c>
      <c r="G77" s="234">
        <v>1.7225684764305351</v>
      </c>
      <c r="H77" s="82"/>
    </row>
    <row r="78" spans="1:8" ht="15.75" customHeight="1">
      <c r="A78" s="90"/>
      <c r="B78" s="175" t="s">
        <v>448</v>
      </c>
      <c r="C78" s="230">
        <v>0.25725982620226379</v>
      </c>
      <c r="D78" s="236">
        <v>0.24744625908131665</v>
      </c>
      <c r="E78" s="237">
        <v>0.26707339332321095</v>
      </c>
      <c r="F78" s="236">
        <v>0.25066861917072097</v>
      </c>
      <c r="G78" s="237">
        <v>0.2638510332338066</v>
      </c>
      <c r="H78" s="82"/>
    </row>
    <row r="79" spans="1:8" ht="15.75" customHeight="1">
      <c r="A79" s="90"/>
      <c r="B79" s="175" t="s">
        <v>500</v>
      </c>
      <c r="C79" s="230">
        <v>2.9488888888888887E-2</v>
      </c>
      <c r="D79" s="236">
        <v>1.9552967810314591E-2</v>
      </c>
      <c r="E79" s="237">
        <v>3.9424809967463184E-2</v>
      </c>
      <c r="F79" s="236" t="s">
        <v>94</v>
      </c>
      <c r="G79" s="237" t="s">
        <v>94</v>
      </c>
      <c r="H79" s="82"/>
    </row>
    <row r="80" spans="1:8" ht="15.75" customHeight="1">
      <c r="A80" s="90"/>
      <c r="B80" s="175" t="s">
        <v>449</v>
      </c>
      <c r="C80" s="231">
        <v>53.019896271840196</v>
      </c>
      <c r="D80" s="239">
        <v>50.650883587023912</v>
      </c>
      <c r="E80" s="240">
        <v>55.388908956656479</v>
      </c>
      <c r="F80" s="239">
        <v>51.728086617450522</v>
      </c>
      <c r="G80" s="240">
        <v>54.31170592622987</v>
      </c>
      <c r="H80" s="82"/>
    </row>
    <row r="81" spans="1:8" ht="15.75" customHeight="1">
      <c r="A81" s="90"/>
      <c r="B81" s="175" t="s">
        <v>450</v>
      </c>
      <c r="C81" s="232">
        <v>8.1313290421843636</v>
      </c>
      <c r="D81" s="233">
        <v>7.8043190652799153</v>
      </c>
      <c r="E81" s="234">
        <v>8.4583390190888128</v>
      </c>
      <c r="F81" s="233">
        <v>7.9507753813300779</v>
      </c>
      <c r="G81" s="234">
        <v>8.3118827030386484</v>
      </c>
      <c r="H81" s="82"/>
    </row>
    <row r="82" spans="1:8" ht="15.75" customHeight="1">
      <c r="A82" s="90"/>
      <c r="B82" s="175" t="s">
        <v>451</v>
      </c>
      <c r="C82" s="244">
        <v>35.997559981930898</v>
      </c>
      <c r="D82" s="245">
        <v>34.140797881297061</v>
      </c>
      <c r="E82" s="246">
        <v>37.854322082564735</v>
      </c>
      <c r="F82" s="245">
        <v>34.958292055622486</v>
      </c>
      <c r="G82" s="246">
        <v>37.03682790823931</v>
      </c>
      <c r="H82" s="82"/>
    </row>
    <row r="83" spans="1:8" ht="15.75" customHeight="1">
      <c r="A83" s="90"/>
      <c r="B83" s="175" t="s">
        <v>452</v>
      </c>
      <c r="C83" s="232">
        <v>1.2666189791708031</v>
      </c>
      <c r="D83" s="233">
        <v>1.1794259186163403</v>
      </c>
      <c r="E83" s="234">
        <v>1.353812039725266</v>
      </c>
      <c r="F83" s="233">
        <v>1.2247401208908026</v>
      </c>
      <c r="G83" s="234">
        <v>1.3084978374508036</v>
      </c>
      <c r="H83" s="82"/>
    </row>
    <row r="84" spans="1:8" ht="15.75" customHeight="1">
      <c r="A84" s="90"/>
      <c r="B84" s="175" t="s">
        <v>453</v>
      </c>
      <c r="C84" s="244">
        <v>20.341543891466372</v>
      </c>
      <c r="D84" s="245">
        <v>19.539305959522022</v>
      </c>
      <c r="E84" s="246">
        <v>21.143781823410723</v>
      </c>
      <c r="F84" s="245">
        <v>19.842877977168694</v>
      </c>
      <c r="G84" s="246">
        <v>20.840209805764051</v>
      </c>
      <c r="H84" s="82"/>
    </row>
    <row r="85" spans="1:8" ht="15.75" customHeight="1">
      <c r="A85" s="90"/>
      <c r="B85" s="175" t="s">
        <v>454</v>
      </c>
      <c r="C85" s="232">
        <v>2.3257298234804278</v>
      </c>
      <c r="D85" s="233">
        <v>2.1873557422382297</v>
      </c>
      <c r="E85" s="234">
        <v>2.4641039047226259</v>
      </c>
      <c r="F85" s="233">
        <v>2.2458586111891807</v>
      </c>
      <c r="G85" s="234">
        <v>2.4056010357716748</v>
      </c>
      <c r="H85" s="82"/>
    </row>
    <row r="86" spans="1:8" ht="15.75" customHeight="1">
      <c r="A86" s="90"/>
      <c r="B86" s="175" t="s">
        <v>455</v>
      </c>
      <c r="C86" s="232">
        <v>0.87272040080113056</v>
      </c>
      <c r="D86" s="233">
        <v>0.81694057904628148</v>
      </c>
      <c r="E86" s="234">
        <v>0.92850022255597964</v>
      </c>
      <c r="F86" s="233">
        <v>0.83948447924733438</v>
      </c>
      <c r="G86" s="234">
        <v>0.90595632235492674</v>
      </c>
      <c r="H86" s="82"/>
    </row>
    <row r="87" spans="1:8" ht="15.75" customHeight="1">
      <c r="A87" s="90"/>
      <c r="B87" s="175" t="s">
        <v>456</v>
      </c>
      <c r="C87" s="232">
        <v>0.96963575621175335</v>
      </c>
      <c r="D87" s="233">
        <v>0.88689611513776401</v>
      </c>
      <c r="E87" s="234">
        <v>1.0523753972857426</v>
      </c>
      <c r="F87" s="233">
        <v>0.93157024367315688</v>
      </c>
      <c r="G87" s="234">
        <v>1.0077012687503499</v>
      </c>
      <c r="H87" s="82"/>
    </row>
    <row r="88" spans="1:8" ht="15.75" customHeight="1">
      <c r="A88" s="90"/>
      <c r="B88" s="175" t="s">
        <v>457</v>
      </c>
      <c r="C88" s="232">
        <v>2.5259368987009672</v>
      </c>
      <c r="D88" s="233">
        <v>2.4165671944682963</v>
      </c>
      <c r="E88" s="234">
        <v>2.6353066029336381</v>
      </c>
      <c r="F88" s="233">
        <v>2.4738759892973738</v>
      </c>
      <c r="G88" s="234">
        <v>2.5779978081045605</v>
      </c>
      <c r="H88" s="82"/>
    </row>
    <row r="89" spans="1:8" ht="15.75" customHeight="1">
      <c r="A89" s="90"/>
      <c r="B89" s="175" t="s">
        <v>458</v>
      </c>
      <c r="C89" s="232">
        <v>4.7417143491518328</v>
      </c>
      <c r="D89" s="233">
        <v>4.413614320435439</v>
      </c>
      <c r="E89" s="234">
        <v>5.0698143778682265</v>
      </c>
      <c r="F89" s="233">
        <v>4.6199929931544794</v>
      </c>
      <c r="G89" s="234">
        <v>4.8634357051491861</v>
      </c>
      <c r="H89" s="82"/>
    </row>
    <row r="90" spans="1:8" ht="15.75" customHeight="1">
      <c r="A90" s="90"/>
      <c r="B90" s="175" t="s">
        <v>459</v>
      </c>
      <c r="C90" s="232">
        <v>3.6635103769024715</v>
      </c>
      <c r="D90" s="233">
        <v>3.355312663059379</v>
      </c>
      <c r="E90" s="234">
        <v>3.971708090745564</v>
      </c>
      <c r="F90" s="233">
        <v>3.5263924519967538</v>
      </c>
      <c r="G90" s="234">
        <v>3.8006283018081892</v>
      </c>
      <c r="H90" s="82"/>
    </row>
    <row r="91" spans="1:8" ht="15.75" customHeight="1">
      <c r="A91" s="90"/>
      <c r="B91" s="175" t="s">
        <v>501</v>
      </c>
      <c r="C91" s="230" t="s">
        <v>220</v>
      </c>
      <c r="D91" s="236" t="s">
        <v>94</v>
      </c>
      <c r="E91" s="237" t="s">
        <v>94</v>
      </c>
      <c r="F91" s="236" t="s">
        <v>94</v>
      </c>
      <c r="G91" s="237" t="s">
        <v>94</v>
      </c>
      <c r="H91" s="82"/>
    </row>
    <row r="92" spans="1:8" ht="15.75" customHeight="1">
      <c r="A92" s="90"/>
      <c r="B92" s="175" t="s">
        <v>460</v>
      </c>
      <c r="C92" s="232">
        <v>0.55511452638901282</v>
      </c>
      <c r="D92" s="233">
        <v>0.45687603558905721</v>
      </c>
      <c r="E92" s="234">
        <v>0.65335301718896843</v>
      </c>
      <c r="F92" s="233">
        <v>0.5307469564283831</v>
      </c>
      <c r="G92" s="234">
        <v>0.57948209634964254</v>
      </c>
      <c r="H92" s="82"/>
    </row>
    <row r="93" spans="1:8" ht="15.75" customHeight="1">
      <c r="A93" s="90"/>
      <c r="B93" s="175" t="s">
        <v>502</v>
      </c>
      <c r="C93" s="230">
        <v>1.3243692019837995E-2</v>
      </c>
      <c r="D93" s="236">
        <v>1.0262887865023558E-2</v>
      </c>
      <c r="E93" s="237">
        <v>1.6224496174652433E-2</v>
      </c>
      <c r="F93" s="236" t="s">
        <v>94</v>
      </c>
      <c r="G93" s="237" t="s">
        <v>94</v>
      </c>
      <c r="H93" s="82"/>
    </row>
    <row r="94" spans="1:8" ht="15.75" customHeight="1">
      <c r="A94" s="90"/>
      <c r="B94" s="175" t="s">
        <v>461</v>
      </c>
      <c r="C94" s="232">
        <v>0.36075033716414656</v>
      </c>
      <c r="D94" s="233">
        <v>0.32111890952111144</v>
      </c>
      <c r="E94" s="234">
        <v>0.40038176480718168</v>
      </c>
      <c r="F94" s="233">
        <v>0.32838399194217793</v>
      </c>
      <c r="G94" s="234">
        <v>0.39311668238611519</v>
      </c>
      <c r="H94" s="82"/>
    </row>
    <row r="95" spans="1:8" ht="15.75" customHeight="1">
      <c r="A95" s="90"/>
      <c r="B95" s="175" t="s">
        <v>462</v>
      </c>
      <c r="C95" s="230">
        <v>1.8897435897435897E-2</v>
      </c>
      <c r="D95" s="236">
        <v>1.6870158273205319E-2</v>
      </c>
      <c r="E95" s="237">
        <v>2.0924713521666475E-2</v>
      </c>
      <c r="F95" s="236" t="s">
        <v>94</v>
      </c>
      <c r="G95" s="237" t="s">
        <v>94</v>
      </c>
      <c r="H95" s="82"/>
    </row>
    <row r="96" spans="1:8" ht="15.75" customHeight="1">
      <c r="A96" s="90"/>
      <c r="B96" s="175" t="s">
        <v>463</v>
      </c>
      <c r="C96" s="230">
        <v>0.25383107136841526</v>
      </c>
      <c r="D96" s="236">
        <v>0.24385644494542541</v>
      </c>
      <c r="E96" s="237">
        <v>0.26380569779140511</v>
      </c>
      <c r="F96" s="236">
        <v>0.24622018468977117</v>
      </c>
      <c r="G96" s="237">
        <v>0.26144195804705939</v>
      </c>
      <c r="H96" s="82"/>
    </row>
    <row r="97" spans="1:8" ht="15.75" customHeight="1">
      <c r="A97" s="90"/>
      <c r="B97" s="175" t="s">
        <v>464</v>
      </c>
      <c r="C97" s="244">
        <v>27.507436505718246</v>
      </c>
      <c r="D97" s="245">
        <v>26.24599744437927</v>
      </c>
      <c r="E97" s="246">
        <v>28.768875567057222</v>
      </c>
      <c r="F97" s="245">
        <v>26.64398143213889</v>
      </c>
      <c r="G97" s="246">
        <v>28.370891579297602</v>
      </c>
      <c r="H97" s="82"/>
    </row>
    <row r="98" spans="1:8" ht="15.75" customHeight="1">
      <c r="A98" s="90"/>
      <c r="B98" s="175" t="s">
        <v>465</v>
      </c>
      <c r="C98" s="232">
        <v>6.1909659017770302</v>
      </c>
      <c r="D98" s="233">
        <v>5.8705580667279342</v>
      </c>
      <c r="E98" s="234">
        <v>6.5113737368261262</v>
      </c>
      <c r="F98" s="233">
        <v>5.9544161242512699</v>
      </c>
      <c r="G98" s="234">
        <v>6.4275156793027906</v>
      </c>
      <c r="H98" s="82"/>
    </row>
    <row r="99" spans="1:8" ht="15.75" customHeight="1">
      <c r="A99" s="90"/>
      <c r="B99" s="175" t="s">
        <v>466</v>
      </c>
      <c r="C99" s="230">
        <v>7.6415248720677328E-2</v>
      </c>
      <c r="D99" s="236">
        <v>6.9315555141435115E-2</v>
      </c>
      <c r="E99" s="237">
        <v>8.3514942299919542E-2</v>
      </c>
      <c r="F99" s="236" t="s">
        <v>94</v>
      </c>
      <c r="G99" s="237" t="s">
        <v>94</v>
      </c>
      <c r="H99" s="82"/>
    </row>
    <row r="100" spans="1:8" ht="15.75" customHeight="1">
      <c r="A100" s="90"/>
      <c r="B100" s="175" t="s">
        <v>467</v>
      </c>
      <c r="C100" s="230">
        <v>0.41640169811398003</v>
      </c>
      <c r="D100" s="236">
        <v>0.39782264604380102</v>
      </c>
      <c r="E100" s="237">
        <v>0.43498075018415905</v>
      </c>
      <c r="F100" s="236">
        <v>0.40583787359696005</v>
      </c>
      <c r="G100" s="237">
        <v>0.42696552263100002</v>
      </c>
      <c r="H100" s="82"/>
    </row>
    <row r="101" spans="1:8" ht="15.75" customHeight="1">
      <c r="A101" s="90"/>
      <c r="B101" s="175" t="s">
        <v>468</v>
      </c>
      <c r="C101" s="230">
        <v>1.9813147006619142E-2</v>
      </c>
      <c r="D101" s="236">
        <v>1.9061797746180477E-2</v>
      </c>
      <c r="E101" s="237">
        <v>2.0564496267057808E-2</v>
      </c>
      <c r="F101" s="236">
        <v>1.9407108073014902E-2</v>
      </c>
      <c r="G101" s="237">
        <v>2.0219185940223382E-2</v>
      </c>
      <c r="H101" s="82"/>
    </row>
    <row r="102" spans="1:8" ht="15.75" customHeight="1">
      <c r="A102" s="90"/>
      <c r="B102" s="175" t="s">
        <v>469</v>
      </c>
      <c r="C102" s="232">
        <v>3.504568932681376</v>
      </c>
      <c r="D102" s="233">
        <v>3.3585793820594723</v>
      </c>
      <c r="E102" s="234">
        <v>3.6505584833032798</v>
      </c>
      <c r="F102" s="233">
        <v>3.3736248562946072</v>
      </c>
      <c r="G102" s="234">
        <v>3.6355130090681449</v>
      </c>
      <c r="H102" s="82"/>
    </row>
    <row r="103" spans="1:8" ht="15.75" customHeight="1">
      <c r="A103" s="90"/>
      <c r="B103" s="175" t="s">
        <v>470</v>
      </c>
      <c r="C103" s="230">
        <v>0.2333202082798424</v>
      </c>
      <c r="D103" s="236">
        <v>0.22289557303671653</v>
      </c>
      <c r="E103" s="237">
        <v>0.24374484352296827</v>
      </c>
      <c r="F103" s="236">
        <v>0.22595688366772304</v>
      </c>
      <c r="G103" s="237">
        <v>0.24068353289196176</v>
      </c>
      <c r="H103" s="82"/>
    </row>
    <row r="104" spans="1:8" ht="15.75" customHeight="1">
      <c r="A104" s="90"/>
      <c r="B104" s="175" t="s">
        <v>472</v>
      </c>
      <c r="C104" s="244">
        <v>25.388619772807104</v>
      </c>
      <c r="D104" s="245">
        <v>24.247423764161823</v>
      </c>
      <c r="E104" s="246">
        <v>26.529815781452385</v>
      </c>
      <c r="F104" s="245">
        <v>24.935226287629092</v>
      </c>
      <c r="G104" s="246">
        <v>25.842013257985116</v>
      </c>
      <c r="H104" s="82"/>
    </row>
    <row r="105" spans="1:8" ht="15.75" customHeight="1">
      <c r="A105" s="90"/>
      <c r="B105" s="175" t="s">
        <v>473</v>
      </c>
      <c r="C105" s="244">
        <v>42.432790416588048</v>
      </c>
      <c r="D105" s="245">
        <v>41.008228011009059</v>
      </c>
      <c r="E105" s="246">
        <v>43.857352822167037</v>
      </c>
      <c r="F105" s="245">
        <v>41.305084959446305</v>
      </c>
      <c r="G105" s="246">
        <v>43.560495873729792</v>
      </c>
      <c r="H105" s="82"/>
    </row>
    <row r="106" spans="1:8" ht="15.75" customHeight="1">
      <c r="A106" s="90"/>
      <c r="B106" s="175" t="s">
        <v>474</v>
      </c>
      <c r="C106" s="230">
        <v>4.7390871539527257E-2</v>
      </c>
      <c r="D106" s="236">
        <v>4.5573404008686029E-2</v>
      </c>
      <c r="E106" s="237">
        <v>4.9208339070368486E-2</v>
      </c>
      <c r="F106" s="236">
        <v>4.6352523639434255E-2</v>
      </c>
      <c r="G106" s="237">
        <v>4.8429219439620259E-2</v>
      </c>
      <c r="H106" s="82"/>
    </row>
    <row r="107" spans="1:8" ht="15.75" customHeight="1">
      <c r="A107" s="90"/>
      <c r="B107" s="175" t="s">
        <v>475</v>
      </c>
      <c r="C107" s="232">
        <v>8.4443511231907049</v>
      </c>
      <c r="D107" s="233">
        <v>7.9382717899955981</v>
      </c>
      <c r="E107" s="234">
        <v>8.9504304563858117</v>
      </c>
      <c r="F107" s="233">
        <v>8.1395504108444783</v>
      </c>
      <c r="G107" s="234">
        <v>8.7491518355369315</v>
      </c>
      <c r="H107" s="82"/>
    </row>
    <row r="108" spans="1:8" ht="15.75" customHeight="1">
      <c r="A108" s="90"/>
      <c r="B108" s="175" t="s">
        <v>476</v>
      </c>
      <c r="C108" s="232">
        <v>6.7131418383861403</v>
      </c>
      <c r="D108" s="233">
        <v>6.4128277142931047</v>
      </c>
      <c r="E108" s="234">
        <v>7.0134559624791759</v>
      </c>
      <c r="F108" s="233">
        <v>6.5709255552921118</v>
      </c>
      <c r="G108" s="234">
        <v>6.8553581214801689</v>
      </c>
      <c r="H108" s="82"/>
    </row>
    <row r="109" spans="1:8" ht="15.75" customHeight="1">
      <c r="A109" s="90"/>
      <c r="B109" s="175" t="s">
        <v>477</v>
      </c>
      <c r="C109" s="244">
        <v>15.095970162869675</v>
      </c>
      <c r="D109" s="245">
        <v>14.312273224726296</v>
      </c>
      <c r="E109" s="246">
        <v>15.879667101013053</v>
      </c>
      <c r="F109" s="245">
        <v>14.693471911717209</v>
      </c>
      <c r="G109" s="246">
        <v>15.49846841402214</v>
      </c>
      <c r="H109" s="82"/>
    </row>
    <row r="110" spans="1:8" ht="15.75" customHeight="1">
      <c r="A110" s="90"/>
      <c r="B110" s="175" t="s">
        <v>478</v>
      </c>
      <c r="C110" s="230" t="s">
        <v>221</v>
      </c>
      <c r="D110" s="236" t="s">
        <v>94</v>
      </c>
      <c r="E110" s="237" t="s">
        <v>94</v>
      </c>
      <c r="F110" s="236" t="s">
        <v>94</v>
      </c>
      <c r="G110" s="237" t="s">
        <v>94</v>
      </c>
      <c r="H110" s="82"/>
    </row>
    <row r="111" spans="1:8" ht="15.75" customHeight="1">
      <c r="A111" s="90"/>
      <c r="B111" s="175" t="s">
        <v>479</v>
      </c>
      <c r="C111" s="230" t="s">
        <v>106</v>
      </c>
      <c r="D111" s="236" t="s">
        <v>94</v>
      </c>
      <c r="E111" s="237" t="s">
        <v>94</v>
      </c>
      <c r="F111" s="236" t="s">
        <v>94</v>
      </c>
      <c r="G111" s="237" t="s">
        <v>94</v>
      </c>
      <c r="H111" s="82"/>
    </row>
    <row r="112" spans="1:8" ht="15.75" customHeight="1">
      <c r="A112" s="90"/>
      <c r="B112" s="175" t="s">
        <v>480</v>
      </c>
      <c r="C112" s="232">
        <v>1.2432535852448818</v>
      </c>
      <c r="D112" s="233">
        <v>1.1623208897783825</v>
      </c>
      <c r="E112" s="234">
        <v>1.3241862807113811</v>
      </c>
      <c r="F112" s="233">
        <v>1.1829858429657236</v>
      </c>
      <c r="G112" s="234">
        <v>1.30352132752404</v>
      </c>
      <c r="H112" s="82"/>
    </row>
    <row r="113" spans="1:8" ht="15.75" customHeight="1">
      <c r="A113" s="90"/>
      <c r="B113" s="175" t="s">
        <v>481</v>
      </c>
      <c r="C113" s="232">
        <v>2.8183264952691962</v>
      </c>
      <c r="D113" s="233">
        <v>2.6655340374051448</v>
      </c>
      <c r="E113" s="234">
        <v>2.9711189531332476</v>
      </c>
      <c r="F113" s="233">
        <v>2.7123515474070352</v>
      </c>
      <c r="G113" s="234">
        <v>2.9243014431313572</v>
      </c>
      <c r="H113" s="82"/>
    </row>
    <row r="114" spans="1:8" ht="15.75" customHeight="1">
      <c r="A114" s="90"/>
      <c r="B114" s="175" t="s">
        <v>482</v>
      </c>
      <c r="C114" s="232">
        <v>4.4206595162499367</v>
      </c>
      <c r="D114" s="233">
        <v>3.9699494564167455</v>
      </c>
      <c r="E114" s="234">
        <v>4.8713695760831284</v>
      </c>
      <c r="F114" s="233">
        <v>4.289985941101059</v>
      </c>
      <c r="G114" s="234">
        <v>4.5513330913988144</v>
      </c>
      <c r="H114" s="82"/>
    </row>
    <row r="115" spans="1:8" ht="15.75" customHeight="1">
      <c r="A115" s="90"/>
      <c r="B115" s="175" t="s">
        <v>483</v>
      </c>
      <c r="C115" s="232">
        <v>1.4003993474098717</v>
      </c>
      <c r="D115" s="233">
        <v>1.305918867801906</v>
      </c>
      <c r="E115" s="234">
        <v>1.4948798270178374</v>
      </c>
      <c r="F115" s="233">
        <v>1.3172899428819933</v>
      </c>
      <c r="G115" s="234">
        <v>1.4835087519377501</v>
      </c>
      <c r="H115" s="82"/>
    </row>
    <row r="116" spans="1:8" ht="15.75" customHeight="1">
      <c r="A116" s="90"/>
      <c r="B116" s="175" t="s">
        <v>484</v>
      </c>
      <c r="C116" s="244">
        <v>39.806357001155092</v>
      </c>
      <c r="D116" s="245">
        <v>38.150454898626506</v>
      </c>
      <c r="E116" s="246">
        <v>41.462259103683678</v>
      </c>
      <c r="F116" s="245">
        <v>38.963770984619423</v>
      </c>
      <c r="G116" s="246">
        <v>40.648943017690762</v>
      </c>
      <c r="H116" s="82"/>
    </row>
    <row r="117" spans="1:8" ht="15.75" customHeight="1">
      <c r="A117" s="90"/>
      <c r="B117" s="175" t="s">
        <v>485</v>
      </c>
      <c r="C117" s="230" t="s">
        <v>106</v>
      </c>
      <c r="D117" s="236" t="s">
        <v>94</v>
      </c>
      <c r="E117" s="237" t="s">
        <v>94</v>
      </c>
      <c r="F117" s="236" t="s">
        <v>94</v>
      </c>
      <c r="G117" s="237" t="s">
        <v>94</v>
      </c>
      <c r="H117" s="82"/>
    </row>
    <row r="118" spans="1:8" ht="15.75" customHeight="1">
      <c r="A118" s="90"/>
      <c r="B118" s="175" t="s">
        <v>486</v>
      </c>
      <c r="C118" s="232">
        <v>0.44914916331985938</v>
      </c>
      <c r="D118" s="233">
        <v>0.42379132863706864</v>
      </c>
      <c r="E118" s="234">
        <v>0.47450699800265012</v>
      </c>
      <c r="F118" s="233">
        <v>0.43268314531516522</v>
      </c>
      <c r="G118" s="234">
        <v>0.46561518132455354</v>
      </c>
      <c r="H118" s="82"/>
    </row>
    <row r="119" spans="1:8" ht="15.75" customHeight="1">
      <c r="A119" s="90"/>
      <c r="B119" s="175" t="s">
        <v>487</v>
      </c>
      <c r="C119" s="230">
        <v>3.4015151515151505E-2</v>
      </c>
      <c r="D119" s="236">
        <v>2.1855338575597079E-2</v>
      </c>
      <c r="E119" s="237">
        <v>4.6174964454705932E-2</v>
      </c>
      <c r="F119" s="236" t="s">
        <v>94</v>
      </c>
      <c r="G119" s="237" t="s">
        <v>94</v>
      </c>
      <c r="H119" s="82"/>
    </row>
    <row r="120" spans="1:8" ht="15.75" customHeight="1">
      <c r="A120" s="90"/>
      <c r="B120" s="175" t="s">
        <v>488</v>
      </c>
      <c r="C120" s="232">
        <v>8.7597855020387598</v>
      </c>
      <c r="D120" s="233">
        <v>8.3447113743822001</v>
      </c>
      <c r="E120" s="234">
        <v>9.1748596296953195</v>
      </c>
      <c r="F120" s="233">
        <v>8.5549300499641792</v>
      </c>
      <c r="G120" s="234">
        <v>8.9646409541133405</v>
      </c>
      <c r="H120" s="82"/>
    </row>
    <row r="121" spans="1:8" ht="15.75" customHeight="1">
      <c r="A121" s="90"/>
      <c r="B121" s="175" t="s">
        <v>489</v>
      </c>
      <c r="C121" s="230">
        <v>7.2088135178579774E-2</v>
      </c>
      <c r="D121" s="236">
        <v>6.8165180130269912E-2</v>
      </c>
      <c r="E121" s="237">
        <v>7.6011090226889635E-2</v>
      </c>
      <c r="F121" s="236">
        <v>6.9850267030984528E-2</v>
      </c>
      <c r="G121" s="237">
        <v>7.4326003326175019E-2</v>
      </c>
      <c r="H121" s="82"/>
    </row>
    <row r="122" spans="1:8" ht="15.75" customHeight="1">
      <c r="A122" s="90"/>
      <c r="B122" s="175" t="s">
        <v>490</v>
      </c>
      <c r="C122" s="230">
        <v>8.0390685748133725E-2</v>
      </c>
      <c r="D122" s="236">
        <v>7.1013650683093246E-2</v>
      </c>
      <c r="E122" s="237">
        <v>8.9767720813174204E-2</v>
      </c>
      <c r="F122" s="236" t="s">
        <v>94</v>
      </c>
      <c r="G122" s="237" t="s">
        <v>94</v>
      </c>
      <c r="H122" s="82"/>
    </row>
    <row r="123" spans="1:8" ht="15.75" customHeight="1">
      <c r="A123" s="90"/>
      <c r="B123" s="175" t="s">
        <v>491</v>
      </c>
      <c r="C123" s="232">
        <v>0.10150582883636124</v>
      </c>
      <c r="D123" s="233">
        <v>8.9447606800100096E-2</v>
      </c>
      <c r="E123" s="234">
        <v>0.11356405087262238</v>
      </c>
      <c r="F123" s="233" t="s">
        <v>94</v>
      </c>
      <c r="G123" s="234" t="s">
        <v>94</v>
      </c>
      <c r="H123" s="82"/>
    </row>
    <row r="124" spans="1:8" ht="15.75" customHeight="1">
      <c r="A124" s="90"/>
      <c r="B124" s="175" t="s">
        <v>492</v>
      </c>
      <c r="C124" s="232">
        <v>1.2328244616830102</v>
      </c>
      <c r="D124" s="233">
        <v>1.1792515096434806</v>
      </c>
      <c r="E124" s="234">
        <v>1.2863974137225398</v>
      </c>
      <c r="F124" s="233">
        <v>1.1954958829220481</v>
      </c>
      <c r="G124" s="234">
        <v>1.2701530404439723</v>
      </c>
      <c r="H124" s="82"/>
    </row>
    <row r="125" spans="1:8" ht="15.75" customHeight="1">
      <c r="A125" s="90"/>
      <c r="B125" s="175" t="s">
        <v>493</v>
      </c>
      <c r="C125" s="244">
        <v>27.256473543780462</v>
      </c>
      <c r="D125" s="245">
        <v>26.118916933190803</v>
      </c>
      <c r="E125" s="246">
        <v>28.394030154370121</v>
      </c>
      <c r="F125" s="245">
        <v>26.462865725808836</v>
      </c>
      <c r="G125" s="246">
        <v>28.050081361752088</v>
      </c>
      <c r="H125" s="82"/>
    </row>
    <row r="126" spans="1:8" ht="15.75" customHeight="1">
      <c r="A126" s="90"/>
      <c r="B126" s="175" t="s">
        <v>494</v>
      </c>
      <c r="C126" s="232">
        <v>2.0302290869176889</v>
      </c>
      <c r="D126" s="233">
        <v>1.8178331511259289</v>
      </c>
      <c r="E126" s="234">
        <v>2.2426250227094489</v>
      </c>
      <c r="F126" s="233">
        <v>1.8856279368035382</v>
      </c>
      <c r="G126" s="234">
        <v>2.1748302370318395</v>
      </c>
      <c r="H126" s="82"/>
    </row>
    <row r="127" spans="1:8" ht="15.75" customHeight="1">
      <c r="A127" s="90"/>
      <c r="B127" s="175" t="s">
        <v>495</v>
      </c>
      <c r="C127" s="232">
        <v>8.7040869481973093</v>
      </c>
      <c r="D127" s="233">
        <v>8.3786151226979051</v>
      </c>
      <c r="E127" s="234">
        <v>9.0295587736967136</v>
      </c>
      <c r="F127" s="233">
        <v>8.5079349770029413</v>
      </c>
      <c r="G127" s="234">
        <v>8.9002389193916773</v>
      </c>
      <c r="H127" s="82"/>
    </row>
    <row r="128" spans="1:8" ht="15.75" customHeight="1">
      <c r="A128" s="90"/>
      <c r="B128" s="175" t="s">
        <v>496</v>
      </c>
      <c r="C128" s="232">
        <v>0.58151252319094104</v>
      </c>
      <c r="D128" s="233">
        <v>0.53234859402981616</v>
      </c>
      <c r="E128" s="234">
        <v>0.63067645235206593</v>
      </c>
      <c r="F128" s="233">
        <v>0.55141738541402674</v>
      </c>
      <c r="G128" s="234">
        <v>0.61160766096785535</v>
      </c>
      <c r="H128" s="82"/>
    </row>
    <row r="129" spans="1:8" ht="15.75" customHeight="1">
      <c r="A129" s="90"/>
      <c r="B129" s="175" t="s">
        <v>497</v>
      </c>
      <c r="C129" s="244">
        <v>36.312318232678265</v>
      </c>
      <c r="D129" s="245">
        <v>34.801692050663334</v>
      </c>
      <c r="E129" s="246">
        <v>37.822944414693197</v>
      </c>
      <c r="F129" s="245">
        <v>35.241697686701116</v>
      </c>
      <c r="G129" s="246">
        <v>37.382938778655415</v>
      </c>
      <c r="H129" s="82"/>
    </row>
    <row r="130" spans="1:8" ht="15.75" customHeight="1">
      <c r="A130" s="90"/>
      <c r="B130" s="194" t="s">
        <v>498</v>
      </c>
      <c r="C130" s="250">
        <v>31.058164603608063</v>
      </c>
      <c r="D130" s="251">
        <v>27.754909943432697</v>
      </c>
      <c r="E130" s="252">
        <v>34.361419263783432</v>
      </c>
      <c r="F130" s="251">
        <v>29.849461717386312</v>
      </c>
      <c r="G130" s="252">
        <v>32.266867489829814</v>
      </c>
      <c r="H130" s="82"/>
    </row>
    <row r="131" spans="1:8" ht="15.75" customHeight="1">
      <c r="B131" s="253" t="s">
        <v>743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30">
    <cfRule type="expression" dxfId="41" priority="249">
      <formula>IF(CertVal_IsBlnkRow*CertVal_IsBlnkRowNext=1,TRUE,FALSE)</formula>
    </cfRule>
  </conditionalFormatting>
  <conditionalFormatting sqref="B5:G130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B4CDDEFC-E65D-4A61-A26D-95C2D4D47A6C}"/>
    <hyperlink ref="B7" location="'PA'!$A$1" display="'PA'!$A$1" xr:uid="{EE6BCAB0-02C0-480A-ADDA-34BF5FA5DB81}"/>
    <hyperlink ref="B9" location="'AR Digest 10-50g'!$A$1" display="'AR Digest 10-50g'!$A$1" xr:uid="{0FA045BF-E465-4E15-ABA2-2E1EB8BED540}"/>
    <hyperlink ref="B11" location="'CNL'!$A$1" display="'CNL'!$A$1" xr:uid="{29705D61-4221-47BC-8766-8CA9FF736730}"/>
    <hyperlink ref="B13" location="'4-Acid'!$A$1" display="'4-Acid'!$A$1" xr:uid="{4F3AC5B5-0ACD-464F-9D5F-B1DCB7D34BE0}"/>
    <hyperlink ref="B14" location="'4-Acid'!$A$41" display="'4-Acid'!$A$41" xr:uid="{FBF2A5D9-D6A2-42CF-88B1-1EE9A5A9B06B}"/>
    <hyperlink ref="B15" location="'4-Acid'!$A$59" display="'4-Acid'!$A$59" xr:uid="{D75EC36D-EFFD-462E-A4DB-AE8E11F2AFC2}"/>
    <hyperlink ref="B16" location="'4-Acid'!$A$95" display="'4-Acid'!$A$95" xr:uid="{9966ADB1-A09C-45EB-88CA-87F2C145E1FE}"/>
    <hyperlink ref="B17" location="'4-Acid'!$A$113" display="'4-Acid'!$A$113" xr:uid="{CDADF03D-F96E-44E1-94FA-19F625177D54}"/>
    <hyperlink ref="B18" location="'4-Acid'!$A$132" display="'4-Acid'!$A$132" xr:uid="{AAE6C9F4-37C8-4C23-BA2B-07FAAE123C14}"/>
    <hyperlink ref="B19" location="'4-Acid'!$A$150" display="'4-Acid'!$A$150" xr:uid="{4C6DF74F-D7FE-47E5-8B11-AD6B16295CC4}"/>
    <hyperlink ref="B20" location="'4-Acid'!$A$187" display="'4-Acid'!$A$187" xr:uid="{3592E734-C63A-4AAA-A424-8091DB8CC01B}"/>
    <hyperlink ref="B21" location="'4-Acid'!$A$205" display="'4-Acid'!$A$205" xr:uid="{CB8BB1C7-0386-4F63-B1D4-072123BAF2BF}"/>
    <hyperlink ref="B22" location="'4-Acid'!$A$224" display="'4-Acid'!$A$224" xr:uid="{B04D8922-E7B0-416F-B823-5E718DEE8CDC}"/>
    <hyperlink ref="B23" location="'4-Acid'!$A$242" display="'4-Acid'!$A$242" xr:uid="{752247F8-ED39-4BE1-827C-82EB495C09A3}"/>
    <hyperlink ref="B24" location="'4-Acid'!$A$261" display="'4-Acid'!$A$261" xr:uid="{C9C21DED-5976-409E-9BE8-9537ECE2D380}"/>
    <hyperlink ref="B25" location="'4-Acid'!$A$279" display="'4-Acid'!$A$279" xr:uid="{00507BF4-960D-402D-B921-97BD7412D36B}"/>
    <hyperlink ref="B26" location="'4-Acid'!$A$297" display="'4-Acid'!$A$297" xr:uid="{0E4856FF-A806-441E-AA5B-A83908673CEB}"/>
    <hyperlink ref="B27" location="'4-Acid'!$A$315" display="'4-Acid'!$A$315" xr:uid="{F2C49CDD-5958-4414-8096-BA9CFC429B6D}"/>
    <hyperlink ref="B28" location="'4-Acid'!$A$333" display="'4-Acid'!$A$333" xr:uid="{E2AED935-D0B7-4C23-97C2-DBDA57E892AE}"/>
    <hyperlink ref="B29" location="'4-Acid'!$A$351" display="'4-Acid'!$A$351" xr:uid="{1C6D52EF-AEB9-42EA-B6A1-0ED56744EF44}"/>
    <hyperlink ref="B30" location="'4-Acid'!$A$369" display="'4-Acid'!$A$369" xr:uid="{B28B29E3-32E4-4DEC-83BC-1A261B96D069}"/>
    <hyperlink ref="B31" location="'4-Acid'!$A$405" display="'4-Acid'!$A$405" xr:uid="{55C6FEED-A97E-4399-BD11-3B43DB1FA5A6}"/>
    <hyperlink ref="B32" location="'4-Acid'!$A$441" display="'4-Acid'!$A$441" xr:uid="{88EFFB92-E274-4CD2-842E-197C2499182A}"/>
    <hyperlink ref="B33" location="'4-Acid'!$A$460" display="'4-Acid'!$A$460" xr:uid="{B747FA85-6922-4EE8-829A-FCC34FB4A93B}"/>
    <hyperlink ref="B34" location="'4-Acid'!$A$478" display="'4-Acid'!$A$478" xr:uid="{3A745AEC-16B0-401E-A82B-913FCCB7BC3C}"/>
    <hyperlink ref="B35" location="'4-Acid'!$A$496" display="'4-Acid'!$A$496" xr:uid="{DF433F2E-7133-47C0-8A12-B5A3C7D18052}"/>
    <hyperlink ref="B36" location="'4-Acid'!$A$514" display="'4-Acid'!$A$514" xr:uid="{38F0509F-4980-4A1E-B31F-90927079A48A}"/>
    <hyperlink ref="B37" location="'4-Acid'!$A$532" display="'4-Acid'!$A$532" xr:uid="{89316B0E-C6F1-4ED3-978A-5F7E36E894D7}"/>
    <hyperlink ref="B38" location="'4-Acid'!$A$551" display="'4-Acid'!$A$551" xr:uid="{7219498A-A65E-4188-88A9-A236CD5DD578}"/>
    <hyperlink ref="B39" location="'4-Acid'!$A$569" display="'4-Acid'!$A$569" xr:uid="{5D8E6CAF-2C9F-4351-9C39-C9B9482FDE8D}"/>
    <hyperlink ref="B40" location="'4-Acid'!$A$587" display="'4-Acid'!$A$587" xr:uid="{44178540-160D-4B1C-8F00-E9B5698B4B2E}"/>
    <hyperlink ref="B41" location="'4-Acid'!$A$605" display="'4-Acid'!$A$605" xr:uid="{7A265F2D-55CE-4F71-95FB-928F9FE3F2F7}"/>
    <hyperlink ref="B42" location="'4-Acid'!$A$623" display="'4-Acid'!$A$623" xr:uid="{C4E82122-64C3-4B4C-B42F-E2CF2643ADF1}"/>
    <hyperlink ref="B43" location="'4-Acid'!$A$641" display="'4-Acid'!$A$641" xr:uid="{6A638335-092B-4496-9E6B-635DDD2C72DA}"/>
    <hyperlink ref="B44" location="'4-Acid'!$A$659" display="'4-Acid'!$A$659" xr:uid="{3AFE3E60-9465-4ED5-B34A-230E3F5F35CE}"/>
    <hyperlink ref="B45" location="'4-Acid'!$A$677" display="'4-Acid'!$A$677" xr:uid="{D1581C05-E722-42C3-9CC6-E69BFFD01AEB}"/>
    <hyperlink ref="B46" location="'4-Acid'!$A$695" display="'4-Acid'!$A$695" xr:uid="{D2A46E69-D932-4766-804F-B1374A4B5D09}"/>
    <hyperlink ref="B47" location="'4-Acid'!$A$714" display="'4-Acid'!$A$714" xr:uid="{E1879AE2-F3BC-4030-9B94-918C022C8F66}"/>
    <hyperlink ref="B48" location="'4-Acid'!$A$732" display="'4-Acid'!$A$732" xr:uid="{959F3731-E39F-455E-AD8B-870B32835761}"/>
    <hyperlink ref="B49" location="'4-Acid'!$A$750" display="'4-Acid'!$A$750" xr:uid="{8DC2E96D-BB62-4DEF-B99F-A706A7A4A1BA}"/>
    <hyperlink ref="B50" location="'4-Acid'!$A$768" display="'4-Acid'!$A$768" xr:uid="{7BB42822-C9C7-494F-92E8-3A5364FF331C}"/>
    <hyperlink ref="B51" location="'4-Acid'!$A$786" display="'4-Acid'!$A$786" xr:uid="{18893431-685F-4FCB-BDBC-767F2A472CFA}"/>
    <hyperlink ref="B52" location="'4-Acid'!$A$804" display="'4-Acid'!$A$804" xr:uid="{F25815AD-C2E8-4386-9BC5-DC21F9915FD2}"/>
    <hyperlink ref="B53" location="'4-Acid'!$A$841" display="'4-Acid'!$A$841" xr:uid="{AA28875F-A37D-4AD0-80A0-338465469C52}"/>
    <hyperlink ref="B54" location="'4-Acid'!$A$859" display="'4-Acid'!$A$859" xr:uid="{DDB333A7-5D45-4168-B26A-C888D3710E2E}"/>
    <hyperlink ref="B55" location="'4-Acid'!$A$877" display="'4-Acid'!$A$877" xr:uid="{49D181F3-E9FC-4AD5-A80D-F802AD101EEB}"/>
    <hyperlink ref="B56" location="'4-Acid'!$A$895" display="'4-Acid'!$A$895" xr:uid="{C20D2F34-EAE2-4358-A34C-09D9AD072862}"/>
    <hyperlink ref="B57" location="'4-Acid'!$A$913" display="'4-Acid'!$A$913" xr:uid="{617AFC1B-606E-47DD-A974-3CF34B19529F}"/>
    <hyperlink ref="B58" location="'4-Acid'!$A$932" display="'4-Acid'!$A$932" xr:uid="{ADF91486-7A1C-4AE1-8CCA-E6603FAE8E05}"/>
    <hyperlink ref="B59" location="'4-Acid'!$A$950" display="'4-Acid'!$A$950" xr:uid="{25A0E06D-F82C-458C-A7BC-39F952240102}"/>
    <hyperlink ref="B60" location="'4-Acid'!$A$968" display="'4-Acid'!$A$968" xr:uid="{717313DB-178F-4D04-B7EA-03485D0E4EB1}"/>
    <hyperlink ref="B61" location="'4-Acid'!$A$986" display="'4-Acid'!$A$986" xr:uid="{30D0544E-1722-4AB2-BCEB-A521B57F104C}"/>
    <hyperlink ref="B62" location="'4-Acid'!$A$1005" display="'4-Acid'!$A$1005" xr:uid="{450BF531-7E6B-48C5-A012-D7A78F2EC1E4}"/>
    <hyperlink ref="B63" location="'4-Acid'!$A$1023" display="'4-Acid'!$A$1023" xr:uid="{6600BAD8-31F7-4098-B108-AC49AF4FB821}"/>
    <hyperlink ref="B64" location="'4-Acid'!$A$1041" display="'4-Acid'!$A$1041" xr:uid="{B1F0C929-DCF3-411F-9CAD-16A75621FB5D}"/>
    <hyperlink ref="B65" location="'4-Acid'!$A$1059" display="'4-Acid'!$A$1059" xr:uid="{8D107B4A-ABE9-4855-BAD5-E74253685CC1}"/>
    <hyperlink ref="B66" location="'4-Acid'!$A$1077" display="'4-Acid'!$A$1077" xr:uid="{2BFDA6AE-C9F4-4F6C-8F9E-D494A97A3842}"/>
    <hyperlink ref="B67" location="'4-Acid'!$A$1095" display="'4-Acid'!$A$1095" xr:uid="{BD48E3DB-86EE-4BCB-8ABA-7C1C6A8394ED}"/>
    <hyperlink ref="B68" location="'4-Acid'!$A$1113" display="'4-Acid'!$A$1113" xr:uid="{BF0EBA5A-A407-4F76-895A-099D22610111}"/>
    <hyperlink ref="B69" location="'4-Acid'!$A$1131" display="'4-Acid'!$A$1131" xr:uid="{C31424AF-6929-4FC7-AE8E-81D5DF19A135}"/>
    <hyperlink ref="B71" location="'Aqua Regia'!$A$1" display="'Aqua Regia'!$A$1" xr:uid="{6F957B07-610D-4685-96BE-CC69895CA277}"/>
    <hyperlink ref="B72" location="'Aqua Regia'!$A$41" display="'Aqua Regia'!$A$41" xr:uid="{063C4AB4-47CC-4F7A-9D4E-3030392EFFED}"/>
    <hyperlink ref="B73" location="'Aqua Regia'!$A$59" display="'Aqua Regia'!$A$59" xr:uid="{2076347D-D7BD-4962-8614-D2B5F4942B9B}"/>
    <hyperlink ref="B74" location="'Aqua Regia'!$A$77" display="'Aqua Regia'!$A$77" xr:uid="{D12689BE-48D4-4C8C-8C6A-DFE846F7F6C1}"/>
    <hyperlink ref="B75" location="'Aqua Regia'!$A$95" display="'Aqua Regia'!$A$95" xr:uid="{24BB11FE-2F1F-4035-B1B6-661762297FA9}"/>
    <hyperlink ref="B76" location="'Aqua Regia'!$A$114" display="'Aqua Regia'!$A$114" xr:uid="{536354A7-E7E1-49F9-9B52-CD5478EBD255}"/>
    <hyperlink ref="B77" location="'Aqua Regia'!$A$132" display="'Aqua Regia'!$A$132" xr:uid="{27DD46FA-B306-482D-938B-DF5B715AFF7C}"/>
    <hyperlink ref="B78" location="'Aqua Regia'!$A$150" display="'Aqua Regia'!$A$150" xr:uid="{4F0FA877-59C7-48E5-B1DB-9FDB0324372B}"/>
    <hyperlink ref="B79" location="'Aqua Regia'!$A$168" display="'Aqua Regia'!$A$168" xr:uid="{8F58915F-F7FE-45E0-8E68-A812E70CC6D6}"/>
    <hyperlink ref="B80" location="'Aqua Regia'!$A$186" display="'Aqua Regia'!$A$186" xr:uid="{7056A680-57D1-4FF1-8CA8-B92098F6A595}"/>
    <hyperlink ref="B81" location="'Aqua Regia'!$A$204" display="'Aqua Regia'!$A$204" xr:uid="{FB5F6CE7-4F1A-4DB9-A814-D40E5F0232A5}"/>
    <hyperlink ref="B82" location="'Aqua Regia'!$A$222" display="'Aqua Regia'!$A$222" xr:uid="{C61B983D-2C27-421F-AD27-85988311123D}"/>
    <hyperlink ref="B83" location="'Aqua Regia'!$A$240" display="'Aqua Regia'!$A$240" xr:uid="{4F5DCFB8-94FD-4895-89B7-61AA522C7117}"/>
    <hyperlink ref="B84" location="'Aqua Regia'!$A$258" display="'Aqua Regia'!$A$258" xr:uid="{78FDAE15-4F31-403C-8189-90506FAE72ED}"/>
    <hyperlink ref="B85" location="'Aqua Regia'!$A$276" display="'Aqua Regia'!$A$276" xr:uid="{C7A6E51F-1BC9-45A3-B638-7D6BB4999688}"/>
    <hyperlink ref="B86" location="'Aqua Regia'!$A$294" display="'Aqua Regia'!$A$294" xr:uid="{93FA5047-EBF8-4A9E-A545-F313DA4F4D06}"/>
    <hyperlink ref="B87" location="'Aqua Regia'!$A$313" display="'Aqua Regia'!$A$313" xr:uid="{9B1619E9-B36C-4AA2-9451-313729E586F1}"/>
    <hyperlink ref="B88" location="'Aqua Regia'!$A$331" display="'Aqua Regia'!$A$331" xr:uid="{428754EC-09C9-4DFE-A547-923C37372B1D}"/>
    <hyperlink ref="B89" location="'Aqua Regia'!$A$349" display="'Aqua Regia'!$A$349" xr:uid="{1B560E7A-651C-409B-8D0F-00A5F70C1E27}"/>
    <hyperlink ref="B90" location="'Aqua Regia'!$A$367" display="'Aqua Regia'!$A$367" xr:uid="{727CD9EF-B969-4B49-BA9F-40CA315CFA38}"/>
    <hyperlink ref="B91" location="'Aqua Regia'!$A$385" display="'Aqua Regia'!$A$385" xr:uid="{CE202D45-7B2C-421C-9005-F49428328A9D}"/>
    <hyperlink ref="B92" location="'Aqua Regia'!$A$403" display="'Aqua Regia'!$A$403" xr:uid="{E8E538C4-0061-4050-9548-22722D3F3221}"/>
    <hyperlink ref="B93" location="'Aqua Regia'!$A$422" display="'Aqua Regia'!$A$422" xr:uid="{F64265E9-C23B-43BC-AB13-AB7CC70BFE87}"/>
    <hyperlink ref="B94" location="'Aqua Regia'!$A$440" display="'Aqua Regia'!$A$440" xr:uid="{BFD59C48-1FE0-474D-A347-7D081BBDE9CE}"/>
    <hyperlink ref="B95" location="'Aqua Regia'!$A$458" display="'Aqua Regia'!$A$458" xr:uid="{DF76B326-E6AA-44BE-B151-DCD09A6A5F37}"/>
    <hyperlink ref="B96" location="'Aqua Regia'!$A$476" display="'Aqua Regia'!$A$476" xr:uid="{F46FE4C1-32CC-4C02-B370-A2BB6194D5D1}"/>
    <hyperlink ref="B97" location="'Aqua Regia'!$A$494" display="'Aqua Regia'!$A$494" xr:uid="{130BF431-8F80-4F61-9402-6F9E470ABDF5}"/>
    <hyperlink ref="B98" location="'Aqua Regia'!$A$512" display="'Aqua Regia'!$A$512" xr:uid="{F3622FDB-496F-49B9-89CB-CE825703C771}"/>
    <hyperlink ref="B99" location="'Aqua Regia'!$A$531" display="'Aqua Regia'!$A$531" xr:uid="{A5E9F786-1389-44D6-B549-2EB48B785CA9}"/>
    <hyperlink ref="B100" location="'Aqua Regia'!$A$549" display="'Aqua Regia'!$A$549" xr:uid="{FF71595A-876B-4089-A2A0-E9267DAF68E7}"/>
    <hyperlink ref="B101" location="'Aqua Regia'!$A$567" display="'Aqua Regia'!$A$567" xr:uid="{0C9BC791-B0FB-4972-9BB7-8E842D64FF73}"/>
    <hyperlink ref="B102" location="'Aqua Regia'!$A$585" display="'Aqua Regia'!$A$585" xr:uid="{480BA702-1540-4032-B04B-315970B1A9D2}"/>
    <hyperlink ref="B103" location="'Aqua Regia'!$A$603" display="'Aqua Regia'!$A$603" xr:uid="{3783DBAB-D8F2-46F5-97BF-BC93BB9BCE8B}"/>
    <hyperlink ref="B104" location="'Aqua Regia'!$A$640" display="'Aqua Regia'!$A$640" xr:uid="{DC7DD66A-2A27-40C4-810A-D7FCF7CC84EB}"/>
    <hyperlink ref="B105" location="'Aqua Regia'!$A$658" display="'Aqua Regia'!$A$658" xr:uid="{3B3CE62E-9CD1-455F-97E3-E5C2ABB42189}"/>
    <hyperlink ref="B106" location="'Aqua Regia'!$A$676" display="'Aqua Regia'!$A$676" xr:uid="{9A36A335-F3C1-413B-BE5E-2602B477AE1A}"/>
    <hyperlink ref="B107" location="'Aqua Regia'!$A$694" display="'Aqua Regia'!$A$694" xr:uid="{6B07F4E2-08F4-4DC4-B5FE-689859357F35}"/>
    <hyperlink ref="B108" location="'Aqua Regia'!$A$731" display="'Aqua Regia'!$A$731" xr:uid="{235B9353-BEB6-46AB-812C-058338DD0EA8}"/>
    <hyperlink ref="B109" location="'Aqua Regia'!$A$767" display="'Aqua Regia'!$A$767" xr:uid="{476DEEAE-8BBC-47CD-8432-CAE0B27E6CCF}"/>
    <hyperlink ref="B110" location="'Aqua Regia'!$A$785" display="'Aqua Regia'!$A$785" xr:uid="{CB5CC2ED-8134-412B-82DC-E6F7E868B7C8}"/>
    <hyperlink ref="B111" location="'Aqua Regia'!$A$803" display="'Aqua Regia'!$A$803" xr:uid="{095F272D-38BD-4703-80F4-E6C39B806F05}"/>
    <hyperlink ref="B112" location="'Aqua Regia'!$A$821" display="'Aqua Regia'!$A$821" xr:uid="{AE000D83-A22C-4B1B-A312-7EC18A4C84D4}"/>
    <hyperlink ref="B113" location="'Aqua Regia'!$A$839" display="'Aqua Regia'!$A$839" xr:uid="{D0F65F4F-1B40-41BA-B697-7E0B3C1FA096}"/>
    <hyperlink ref="B114" location="'Aqua Regia'!$A$875" display="'Aqua Regia'!$A$875" xr:uid="{D4871D6C-E80D-4FC9-BDC4-D73E67057ED8}"/>
    <hyperlink ref="B115" location="'Aqua Regia'!$A$893" display="'Aqua Regia'!$A$893" xr:uid="{0D9BC884-79E0-4B23-A405-312563F9D4E3}"/>
    <hyperlink ref="B116" location="'Aqua Regia'!$A$911" display="'Aqua Regia'!$A$911" xr:uid="{792F0084-F1BE-43BB-A483-2DF7DD4972EA}"/>
    <hyperlink ref="B117" location="'Aqua Regia'!$A$929" display="'Aqua Regia'!$A$929" xr:uid="{D791B228-F2A6-4B1C-9175-9D951C6EF1FD}"/>
    <hyperlink ref="B118" location="'Aqua Regia'!$A$947" display="'Aqua Regia'!$A$947" xr:uid="{55350DC4-255A-4630-8827-01468731DBB4}"/>
    <hyperlink ref="B119" location="'Aqua Regia'!$A$966" display="'Aqua Regia'!$A$966" xr:uid="{EC8FDB89-4387-49B3-B12F-0E53B87A9C45}"/>
    <hyperlink ref="B120" location="'Aqua Regia'!$A$984" display="'Aqua Regia'!$A$984" xr:uid="{A894264E-7EF8-4D34-8E88-73B4471B68A3}"/>
    <hyperlink ref="B121" location="'Aqua Regia'!$A$1002" display="'Aqua Regia'!$A$1002" xr:uid="{18FCC081-8CC7-49E4-BCFB-1B8C7AA52EC1}"/>
    <hyperlink ref="B122" location="'Aqua Regia'!$A$1020" display="'Aqua Regia'!$A$1020" xr:uid="{0EDC76B9-B265-4CE5-8CCA-F3005CD8839A}"/>
    <hyperlink ref="B123" location="'Aqua Regia'!$A$1038" display="'Aqua Regia'!$A$1038" xr:uid="{810ED2FD-CEA4-4489-9F61-9D671F810A5F}"/>
    <hyperlink ref="B124" location="'Aqua Regia'!$A$1056" display="'Aqua Regia'!$A$1056" xr:uid="{E3AE5F1E-7765-4902-916E-AF6A650D2F57}"/>
    <hyperlink ref="B125" location="'Aqua Regia'!$A$1074" display="'Aqua Regia'!$A$1074" xr:uid="{7253CDE5-6AB1-4AC1-A177-87F2CC1B5585}"/>
    <hyperlink ref="B126" location="'Aqua Regia'!$A$1092" display="'Aqua Regia'!$A$1092" xr:uid="{3CD5F5FC-334E-40C6-A436-D3FCC0A80A2E}"/>
    <hyperlink ref="B127" location="'Aqua Regia'!$A$1110" display="'Aqua Regia'!$A$1110" xr:uid="{09111FF9-2525-4FE6-A82A-CB37532A3A9A}"/>
    <hyperlink ref="B128" location="'Aqua Regia'!$A$1128" display="'Aqua Regia'!$A$1128" xr:uid="{705786EC-0660-4798-BC88-E73F25C9FCE1}"/>
    <hyperlink ref="B129" location="'Aqua Regia'!$A$1146" display="'Aqua Regia'!$A$1146" xr:uid="{9E5E7E96-D355-4D9F-8C01-A9025C63D43F}"/>
    <hyperlink ref="B130" location="'Aqua Regia'!$A$1164" display="'Aqua Regia'!$A$1164" xr:uid="{37737519-DA1A-4DA3-914D-0DC6C250FA2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F7CB-35A0-4D1B-8F90-0FD187EC2265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506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4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5" t="s">
        <v>239</v>
      </c>
      <c r="E3" s="146" t="s">
        <v>240</v>
      </c>
      <c r="F3" s="147" t="s">
        <v>241</v>
      </c>
      <c r="G3" s="147" t="s">
        <v>242</v>
      </c>
      <c r="H3" s="147" t="s">
        <v>244</v>
      </c>
      <c r="I3" s="147" t="s">
        <v>246</v>
      </c>
      <c r="J3" s="147" t="s">
        <v>247</v>
      </c>
      <c r="K3" s="147" t="s">
        <v>249</v>
      </c>
      <c r="L3" s="147" t="s">
        <v>252</v>
      </c>
      <c r="M3" s="147" t="s">
        <v>254</v>
      </c>
      <c r="N3" s="147" t="s">
        <v>255</v>
      </c>
      <c r="O3" s="147" t="s">
        <v>256</v>
      </c>
      <c r="P3" s="147" t="s">
        <v>257</v>
      </c>
      <c r="Q3" s="147" t="s">
        <v>260</v>
      </c>
      <c r="R3" s="147" t="s">
        <v>261</v>
      </c>
      <c r="S3" s="147" t="s">
        <v>266</v>
      </c>
      <c r="T3" s="147" t="s">
        <v>268</v>
      </c>
      <c r="U3" s="148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312</v>
      </c>
      <c r="F4" s="11" t="s">
        <v>312</v>
      </c>
      <c r="G4" s="11" t="s">
        <v>312</v>
      </c>
      <c r="H4" s="11" t="s">
        <v>313</v>
      </c>
      <c r="I4" s="11" t="s">
        <v>312</v>
      </c>
      <c r="J4" s="11" t="s">
        <v>312</v>
      </c>
      <c r="K4" s="11" t="s">
        <v>312</v>
      </c>
      <c r="L4" s="11" t="s">
        <v>312</v>
      </c>
      <c r="M4" s="11" t="s">
        <v>312</v>
      </c>
      <c r="N4" s="11" t="s">
        <v>313</v>
      </c>
      <c r="O4" s="11" t="s">
        <v>312</v>
      </c>
      <c r="P4" s="11" t="s">
        <v>314</v>
      </c>
      <c r="Q4" s="11" t="s">
        <v>312</v>
      </c>
      <c r="R4" s="11" t="s">
        <v>314</v>
      </c>
      <c r="S4" s="11" t="s">
        <v>312</v>
      </c>
      <c r="T4" s="11" t="s">
        <v>312</v>
      </c>
      <c r="U4" s="148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315</v>
      </c>
      <c r="F5" s="26" t="s">
        <v>117</v>
      </c>
      <c r="G5" s="26" t="s">
        <v>316</v>
      </c>
      <c r="H5" s="26" t="s">
        <v>315</v>
      </c>
      <c r="I5" s="26" t="s">
        <v>273</v>
      </c>
      <c r="J5" s="26" t="s">
        <v>117</v>
      </c>
      <c r="K5" s="26" t="s">
        <v>117</v>
      </c>
      <c r="L5" s="26" t="s">
        <v>117</v>
      </c>
      <c r="M5" s="26" t="s">
        <v>316</v>
      </c>
      <c r="N5" s="26" t="s">
        <v>272</v>
      </c>
      <c r="O5" s="26" t="s">
        <v>315</v>
      </c>
      <c r="P5" s="26" t="s">
        <v>117</v>
      </c>
      <c r="Q5" s="26" t="s">
        <v>307</v>
      </c>
      <c r="R5" s="26" t="s">
        <v>315</v>
      </c>
      <c r="S5" s="26" t="s">
        <v>317</v>
      </c>
      <c r="T5" s="26" t="s">
        <v>315</v>
      </c>
      <c r="U5" s="148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1.1136071942401264</v>
      </c>
      <c r="E6" s="22">
        <v>1.085</v>
      </c>
      <c r="F6" s="22">
        <v>0.96</v>
      </c>
      <c r="G6" s="22">
        <v>1</v>
      </c>
      <c r="H6" s="22">
        <v>1.07</v>
      </c>
      <c r="I6" s="22">
        <v>1.06</v>
      </c>
      <c r="J6" s="22">
        <v>1</v>
      </c>
      <c r="K6" s="22">
        <v>1</v>
      </c>
      <c r="L6" s="22">
        <v>1.04</v>
      </c>
      <c r="M6" s="22">
        <v>1.0389999999999999</v>
      </c>
      <c r="N6" s="22">
        <v>0.99900000000000011</v>
      </c>
      <c r="O6" s="143">
        <v>0.86745600000000012</v>
      </c>
      <c r="P6" s="22">
        <v>1.02</v>
      </c>
      <c r="Q6" s="22">
        <v>1.08</v>
      </c>
      <c r="R6" s="22">
        <v>1.10582</v>
      </c>
      <c r="S6" s="22">
        <v>1.046</v>
      </c>
      <c r="T6" s="22">
        <v>1</v>
      </c>
      <c r="U6" s="148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1.0614116131585871</v>
      </c>
      <c r="E7" s="11">
        <v>1.0649999999999999</v>
      </c>
      <c r="F7" s="11">
        <v>1.08</v>
      </c>
      <c r="G7" s="11">
        <v>1</v>
      </c>
      <c r="H7" s="11">
        <v>1.07</v>
      </c>
      <c r="I7" s="11">
        <v>1.05</v>
      </c>
      <c r="J7" s="11">
        <v>1.05</v>
      </c>
      <c r="K7" s="11">
        <v>0.9900000000000001</v>
      </c>
      <c r="L7" s="11">
        <v>1.02</v>
      </c>
      <c r="M7" s="11">
        <v>1.0780000000000001</v>
      </c>
      <c r="N7" s="11">
        <v>1.0499999999999998</v>
      </c>
      <c r="O7" s="144">
        <v>0.85932000000000008</v>
      </c>
      <c r="P7" s="11">
        <v>1.02</v>
      </c>
      <c r="Q7" s="11">
        <v>0.93</v>
      </c>
      <c r="R7" s="11">
        <v>1.0979000000000001</v>
      </c>
      <c r="S7" s="11">
        <v>1.034</v>
      </c>
      <c r="T7" s="11">
        <v>1</v>
      </c>
      <c r="U7" s="148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1.1397727173347041</v>
      </c>
      <c r="E8" s="149">
        <v>1.1619999999999999</v>
      </c>
      <c r="F8" s="11">
        <v>1.1000000000000001</v>
      </c>
      <c r="G8" s="11">
        <v>1</v>
      </c>
      <c r="H8" s="11">
        <v>1.1100000000000001</v>
      </c>
      <c r="I8" s="11">
        <v>1.05</v>
      </c>
      <c r="J8" s="11">
        <v>1.02</v>
      </c>
      <c r="K8" s="11">
        <v>1.01</v>
      </c>
      <c r="L8" s="11">
        <v>1.03</v>
      </c>
      <c r="M8" s="11">
        <v>1.0750000000000002</v>
      </c>
      <c r="N8" s="11">
        <v>1.0499999999999998</v>
      </c>
      <c r="O8" s="144">
        <v>0.85435200000000011</v>
      </c>
      <c r="P8" s="11">
        <v>1.01</v>
      </c>
      <c r="Q8" s="149">
        <v>0.88</v>
      </c>
      <c r="R8" s="11">
        <v>1.13622</v>
      </c>
      <c r="S8" s="11">
        <v>1.024</v>
      </c>
      <c r="T8" s="11">
        <v>1</v>
      </c>
      <c r="U8" s="148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1.1212010274837496</v>
      </c>
      <c r="E9" s="11">
        <v>1.1080000000000001</v>
      </c>
      <c r="F9" s="11">
        <v>1.02</v>
      </c>
      <c r="G9" s="11">
        <v>1</v>
      </c>
      <c r="H9" s="11">
        <v>1.07</v>
      </c>
      <c r="I9" s="11">
        <v>1.06</v>
      </c>
      <c r="J9" s="11">
        <v>1.03</v>
      </c>
      <c r="K9" s="11">
        <v>0.98</v>
      </c>
      <c r="L9" s="11">
        <v>1.05</v>
      </c>
      <c r="M9" s="11">
        <v>1.079</v>
      </c>
      <c r="N9" s="11">
        <v>1</v>
      </c>
      <c r="O9" s="144">
        <v>0.8666640000000001</v>
      </c>
      <c r="P9" s="11">
        <v>1.01</v>
      </c>
      <c r="Q9" s="11">
        <v>0.9900000000000001</v>
      </c>
      <c r="R9" s="11">
        <v>1.1228199999999999</v>
      </c>
      <c r="S9" s="11">
        <v>1.0269999999999999</v>
      </c>
      <c r="T9" s="11">
        <v>1</v>
      </c>
      <c r="U9" s="148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1.038848</v>
      </c>
      <c r="BN9" s="28"/>
    </row>
    <row r="10" spans="1:66">
      <c r="A10" s="30"/>
      <c r="B10" s="19">
        <v>1</v>
      </c>
      <c r="C10" s="9">
        <v>5</v>
      </c>
      <c r="D10" s="10">
        <v>1.1039578629918776</v>
      </c>
      <c r="E10" s="11">
        <v>1.0840000000000001</v>
      </c>
      <c r="F10" s="11">
        <v>1.1399999999999999</v>
      </c>
      <c r="G10" s="11">
        <v>1</v>
      </c>
      <c r="H10" s="11">
        <v>1.08</v>
      </c>
      <c r="I10" s="11">
        <v>1.06</v>
      </c>
      <c r="J10" s="11">
        <v>1.03</v>
      </c>
      <c r="K10" s="11">
        <v>1</v>
      </c>
      <c r="L10" s="11">
        <v>1.04</v>
      </c>
      <c r="M10" s="11">
        <v>1.044</v>
      </c>
      <c r="N10" s="11">
        <v>1.0499999999999998</v>
      </c>
      <c r="O10" s="144">
        <v>0.87098400000000009</v>
      </c>
      <c r="P10" s="11">
        <v>1.01</v>
      </c>
      <c r="Q10" s="11">
        <v>0.91</v>
      </c>
      <c r="R10" s="11">
        <v>1.08972</v>
      </c>
      <c r="S10" s="11">
        <v>1.0489999999999999</v>
      </c>
      <c r="T10" s="11">
        <v>1</v>
      </c>
      <c r="U10" s="148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1.1368346354827692</v>
      </c>
      <c r="E11" s="11">
        <v>1.0940000000000001</v>
      </c>
      <c r="F11" s="11">
        <v>1.02</v>
      </c>
      <c r="G11" s="11">
        <v>1</v>
      </c>
      <c r="H11" s="11">
        <v>1.08</v>
      </c>
      <c r="I11" s="11">
        <v>1.06</v>
      </c>
      <c r="J11" s="11">
        <v>1.04</v>
      </c>
      <c r="K11" s="149">
        <v>0.92</v>
      </c>
      <c r="L11" s="11">
        <v>1.05</v>
      </c>
      <c r="M11" s="11">
        <v>1.042</v>
      </c>
      <c r="N11" s="11">
        <v>1.04</v>
      </c>
      <c r="O11" s="144">
        <v>0.86421599999999998</v>
      </c>
      <c r="P11" s="11">
        <v>1</v>
      </c>
      <c r="Q11" s="11">
        <v>1.05</v>
      </c>
      <c r="R11" s="11">
        <v>1.12564</v>
      </c>
      <c r="S11" s="11">
        <v>1.0309999999999999</v>
      </c>
      <c r="T11" s="11">
        <v>1</v>
      </c>
      <c r="U11" s="148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1.1428265289349424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8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1.1862842294103444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4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1.0864042808512977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48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1.0834707584174916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4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1.1092128833528974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8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1.2423030423970813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8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1.0678946786454577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1.077010216545585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48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1.0864599193625954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8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1.0893167066392604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48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1.1221147144426531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48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1.1073298047591267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1.2385990617193823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8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1.1485463747624272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48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1.1232279125466176</v>
      </c>
      <c r="E26" s="23">
        <v>1.0996666666666666</v>
      </c>
      <c r="F26" s="23">
        <v>1.0533333333333335</v>
      </c>
      <c r="G26" s="23">
        <v>1</v>
      </c>
      <c r="H26" s="23">
        <v>1.08</v>
      </c>
      <c r="I26" s="23">
        <v>1.0566666666666669</v>
      </c>
      <c r="J26" s="23">
        <v>1.0283333333333333</v>
      </c>
      <c r="K26" s="23">
        <v>0.98333333333333339</v>
      </c>
      <c r="L26" s="23">
        <v>1.0383333333333333</v>
      </c>
      <c r="M26" s="23">
        <v>1.0594999999999999</v>
      </c>
      <c r="N26" s="23">
        <v>1.0315000000000001</v>
      </c>
      <c r="O26" s="23">
        <v>0.86383200000000004</v>
      </c>
      <c r="P26" s="23">
        <v>1.0116666666666665</v>
      </c>
      <c r="Q26" s="23">
        <v>0.97333333333333327</v>
      </c>
      <c r="R26" s="23">
        <v>1.1130199999999999</v>
      </c>
      <c r="S26" s="23">
        <v>1.0351666666666666</v>
      </c>
      <c r="T26" s="23">
        <v>1</v>
      </c>
      <c r="U26" s="148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1.111410038796512</v>
      </c>
      <c r="E27" s="11">
        <v>1.0895000000000001</v>
      </c>
      <c r="F27" s="11">
        <v>1.05</v>
      </c>
      <c r="G27" s="11">
        <v>1</v>
      </c>
      <c r="H27" s="11">
        <v>1.0750000000000002</v>
      </c>
      <c r="I27" s="11">
        <v>1.06</v>
      </c>
      <c r="J27" s="11">
        <v>1.03</v>
      </c>
      <c r="K27" s="11">
        <v>0.99500000000000011</v>
      </c>
      <c r="L27" s="11">
        <v>1.04</v>
      </c>
      <c r="M27" s="11">
        <v>1.0595000000000001</v>
      </c>
      <c r="N27" s="11">
        <v>1.0449999999999999</v>
      </c>
      <c r="O27" s="11">
        <v>0.86543999999999999</v>
      </c>
      <c r="P27" s="11">
        <v>1.01</v>
      </c>
      <c r="Q27" s="11">
        <v>0.96000000000000008</v>
      </c>
      <c r="R27" s="11">
        <v>1.11432</v>
      </c>
      <c r="S27" s="11">
        <v>1.0325</v>
      </c>
      <c r="T27" s="11">
        <v>1</v>
      </c>
      <c r="U27" s="148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5.0432584644712813E-2</v>
      </c>
      <c r="E28" s="24">
        <v>3.3613489355713504E-2</v>
      </c>
      <c r="F28" s="24">
        <v>6.531972647421809E-2</v>
      </c>
      <c r="G28" s="24">
        <v>0</v>
      </c>
      <c r="H28" s="24">
        <v>1.5491933384829683E-2</v>
      </c>
      <c r="I28" s="24">
        <v>5.1639777949432277E-3</v>
      </c>
      <c r="J28" s="24">
        <v>1.7224014243685103E-2</v>
      </c>
      <c r="K28" s="24">
        <v>3.2659863237109031E-2</v>
      </c>
      <c r="L28" s="24">
        <v>1.1690451944500132E-2</v>
      </c>
      <c r="M28" s="24">
        <v>1.9644337606547119E-2</v>
      </c>
      <c r="N28" s="24">
        <v>2.5089838580588653E-2</v>
      </c>
      <c r="O28" s="24">
        <v>6.0445132806537846E-3</v>
      </c>
      <c r="P28" s="24">
        <v>7.5277265270908165E-3</v>
      </c>
      <c r="Q28" s="24">
        <v>8.0166493416306217E-2</v>
      </c>
      <c r="R28" s="24">
        <v>1.7982707248909959E-2</v>
      </c>
      <c r="S28" s="24">
        <v>1.0186592495366976E-2</v>
      </c>
      <c r="T28" s="24">
        <v>0</v>
      </c>
      <c r="U28" s="199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30"/>
      <c r="B29" s="3" t="s">
        <v>86</v>
      </c>
      <c r="C29" s="29"/>
      <c r="D29" s="13">
        <v>4.4899689618975433E-2</v>
      </c>
      <c r="E29" s="13">
        <v>3.0566980317411493E-2</v>
      </c>
      <c r="F29" s="13">
        <v>6.2012398551472864E-2</v>
      </c>
      <c r="G29" s="13">
        <v>0</v>
      </c>
      <c r="H29" s="13">
        <v>1.4344382763731187E-2</v>
      </c>
      <c r="I29" s="13">
        <v>4.8870452318074704E-3</v>
      </c>
      <c r="J29" s="13">
        <v>1.6749446590293454E-2</v>
      </c>
      <c r="K29" s="13">
        <v>3.3213420241127826E-2</v>
      </c>
      <c r="L29" s="13">
        <v>1.1258862225842823E-2</v>
      </c>
      <c r="M29" s="13">
        <v>1.8541139789095915E-2</v>
      </c>
      <c r="N29" s="13">
        <v>2.4323643800861515E-2</v>
      </c>
      <c r="O29" s="13">
        <v>6.9973250361803968E-3</v>
      </c>
      <c r="P29" s="13">
        <v>7.4409158422643999E-3</v>
      </c>
      <c r="Q29" s="13">
        <v>8.236283570168447E-2</v>
      </c>
      <c r="R29" s="13">
        <v>1.615667934889756E-2</v>
      </c>
      <c r="S29" s="13">
        <v>9.8405337260025535E-3</v>
      </c>
      <c r="T29" s="13">
        <v>0</v>
      </c>
      <c r="U29" s="148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8.1224503052051533E-2</v>
      </c>
      <c r="E30" s="13">
        <v>5.8544336290454968E-2</v>
      </c>
      <c r="F30" s="13">
        <v>1.3943650402497232E-2</v>
      </c>
      <c r="G30" s="13">
        <v>-3.7395268605224241E-2</v>
      </c>
      <c r="H30" s="13">
        <v>3.9613109906357913E-2</v>
      </c>
      <c r="I30" s="13">
        <v>1.71523328404799E-2</v>
      </c>
      <c r="J30" s="13">
        <v>-1.0121467882372226E-2</v>
      </c>
      <c r="K30" s="13">
        <v>-5.3438680795137139E-2</v>
      </c>
      <c r="L30" s="13">
        <v>-4.9542056842455384E-4</v>
      </c>
      <c r="M30" s="13">
        <v>1.9879712912764802E-2</v>
      </c>
      <c r="N30" s="13">
        <v>-7.0732195662887021E-3</v>
      </c>
      <c r="O30" s="13">
        <v>-0.168471229669788</v>
      </c>
      <c r="P30" s="13">
        <v>-2.6164880072285346E-2</v>
      </c>
      <c r="Q30" s="13">
        <v>-6.3064728109085033E-2</v>
      </c>
      <c r="R30" s="13">
        <v>7.139831813701325E-2</v>
      </c>
      <c r="S30" s="13">
        <v>-3.5436688845080777E-3</v>
      </c>
      <c r="T30" s="13">
        <v>-3.7395268605224241E-2</v>
      </c>
      <c r="U30" s="148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1.5</v>
      </c>
      <c r="F31" s="45">
        <v>0.45</v>
      </c>
      <c r="G31" s="45">
        <v>0.76</v>
      </c>
      <c r="H31" s="45">
        <v>1.06</v>
      </c>
      <c r="I31" s="45">
        <v>0.53</v>
      </c>
      <c r="J31" s="45">
        <v>0.11</v>
      </c>
      <c r="K31" s="45">
        <v>1.1299999999999999</v>
      </c>
      <c r="L31" s="45">
        <v>0.11</v>
      </c>
      <c r="M31" s="45">
        <v>0.59</v>
      </c>
      <c r="N31" s="45">
        <v>0.04</v>
      </c>
      <c r="O31" s="45">
        <v>3.84</v>
      </c>
      <c r="P31" s="45">
        <v>0.49</v>
      </c>
      <c r="Q31" s="45">
        <v>1.36</v>
      </c>
      <c r="R31" s="45">
        <v>1.81</v>
      </c>
      <c r="S31" s="45">
        <v>0.04</v>
      </c>
      <c r="T31" s="45">
        <v>0.76</v>
      </c>
      <c r="U31" s="148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4" priority="3">
      <formula>AND($B6&lt;&gt;$B5,NOT(ISBLANK(INDIRECT(Anlyt_LabRefThisCol))))</formula>
    </cfRule>
  </conditionalFormatting>
  <conditionalFormatting sqref="C2:T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C057-1C42-4EA8-A782-B6EF9287AF13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507</v>
      </c>
      <c r="BM1" s="28" t="s">
        <v>319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318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114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1">
        <v>0.04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2">
        <v>1</v>
      </c>
    </row>
    <row r="7" spans="1:66">
      <c r="A7" s="30"/>
      <c r="B7" s="19">
        <v>1</v>
      </c>
      <c r="C7" s="9">
        <v>2</v>
      </c>
      <c r="D7" s="24">
        <v>0.04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2">
        <v>1</v>
      </c>
    </row>
    <row r="8" spans="1:66">
      <c r="A8" s="30"/>
      <c r="B8" s="20" t="s">
        <v>274</v>
      </c>
      <c r="C8" s="12"/>
      <c r="D8" s="203">
        <v>0.04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2">
        <v>16</v>
      </c>
    </row>
    <row r="9" spans="1:66">
      <c r="A9" s="30"/>
      <c r="B9" s="3" t="s">
        <v>275</v>
      </c>
      <c r="C9" s="29"/>
      <c r="D9" s="24">
        <v>0.04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2">
        <v>0.04</v>
      </c>
      <c r="BN9" s="28"/>
    </row>
    <row r="10" spans="1:66">
      <c r="A10" s="30"/>
      <c r="B10" s="3" t="s">
        <v>276</v>
      </c>
      <c r="C10" s="29"/>
      <c r="D10" s="24">
        <v>0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2">
        <v>7</v>
      </c>
    </row>
    <row r="11" spans="1:66">
      <c r="A11" s="30"/>
      <c r="B11" s="3" t="s">
        <v>86</v>
      </c>
      <c r="C11" s="29"/>
      <c r="D11" s="13">
        <v>0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508</v>
      </c>
      <c r="BM15" s="28" t="s">
        <v>319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318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114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1">
        <v>0.02</v>
      </c>
      <c r="E20" s="199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2">
        <v>1</v>
      </c>
    </row>
    <row r="21" spans="1:65">
      <c r="A21" s="30"/>
      <c r="B21" s="19">
        <v>1</v>
      </c>
      <c r="C21" s="9">
        <v>2</v>
      </c>
      <c r="D21" s="24">
        <v>0.02</v>
      </c>
      <c r="E21" s="199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2">
        <v>1</v>
      </c>
    </row>
    <row r="22" spans="1:65">
      <c r="A22" s="30"/>
      <c r="B22" s="20" t="s">
        <v>274</v>
      </c>
      <c r="C22" s="12"/>
      <c r="D22" s="203">
        <v>0.02</v>
      </c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2">
        <v>16</v>
      </c>
    </row>
    <row r="23" spans="1:65">
      <c r="A23" s="30"/>
      <c r="B23" s="3" t="s">
        <v>275</v>
      </c>
      <c r="C23" s="29"/>
      <c r="D23" s="24">
        <v>0.02</v>
      </c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2">
        <v>0.02</v>
      </c>
    </row>
    <row r="24" spans="1:65">
      <c r="A24" s="30"/>
      <c r="B24" s="3" t="s">
        <v>276</v>
      </c>
      <c r="C24" s="29"/>
      <c r="D24" s="24">
        <v>0</v>
      </c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2">
        <v>7</v>
      </c>
    </row>
    <row r="25" spans="1:65">
      <c r="A25" s="30"/>
      <c r="B25" s="3" t="s">
        <v>86</v>
      </c>
      <c r="C25" s="29"/>
      <c r="D25" s="13">
        <v>0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1" priority="6">
      <formula>AND($B6&lt;&gt;$B5,NOT(ISBLANK(INDIRECT(Anlyt_LabRefThisCol))))</formula>
    </cfRule>
  </conditionalFormatting>
  <conditionalFormatting sqref="C2:D13 C16:D27">
    <cfRule type="expression" dxfId="20" priority="4" stopIfTrue="1">
      <formula>AND(ISBLANK(INDIRECT(Anlyt_LabRefLastCol)),ISBLANK(INDIRECT(Anlyt_LabRefThisCol)))</formula>
    </cfRule>
    <cfRule type="expression" dxfId="1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CADD-6940-4797-BAA0-722B19FE6893}">
  <sheetPr codeName="Sheet16"/>
  <dimension ref="A1:BN121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509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4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6" t="s">
        <v>240</v>
      </c>
      <c r="E3" s="147" t="s">
        <v>241</v>
      </c>
      <c r="F3" s="147" t="s">
        <v>242</v>
      </c>
      <c r="G3" s="147" t="s">
        <v>243</v>
      </c>
      <c r="H3" s="147" t="s">
        <v>244</v>
      </c>
      <c r="I3" s="147" t="s">
        <v>245</v>
      </c>
      <c r="J3" s="147" t="s">
        <v>246</v>
      </c>
      <c r="K3" s="147" t="s">
        <v>247</v>
      </c>
      <c r="L3" s="147" t="s">
        <v>248</v>
      </c>
      <c r="M3" s="147" t="s">
        <v>249</v>
      </c>
      <c r="N3" s="147" t="s">
        <v>250</v>
      </c>
      <c r="O3" s="147" t="s">
        <v>251</v>
      </c>
      <c r="P3" s="147" t="s">
        <v>252</v>
      </c>
      <c r="Q3" s="147" t="s">
        <v>253</v>
      </c>
      <c r="R3" s="147" t="s">
        <v>254</v>
      </c>
      <c r="S3" s="147" t="s">
        <v>255</v>
      </c>
      <c r="T3" s="147" t="s">
        <v>257</v>
      </c>
      <c r="U3" s="147" t="s">
        <v>258</v>
      </c>
      <c r="V3" s="147" t="s">
        <v>259</v>
      </c>
      <c r="W3" s="147" t="s">
        <v>260</v>
      </c>
      <c r="X3" s="147" t="s">
        <v>261</v>
      </c>
      <c r="Y3" s="147" t="s">
        <v>262</v>
      </c>
      <c r="Z3" s="147" t="s">
        <v>267</v>
      </c>
      <c r="AA3" s="14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320</v>
      </c>
      <c r="E4" s="11" t="s">
        <v>320</v>
      </c>
      <c r="F4" s="11" t="s">
        <v>321</v>
      </c>
      <c r="G4" s="11" t="s">
        <v>116</v>
      </c>
      <c r="H4" s="11" t="s">
        <v>321</v>
      </c>
      <c r="I4" s="11" t="s">
        <v>321</v>
      </c>
      <c r="J4" s="11" t="s">
        <v>321</v>
      </c>
      <c r="K4" s="11" t="s">
        <v>320</v>
      </c>
      <c r="L4" s="11" t="s">
        <v>321</v>
      </c>
      <c r="M4" s="11" t="s">
        <v>320</v>
      </c>
      <c r="N4" s="11" t="s">
        <v>320</v>
      </c>
      <c r="O4" s="11" t="s">
        <v>321</v>
      </c>
      <c r="P4" s="11" t="s">
        <v>321</v>
      </c>
      <c r="Q4" s="11" t="s">
        <v>321</v>
      </c>
      <c r="R4" s="11" t="s">
        <v>320</v>
      </c>
      <c r="S4" s="11" t="s">
        <v>320</v>
      </c>
      <c r="T4" s="11" t="s">
        <v>320</v>
      </c>
      <c r="U4" s="11" t="s">
        <v>320</v>
      </c>
      <c r="V4" s="11" t="s">
        <v>321</v>
      </c>
      <c r="W4" s="11" t="s">
        <v>320</v>
      </c>
      <c r="X4" s="11" t="s">
        <v>321</v>
      </c>
      <c r="Y4" s="11" t="s">
        <v>116</v>
      </c>
      <c r="Z4" s="11" t="s">
        <v>320</v>
      </c>
      <c r="AA4" s="14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4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1">
        <v>0.67</v>
      </c>
      <c r="E6" s="201">
        <v>0.74</v>
      </c>
      <c r="F6" s="204">
        <v>0.7</v>
      </c>
      <c r="G6" s="201">
        <v>0.66987398930831243</v>
      </c>
      <c r="H6" s="201">
        <v>0.71</v>
      </c>
      <c r="I6" s="201">
        <v>0.64</v>
      </c>
      <c r="J6" s="201">
        <v>0.72</v>
      </c>
      <c r="K6" s="201">
        <v>0.71</v>
      </c>
      <c r="L6" s="201">
        <v>0.6</v>
      </c>
      <c r="M6" s="201">
        <v>0.69</v>
      </c>
      <c r="N6" s="201">
        <v>0.65</v>
      </c>
      <c r="O6" s="201">
        <v>0.66300000000000003</v>
      </c>
      <c r="P6" s="204">
        <v>0.91500000000000004</v>
      </c>
      <c r="Q6" s="201">
        <v>0.57999999999999996</v>
      </c>
      <c r="R6" s="201">
        <v>0.65</v>
      </c>
      <c r="S6" s="201">
        <v>0.68</v>
      </c>
      <c r="T6" s="201">
        <v>0.68</v>
      </c>
      <c r="U6" s="201">
        <v>0.72</v>
      </c>
      <c r="V6" s="204">
        <v>0.81</v>
      </c>
      <c r="W6" s="204">
        <v>0.8</v>
      </c>
      <c r="X6" s="201">
        <v>0.69965471176368332</v>
      </c>
      <c r="Y6" s="204">
        <v>1.248</v>
      </c>
      <c r="Z6" s="201">
        <v>0.67</v>
      </c>
      <c r="AA6" s="199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2">
        <v>1</v>
      </c>
    </row>
    <row r="7" spans="1:66">
      <c r="A7" s="30"/>
      <c r="B7" s="19">
        <v>1</v>
      </c>
      <c r="C7" s="9">
        <v>2</v>
      </c>
      <c r="D7" s="205">
        <v>0.61</v>
      </c>
      <c r="E7" s="24">
        <v>0.74</v>
      </c>
      <c r="F7" s="206">
        <v>0.6</v>
      </c>
      <c r="G7" s="24">
        <v>0.63147389120831243</v>
      </c>
      <c r="H7" s="24">
        <v>0.69</v>
      </c>
      <c r="I7" s="24">
        <v>0.64</v>
      </c>
      <c r="J7" s="24">
        <v>0.75</v>
      </c>
      <c r="K7" s="24">
        <v>0.68</v>
      </c>
      <c r="L7" s="24">
        <v>0.64</v>
      </c>
      <c r="M7" s="24">
        <v>0.69</v>
      </c>
      <c r="N7" s="24">
        <v>0.67</v>
      </c>
      <c r="O7" s="24">
        <v>0.69299999999999995</v>
      </c>
      <c r="P7" s="206">
        <v>0.89100000000000001</v>
      </c>
      <c r="Q7" s="24">
        <v>0.57999999999999996</v>
      </c>
      <c r="R7" s="24">
        <v>0.65</v>
      </c>
      <c r="S7" s="24">
        <v>0.73</v>
      </c>
      <c r="T7" s="24">
        <v>0.63</v>
      </c>
      <c r="U7" s="24">
        <v>0.72</v>
      </c>
      <c r="V7" s="206">
        <v>0.86</v>
      </c>
      <c r="W7" s="206">
        <v>0.9</v>
      </c>
      <c r="X7" s="24">
        <v>0.68402986680472422</v>
      </c>
      <c r="Y7" s="206">
        <v>1.256</v>
      </c>
      <c r="Z7" s="24">
        <v>0.72</v>
      </c>
      <c r="AA7" s="199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2">
        <v>20</v>
      </c>
    </row>
    <row r="8" spans="1:66">
      <c r="A8" s="30"/>
      <c r="B8" s="19">
        <v>1</v>
      </c>
      <c r="C8" s="9">
        <v>3</v>
      </c>
      <c r="D8" s="24">
        <v>0.71</v>
      </c>
      <c r="E8" s="24">
        <v>0.72</v>
      </c>
      <c r="F8" s="206">
        <v>0.7</v>
      </c>
      <c r="G8" s="24">
        <v>0.62037556700831242</v>
      </c>
      <c r="H8" s="24">
        <v>0.66</v>
      </c>
      <c r="I8" s="24">
        <v>0.68</v>
      </c>
      <c r="J8" s="24">
        <v>0.76</v>
      </c>
      <c r="K8" s="24">
        <v>0.69</v>
      </c>
      <c r="L8" s="24">
        <v>0.66</v>
      </c>
      <c r="M8" s="24">
        <v>0.68</v>
      </c>
      <c r="N8" s="24">
        <v>0.66</v>
      </c>
      <c r="O8" s="24">
        <v>0.65100000000000002</v>
      </c>
      <c r="P8" s="206">
        <v>0.92500000000000004</v>
      </c>
      <c r="Q8" s="24">
        <v>0.59</v>
      </c>
      <c r="R8" s="24">
        <v>0.66</v>
      </c>
      <c r="S8" s="24">
        <v>0.71</v>
      </c>
      <c r="T8" s="24">
        <v>0.65</v>
      </c>
      <c r="U8" s="24">
        <v>0.69</v>
      </c>
      <c r="V8" s="206">
        <v>0.82</v>
      </c>
      <c r="W8" s="206">
        <v>0.7</v>
      </c>
      <c r="X8" s="24">
        <v>0.6742611279278713</v>
      </c>
      <c r="Y8" s="206">
        <v>1.2490000000000001</v>
      </c>
      <c r="Z8" s="24">
        <v>0.69</v>
      </c>
      <c r="AA8" s="199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2">
        <v>16</v>
      </c>
    </row>
    <row r="9" spans="1:66">
      <c r="A9" s="30"/>
      <c r="B9" s="19">
        <v>1</v>
      </c>
      <c r="C9" s="9">
        <v>4</v>
      </c>
      <c r="D9" s="24">
        <v>0.72</v>
      </c>
      <c r="E9" s="24">
        <v>0.75</v>
      </c>
      <c r="F9" s="206">
        <v>0.6</v>
      </c>
      <c r="G9" s="24">
        <v>0.68355538292831242</v>
      </c>
      <c r="H9" s="24">
        <v>0.74</v>
      </c>
      <c r="I9" s="24">
        <v>0.66</v>
      </c>
      <c r="J9" s="24">
        <v>0.79</v>
      </c>
      <c r="K9" s="24">
        <v>0.64</v>
      </c>
      <c r="L9" s="24">
        <v>0.63</v>
      </c>
      <c r="M9" s="24">
        <v>0.73</v>
      </c>
      <c r="N9" s="24">
        <v>0.66</v>
      </c>
      <c r="O9" s="24">
        <v>0.65600000000000003</v>
      </c>
      <c r="P9" s="206">
        <v>0.86</v>
      </c>
      <c r="Q9" s="205">
        <v>0.53</v>
      </c>
      <c r="R9" s="24">
        <v>0.66</v>
      </c>
      <c r="S9" s="24">
        <v>0.72</v>
      </c>
      <c r="T9" s="24">
        <v>0.66</v>
      </c>
      <c r="U9" s="24">
        <v>0.71</v>
      </c>
      <c r="V9" s="206">
        <v>0.87</v>
      </c>
      <c r="W9" s="206">
        <v>0.7</v>
      </c>
      <c r="X9" s="24">
        <v>0.69897798226014707</v>
      </c>
      <c r="Y9" s="206">
        <v>1.2563</v>
      </c>
      <c r="Z9" s="24">
        <v>0.73</v>
      </c>
      <c r="AA9" s="199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2">
        <v>0.68001453659964239</v>
      </c>
      <c r="BN9" s="28"/>
    </row>
    <row r="10" spans="1:66">
      <c r="A10" s="30"/>
      <c r="B10" s="19">
        <v>1</v>
      </c>
      <c r="C10" s="9">
        <v>5</v>
      </c>
      <c r="D10" s="24">
        <v>0.7</v>
      </c>
      <c r="E10" s="24">
        <v>0.7</v>
      </c>
      <c r="F10" s="206">
        <v>0.6</v>
      </c>
      <c r="G10" s="24">
        <v>0.66438697682831249</v>
      </c>
      <c r="H10" s="24">
        <v>0.68</v>
      </c>
      <c r="I10" s="24">
        <v>0.64</v>
      </c>
      <c r="J10" s="24">
        <v>0.72</v>
      </c>
      <c r="K10" s="24">
        <v>0.64</v>
      </c>
      <c r="L10" s="24">
        <v>0.62</v>
      </c>
      <c r="M10" s="24">
        <v>0.69</v>
      </c>
      <c r="N10" s="24">
        <v>0.66</v>
      </c>
      <c r="O10" s="24">
        <v>0.65899999999999992</v>
      </c>
      <c r="P10" s="206">
        <v>0.89200000000000002</v>
      </c>
      <c r="Q10" s="24">
        <v>0.59</v>
      </c>
      <c r="R10" s="24">
        <v>0.65</v>
      </c>
      <c r="S10" s="24">
        <v>0.7</v>
      </c>
      <c r="T10" s="24">
        <v>0.77</v>
      </c>
      <c r="U10" s="24">
        <v>0.63</v>
      </c>
      <c r="V10" s="206">
        <v>0.89</v>
      </c>
      <c r="W10" s="206">
        <v>0.7</v>
      </c>
      <c r="X10" s="24">
        <v>0.70595279784140841</v>
      </c>
      <c r="Y10" s="206">
        <v>1.2498499999999999</v>
      </c>
      <c r="Z10" s="24">
        <v>0.72</v>
      </c>
      <c r="AA10" s="199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2">
        <v>15</v>
      </c>
    </row>
    <row r="11" spans="1:66">
      <c r="A11" s="30"/>
      <c r="B11" s="19">
        <v>1</v>
      </c>
      <c r="C11" s="9">
        <v>6</v>
      </c>
      <c r="D11" s="24">
        <v>0.72</v>
      </c>
      <c r="E11" s="24">
        <v>0.71</v>
      </c>
      <c r="F11" s="206">
        <v>0.7</v>
      </c>
      <c r="G11" s="24">
        <v>0.66338957815831234</v>
      </c>
      <c r="H11" s="24">
        <v>0.7</v>
      </c>
      <c r="I11" s="24">
        <v>0.65</v>
      </c>
      <c r="J11" s="24">
        <v>0.72</v>
      </c>
      <c r="K11" s="24">
        <v>0.67</v>
      </c>
      <c r="L11" s="24">
        <v>0.63</v>
      </c>
      <c r="M11" s="24">
        <v>0.72</v>
      </c>
      <c r="N11" s="24">
        <v>0.64</v>
      </c>
      <c r="O11" s="24">
        <v>0.68100000000000005</v>
      </c>
      <c r="P11" s="206">
        <v>0.79699999999999993</v>
      </c>
      <c r="Q11" s="24">
        <v>0.59</v>
      </c>
      <c r="R11" s="24">
        <v>0.63</v>
      </c>
      <c r="S11" s="24">
        <v>0.72</v>
      </c>
      <c r="T11" s="24">
        <v>0.79</v>
      </c>
      <c r="U11" s="24">
        <v>0.68</v>
      </c>
      <c r="V11" s="206">
        <v>0.87</v>
      </c>
      <c r="W11" s="206">
        <v>0.7</v>
      </c>
      <c r="X11" s="24">
        <v>0.72263808072365798</v>
      </c>
      <c r="Y11" s="206">
        <v>1.2630399999999999</v>
      </c>
      <c r="Z11" s="24">
        <v>0.7</v>
      </c>
      <c r="AA11" s="199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30"/>
      <c r="B12" s="20" t="s">
        <v>274</v>
      </c>
      <c r="C12" s="12"/>
      <c r="D12" s="203">
        <v>0.68833333333333335</v>
      </c>
      <c r="E12" s="203">
        <v>0.72666666666666668</v>
      </c>
      <c r="F12" s="203">
        <v>0.64999999999999991</v>
      </c>
      <c r="G12" s="203">
        <v>0.6555092309066457</v>
      </c>
      <c r="H12" s="203">
        <v>0.69666666666666666</v>
      </c>
      <c r="I12" s="203">
        <v>0.65166666666666673</v>
      </c>
      <c r="J12" s="203">
        <v>0.74333333333333329</v>
      </c>
      <c r="K12" s="203">
        <v>0.67166666666666675</v>
      </c>
      <c r="L12" s="203">
        <v>0.63</v>
      </c>
      <c r="M12" s="203">
        <v>0.70000000000000007</v>
      </c>
      <c r="N12" s="203">
        <v>0.65666666666666673</v>
      </c>
      <c r="O12" s="203">
        <v>0.66716666666666669</v>
      </c>
      <c r="P12" s="203">
        <v>0.87999999999999989</v>
      </c>
      <c r="Q12" s="203">
        <v>0.57666666666666666</v>
      </c>
      <c r="R12" s="203">
        <v>0.65</v>
      </c>
      <c r="S12" s="203">
        <v>0.71</v>
      </c>
      <c r="T12" s="203">
        <v>0.69666666666666666</v>
      </c>
      <c r="U12" s="203">
        <v>0.69166666666666654</v>
      </c>
      <c r="V12" s="203">
        <v>0.85333333333333339</v>
      </c>
      <c r="W12" s="203">
        <v>0.75000000000000011</v>
      </c>
      <c r="X12" s="203">
        <v>0.69758576122024873</v>
      </c>
      <c r="Y12" s="203">
        <v>1.2536983333333334</v>
      </c>
      <c r="Z12" s="203">
        <v>0.70500000000000007</v>
      </c>
      <c r="AA12" s="199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30"/>
      <c r="B13" s="3" t="s">
        <v>275</v>
      </c>
      <c r="C13" s="29"/>
      <c r="D13" s="24">
        <v>0.70499999999999996</v>
      </c>
      <c r="E13" s="24">
        <v>0.73</v>
      </c>
      <c r="F13" s="24">
        <v>0.64999999999999991</v>
      </c>
      <c r="G13" s="24">
        <v>0.66388827749331236</v>
      </c>
      <c r="H13" s="24">
        <v>0.69499999999999995</v>
      </c>
      <c r="I13" s="24">
        <v>0.64500000000000002</v>
      </c>
      <c r="J13" s="24">
        <v>0.73499999999999999</v>
      </c>
      <c r="K13" s="24">
        <v>0.67500000000000004</v>
      </c>
      <c r="L13" s="24">
        <v>0.63</v>
      </c>
      <c r="M13" s="24">
        <v>0.69</v>
      </c>
      <c r="N13" s="24">
        <v>0.66</v>
      </c>
      <c r="O13" s="24">
        <v>0.66100000000000003</v>
      </c>
      <c r="P13" s="24">
        <v>0.89149999999999996</v>
      </c>
      <c r="Q13" s="24">
        <v>0.58499999999999996</v>
      </c>
      <c r="R13" s="24">
        <v>0.65</v>
      </c>
      <c r="S13" s="24">
        <v>0.71499999999999997</v>
      </c>
      <c r="T13" s="24">
        <v>0.67</v>
      </c>
      <c r="U13" s="24">
        <v>0.7</v>
      </c>
      <c r="V13" s="24">
        <v>0.86499999999999999</v>
      </c>
      <c r="W13" s="24">
        <v>0.7</v>
      </c>
      <c r="X13" s="24">
        <v>0.69931634701191525</v>
      </c>
      <c r="Y13" s="24">
        <v>1.2529249999999998</v>
      </c>
      <c r="Z13" s="24">
        <v>0.71</v>
      </c>
      <c r="AA13" s="199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30"/>
      <c r="B14" s="3" t="s">
        <v>276</v>
      </c>
      <c r="C14" s="29"/>
      <c r="D14" s="24">
        <v>4.2622372841814728E-2</v>
      </c>
      <c r="E14" s="24">
        <v>1.9663841605003517E-2</v>
      </c>
      <c r="F14" s="24">
        <v>5.4772255750516599E-2</v>
      </c>
      <c r="G14" s="24">
        <v>2.4273108848899182E-2</v>
      </c>
      <c r="H14" s="24">
        <v>2.7325202042558911E-2</v>
      </c>
      <c r="I14" s="24">
        <v>1.6020819787597236E-2</v>
      </c>
      <c r="J14" s="24">
        <v>2.8751811537130457E-2</v>
      </c>
      <c r="K14" s="24">
        <v>2.786873995477129E-2</v>
      </c>
      <c r="L14" s="24">
        <v>2.0000000000000018E-2</v>
      </c>
      <c r="M14" s="24">
        <v>1.9999999999999997E-2</v>
      </c>
      <c r="N14" s="24">
        <v>1.0327955589886454E-2</v>
      </c>
      <c r="O14" s="24">
        <v>1.6302351568613236E-2</v>
      </c>
      <c r="P14" s="24">
        <v>4.6484405987384667E-2</v>
      </c>
      <c r="Q14" s="24">
        <v>2.3380903889000219E-2</v>
      </c>
      <c r="R14" s="24">
        <v>1.0954451150103333E-2</v>
      </c>
      <c r="S14" s="24">
        <v>1.7888543819998298E-2</v>
      </c>
      <c r="T14" s="24">
        <v>6.6833125519211403E-2</v>
      </c>
      <c r="U14" s="24">
        <v>3.4302575219167811E-2</v>
      </c>
      <c r="V14" s="24">
        <v>3.1411250638372655E-2</v>
      </c>
      <c r="W14" s="24">
        <v>8.3666002653405597E-2</v>
      </c>
      <c r="X14" s="24">
        <v>1.692126261083712E-2</v>
      </c>
      <c r="Y14" s="24">
        <v>5.8084091338908243E-3</v>
      </c>
      <c r="Z14" s="24">
        <v>2.2583179581272414E-2</v>
      </c>
      <c r="AA14" s="199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30"/>
      <c r="B15" s="3" t="s">
        <v>86</v>
      </c>
      <c r="C15" s="29"/>
      <c r="D15" s="13">
        <v>6.1921122772612192E-2</v>
      </c>
      <c r="E15" s="13">
        <v>2.7060332483949793E-2</v>
      </c>
      <c r="F15" s="13">
        <v>8.4265008846948625E-2</v>
      </c>
      <c r="G15" s="13">
        <v>3.7029392881815934E-2</v>
      </c>
      <c r="H15" s="13">
        <v>3.9222778051519969E-2</v>
      </c>
      <c r="I15" s="13">
        <v>2.4584378190686294E-2</v>
      </c>
      <c r="J15" s="13">
        <v>3.8679567090310035E-2</v>
      </c>
      <c r="K15" s="13">
        <v>4.1491920528195461E-2</v>
      </c>
      <c r="L15" s="13">
        <v>3.1746031746031772E-2</v>
      </c>
      <c r="M15" s="13">
        <v>2.8571428571428564E-2</v>
      </c>
      <c r="N15" s="13">
        <v>1.5727851152111349E-2</v>
      </c>
      <c r="O15" s="13">
        <v>2.44352009522057E-2</v>
      </c>
      <c r="P15" s="13">
        <v>5.2823188622028033E-2</v>
      </c>
      <c r="Q15" s="13">
        <v>4.0544920038728706E-2</v>
      </c>
      <c r="R15" s="13">
        <v>1.6853001769389742E-2</v>
      </c>
      <c r="S15" s="13">
        <v>2.5195132140842676E-2</v>
      </c>
      <c r="T15" s="13">
        <v>9.5932716056284312E-2</v>
      </c>
      <c r="U15" s="13">
        <v>4.959408465421853E-2</v>
      </c>
      <c r="V15" s="13">
        <v>3.6810059341842956E-2</v>
      </c>
      <c r="W15" s="13">
        <v>0.11155467020454078</v>
      </c>
      <c r="X15" s="13">
        <v>2.4256892200949856E-2</v>
      </c>
      <c r="Y15" s="13">
        <v>4.6330197460240892E-3</v>
      </c>
      <c r="Z15" s="13">
        <v>3.2032878838684269E-2</v>
      </c>
      <c r="AA15" s="14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1.2233263093592628E-2</v>
      </c>
      <c r="E16" s="13">
        <v>6.8604607043114774E-2</v>
      </c>
      <c r="F16" s="13">
        <v>-4.4138080855929518E-2</v>
      </c>
      <c r="G16" s="13">
        <v>-3.6036443890646086E-2</v>
      </c>
      <c r="H16" s="13">
        <v>2.4487903082619278E-2</v>
      </c>
      <c r="I16" s="13">
        <v>-4.1687152858124077E-2</v>
      </c>
      <c r="J16" s="13">
        <v>9.3113887021167852E-2</v>
      </c>
      <c r="K16" s="13">
        <v>-1.2276016884460339E-2</v>
      </c>
      <c r="L16" s="13">
        <v>-7.3549216829593145E-2</v>
      </c>
      <c r="M16" s="13">
        <v>2.9389759078229938E-2</v>
      </c>
      <c r="N16" s="13">
        <v>-3.4334368864708087E-2</v>
      </c>
      <c r="O16" s="13">
        <v>-1.8893522478534708E-2</v>
      </c>
      <c r="P16" s="13">
        <v>0.29408998284120313</v>
      </c>
      <c r="Q16" s="13">
        <v>-0.15197891275936304</v>
      </c>
      <c r="R16" s="13">
        <v>-4.4138080855929407E-2</v>
      </c>
      <c r="S16" s="13">
        <v>4.4095327065061696E-2</v>
      </c>
      <c r="T16" s="13">
        <v>2.4487903082619278E-2</v>
      </c>
      <c r="U16" s="13">
        <v>1.7135119089203066E-2</v>
      </c>
      <c r="V16" s="13">
        <v>0.2548751348763183</v>
      </c>
      <c r="W16" s="13">
        <v>0.10291759901238939</v>
      </c>
      <c r="X16" s="13">
        <v>2.5839483827021947E-2</v>
      </c>
      <c r="Y16" s="13">
        <v>0.84363460758111186</v>
      </c>
      <c r="Z16" s="13">
        <v>3.6742543071645928E-2</v>
      </c>
      <c r="AA16" s="148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0.19</v>
      </c>
      <c r="E17" s="45">
        <v>0.67</v>
      </c>
      <c r="F17" s="45" t="s">
        <v>279</v>
      </c>
      <c r="G17" s="45">
        <v>0.93</v>
      </c>
      <c r="H17" s="45">
        <v>0</v>
      </c>
      <c r="I17" s="45">
        <v>1.01</v>
      </c>
      <c r="J17" s="45">
        <v>1.05</v>
      </c>
      <c r="K17" s="45">
        <v>0.56000000000000005</v>
      </c>
      <c r="L17" s="45">
        <v>1.5</v>
      </c>
      <c r="M17" s="45">
        <v>7.0000000000000007E-2</v>
      </c>
      <c r="N17" s="45">
        <v>0.9</v>
      </c>
      <c r="O17" s="45">
        <v>0.66</v>
      </c>
      <c r="P17" s="45">
        <v>4.12</v>
      </c>
      <c r="Q17" s="45">
        <v>2.7</v>
      </c>
      <c r="R17" s="45">
        <v>1.05</v>
      </c>
      <c r="S17" s="45">
        <v>0.3</v>
      </c>
      <c r="T17" s="45">
        <v>0</v>
      </c>
      <c r="U17" s="45">
        <v>0.11</v>
      </c>
      <c r="V17" s="45">
        <v>3.52</v>
      </c>
      <c r="W17" s="45" t="s">
        <v>279</v>
      </c>
      <c r="X17" s="45">
        <v>0.02</v>
      </c>
      <c r="Y17" s="45">
        <v>12.52</v>
      </c>
      <c r="Z17" s="45">
        <v>0.19</v>
      </c>
      <c r="AA17" s="14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322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>
      <c r="BM19" s="55"/>
    </row>
    <row r="20" spans="1:65" ht="15">
      <c r="B20" s="8" t="s">
        <v>510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237</v>
      </c>
      <c r="E21" s="17" t="s">
        <v>237</v>
      </c>
      <c r="F21" s="17" t="s">
        <v>237</v>
      </c>
      <c r="G21" s="17" t="s">
        <v>237</v>
      </c>
      <c r="H21" s="17" t="s">
        <v>237</v>
      </c>
      <c r="I21" s="17" t="s">
        <v>237</v>
      </c>
      <c r="J21" s="17" t="s">
        <v>237</v>
      </c>
      <c r="K21" s="17" t="s">
        <v>237</v>
      </c>
      <c r="L21" s="17" t="s">
        <v>237</v>
      </c>
      <c r="M21" s="17" t="s">
        <v>237</v>
      </c>
      <c r="N21" s="17" t="s">
        <v>237</v>
      </c>
      <c r="O21" s="17" t="s">
        <v>237</v>
      </c>
      <c r="P21" s="17" t="s">
        <v>237</v>
      </c>
      <c r="Q21" s="17" t="s">
        <v>237</v>
      </c>
      <c r="R21" s="17" t="s">
        <v>237</v>
      </c>
      <c r="S21" s="17" t="s">
        <v>237</v>
      </c>
      <c r="T21" s="17" t="s">
        <v>237</v>
      </c>
      <c r="U21" s="17" t="s">
        <v>237</v>
      </c>
      <c r="V21" s="17" t="s">
        <v>237</v>
      </c>
      <c r="W21" s="17" t="s">
        <v>237</v>
      </c>
      <c r="X21" s="17" t="s">
        <v>237</v>
      </c>
      <c r="Y21" s="17" t="s">
        <v>237</v>
      </c>
      <c r="Z21" s="17" t="s">
        <v>237</v>
      </c>
      <c r="AA21" s="17" t="s">
        <v>237</v>
      </c>
      <c r="AB21" s="148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238</v>
      </c>
      <c r="C22" s="9" t="s">
        <v>238</v>
      </c>
      <c r="D22" s="146" t="s">
        <v>240</v>
      </c>
      <c r="E22" s="147" t="s">
        <v>241</v>
      </c>
      <c r="F22" s="147" t="s">
        <v>242</v>
      </c>
      <c r="G22" s="147" t="s">
        <v>243</v>
      </c>
      <c r="H22" s="147" t="s">
        <v>244</v>
      </c>
      <c r="I22" s="147" t="s">
        <v>245</v>
      </c>
      <c r="J22" s="147" t="s">
        <v>246</v>
      </c>
      <c r="K22" s="147" t="s">
        <v>247</v>
      </c>
      <c r="L22" s="147" t="s">
        <v>248</v>
      </c>
      <c r="M22" s="147" t="s">
        <v>249</v>
      </c>
      <c r="N22" s="147" t="s">
        <v>250</v>
      </c>
      <c r="O22" s="147" t="s">
        <v>251</v>
      </c>
      <c r="P22" s="147" t="s">
        <v>252</v>
      </c>
      <c r="Q22" s="147" t="s">
        <v>253</v>
      </c>
      <c r="R22" s="147" t="s">
        <v>254</v>
      </c>
      <c r="S22" s="147" t="s">
        <v>255</v>
      </c>
      <c r="T22" s="147" t="s">
        <v>256</v>
      </c>
      <c r="U22" s="147" t="s">
        <v>257</v>
      </c>
      <c r="V22" s="147" t="s">
        <v>258</v>
      </c>
      <c r="W22" s="147" t="s">
        <v>259</v>
      </c>
      <c r="X22" s="147" t="s">
        <v>260</v>
      </c>
      <c r="Y22" s="147" t="s">
        <v>261</v>
      </c>
      <c r="Z22" s="147" t="s">
        <v>262</v>
      </c>
      <c r="AA22" s="147" t="s">
        <v>267</v>
      </c>
      <c r="AB22" s="148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320</v>
      </c>
      <c r="E23" s="11" t="s">
        <v>320</v>
      </c>
      <c r="F23" s="11" t="s">
        <v>116</v>
      </c>
      <c r="G23" s="11" t="s">
        <v>116</v>
      </c>
      <c r="H23" s="11" t="s">
        <v>116</v>
      </c>
      <c r="I23" s="11" t="s">
        <v>320</v>
      </c>
      <c r="J23" s="11" t="s">
        <v>116</v>
      </c>
      <c r="K23" s="11" t="s">
        <v>320</v>
      </c>
      <c r="L23" s="11" t="s">
        <v>321</v>
      </c>
      <c r="M23" s="11" t="s">
        <v>320</v>
      </c>
      <c r="N23" s="11" t="s">
        <v>320</v>
      </c>
      <c r="O23" s="11" t="s">
        <v>321</v>
      </c>
      <c r="P23" s="11" t="s">
        <v>321</v>
      </c>
      <c r="Q23" s="11" t="s">
        <v>321</v>
      </c>
      <c r="R23" s="11" t="s">
        <v>320</v>
      </c>
      <c r="S23" s="11" t="s">
        <v>320</v>
      </c>
      <c r="T23" s="11" t="s">
        <v>116</v>
      </c>
      <c r="U23" s="11" t="s">
        <v>320</v>
      </c>
      <c r="V23" s="11" t="s">
        <v>320</v>
      </c>
      <c r="W23" s="11" t="s">
        <v>116</v>
      </c>
      <c r="X23" s="11" t="s">
        <v>320</v>
      </c>
      <c r="Y23" s="11" t="s">
        <v>321</v>
      </c>
      <c r="Z23" s="11" t="s">
        <v>116</v>
      </c>
      <c r="AA23" s="11" t="s">
        <v>320</v>
      </c>
      <c r="AB23" s="148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48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143">
        <v>5.7</v>
      </c>
      <c r="E25" s="143">
        <v>6.9</v>
      </c>
      <c r="F25" s="22">
        <v>6.52</v>
      </c>
      <c r="G25" s="22">
        <v>6.852716598677917</v>
      </c>
      <c r="H25" s="22">
        <v>6.6263000000000005</v>
      </c>
      <c r="I25" s="22">
        <v>6.65</v>
      </c>
      <c r="J25" s="22">
        <v>7.1099999999999994</v>
      </c>
      <c r="K25" s="22">
        <v>6.77</v>
      </c>
      <c r="L25" s="22">
        <v>6.5074000000000005</v>
      </c>
      <c r="M25" s="22">
        <v>6.72</v>
      </c>
      <c r="N25" s="22">
        <v>6.6199999999999992</v>
      </c>
      <c r="O25" s="22">
        <v>6.6199999999999992</v>
      </c>
      <c r="P25" s="22">
        <v>6.38</v>
      </c>
      <c r="Q25" s="22">
        <v>6.77</v>
      </c>
      <c r="R25" s="22">
        <v>6.5</v>
      </c>
      <c r="S25" s="22">
        <v>6.9099999999999993</v>
      </c>
      <c r="T25" s="22">
        <v>6.4957822302322343</v>
      </c>
      <c r="U25" s="22">
        <v>6.8972000000000007</v>
      </c>
      <c r="V25" s="22">
        <v>6.54</v>
      </c>
      <c r="W25" s="22">
        <v>6.7210000000000001</v>
      </c>
      <c r="X25" s="143">
        <v>7.24</v>
      </c>
      <c r="Y25" s="22">
        <v>6.285356143733428</v>
      </c>
      <c r="Z25" s="22">
        <v>6.3988000000000005</v>
      </c>
      <c r="AA25" s="22">
        <v>6.6000000000000005</v>
      </c>
      <c r="AB25" s="148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44">
        <v>5.18</v>
      </c>
      <c r="E26" s="144">
        <v>7.06</v>
      </c>
      <c r="F26" s="11">
        <v>6.419999999999999</v>
      </c>
      <c r="G26" s="11">
        <v>6.7232545853817731</v>
      </c>
      <c r="H26" s="11">
        <v>6.6239000000000008</v>
      </c>
      <c r="I26" s="11">
        <v>6.5</v>
      </c>
      <c r="J26" s="11">
        <v>6.92</v>
      </c>
      <c r="K26" s="11">
        <v>6.7299999999999995</v>
      </c>
      <c r="L26" s="11">
        <v>6.6835000000000004</v>
      </c>
      <c r="M26" s="11">
        <v>6.5099999999999989</v>
      </c>
      <c r="N26" s="11">
        <v>6.52</v>
      </c>
      <c r="O26" s="11">
        <v>6.8000000000000007</v>
      </c>
      <c r="P26" s="11">
        <v>6.29</v>
      </c>
      <c r="Q26" s="11">
        <v>6.43</v>
      </c>
      <c r="R26" s="11">
        <v>6.7299999999999995</v>
      </c>
      <c r="S26" s="11">
        <v>6.83</v>
      </c>
      <c r="T26" s="11">
        <v>6.4956713842850355</v>
      </c>
      <c r="U26" s="11">
        <v>6.9634</v>
      </c>
      <c r="V26" s="11">
        <v>6.58</v>
      </c>
      <c r="W26" s="11">
        <v>6.9859999999999998</v>
      </c>
      <c r="X26" s="144">
        <v>6.9099999999999993</v>
      </c>
      <c r="Y26" s="11">
        <v>6.2488498133641279</v>
      </c>
      <c r="Z26" s="11">
        <v>6.2573000000000008</v>
      </c>
      <c r="AA26" s="11">
        <v>6.49</v>
      </c>
      <c r="AB26" s="148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44">
        <v>5</v>
      </c>
      <c r="E27" s="144">
        <v>6.9599999999999991</v>
      </c>
      <c r="F27" s="11">
        <v>6.54</v>
      </c>
      <c r="G27" s="11">
        <v>6.5233882576938402</v>
      </c>
      <c r="H27" s="11">
        <v>6.6303000000000001</v>
      </c>
      <c r="I27" s="11">
        <v>6.4600000000000009</v>
      </c>
      <c r="J27" s="11">
        <v>6.54</v>
      </c>
      <c r="K27" s="11">
        <v>6.8000000000000007</v>
      </c>
      <c r="L27" s="11">
        <v>6.5634999999999994</v>
      </c>
      <c r="M27" s="11">
        <v>6.5599999999999987</v>
      </c>
      <c r="N27" s="11">
        <v>6.64</v>
      </c>
      <c r="O27" s="11">
        <v>6.75</v>
      </c>
      <c r="P27" s="11">
        <v>6.17</v>
      </c>
      <c r="Q27" s="11">
        <v>6.7099999999999991</v>
      </c>
      <c r="R27" s="11">
        <v>6.5299999999999994</v>
      </c>
      <c r="S27" s="11">
        <v>6.8199999999999994</v>
      </c>
      <c r="T27" s="11">
        <v>6.4721020179100792</v>
      </c>
      <c r="U27" s="11">
        <v>7.0004999999999997</v>
      </c>
      <c r="V27" s="11">
        <v>6.6199999999999992</v>
      </c>
      <c r="W27" s="11">
        <v>6.827</v>
      </c>
      <c r="X27" s="144">
        <v>6.97</v>
      </c>
      <c r="Y27" s="11">
        <v>6.3776201451624646</v>
      </c>
      <c r="Z27" s="11">
        <v>6.2278000000000002</v>
      </c>
      <c r="AA27" s="11">
        <v>6.4800000000000013</v>
      </c>
      <c r="AB27" s="148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44">
        <v>4.71</v>
      </c>
      <c r="E28" s="144">
        <v>6.84</v>
      </c>
      <c r="F28" s="11">
        <v>6.45</v>
      </c>
      <c r="G28" s="11">
        <v>6.5901324636138385</v>
      </c>
      <c r="H28" s="11">
        <v>6.5259</v>
      </c>
      <c r="I28" s="11">
        <v>6.39</v>
      </c>
      <c r="J28" s="11">
        <v>7.12</v>
      </c>
      <c r="K28" s="11">
        <v>6.5299999999999994</v>
      </c>
      <c r="L28" s="11">
        <v>6.5018000000000002</v>
      </c>
      <c r="M28" s="11">
        <v>6.74</v>
      </c>
      <c r="N28" s="11">
        <v>6.78</v>
      </c>
      <c r="O28" s="11">
        <v>6.660000000000001</v>
      </c>
      <c r="P28" s="11">
        <v>6.67</v>
      </c>
      <c r="Q28" s="11">
        <v>6.69</v>
      </c>
      <c r="R28" s="11">
        <v>6.75</v>
      </c>
      <c r="S28" s="11">
        <v>7.01</v>
      </c>
      <c r="T28" s="11">
        <v>6.4887342504281502</v>
      </c>
      <c r="U28" s="11">
        <v>6.7926000000000002</v>
      </c>
      <c r="V28" s="11">
        <v>6.6199999999999992</v>
      </c>
      <c r="W28" s="11">
        <v>6.774</v>
      </c>
      <c r="X28" s="144">
        <v>7.13</v>
      </c>
      <c r="Y28" s="11">
        <v>6.3666643164444983</v>
      </c>
      <c r="Z28" s="11">
        <v>6.1848000000000001</v>
      </c>
      <c r="AA28" s="11">
        <v>6.79</v>
      </c>
      <c r="AB28" s="148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6.6232280652764262</v>
      </c>
    </row>
    <row r="29" spans="1:65">
      <c r="A29" s="30"/>
      <c r="B29" s="19">
        <v>1</v>
      </c>
      <c r="C29" s="9">
        <v>5</v>
      </c>
      <c r="D29" s="144">
        <v>4.47</v>
      </c>
      <c r="E29" s="144">
        <v>7.03</v>
      </c>
      <c r="F29" s="11">
        <v>6.61</v>
      </c>
      <c r="G29" s="11">
        <v>6.6920908414056903</v>
      </c>
      <c r="H29" s="11">
        <v>6.6612000000000009</v>
      </c>
      <c r="I29" s="11">
        <v>6.6000000000000005</v>
      </c>
      <c r="J29" s="11">
        <v>6.660000000000001</v>
      </c>
      <c r="K29" s="11">
        <v>6.61</v>
      </c>
      <c r="L29" s="11">
        <v>6.6091999999999995</v>
      </c>
      <c r="M29" s="11">
        <v>6.58</v>
      </c>
      <c r="N29" s="11">
        <v>6.660000000000001</v>
      </c>
      <c r="O29" s="11">
        <v>6.65</v>
      </c>
      <c r="P29" s="11">
        <v>6.34</v>
      </c>
      <c r="Q29" s="11">
        <v>6.63</v>
      </c>
      <c r="R29" s="11">
        <v>6.5599999999999987</v>
      </c>
      <c r="S29" s="11">
        <v>6.81</v>
      </c>
      <c r="T29" s="11">
        <v>6.4896687475098993</v>
      </c>
      <c r="U29" s="11">
        <v>6.9544999999999995</v>
      </c>
      <c r="V29" s="11">
        <v>6.5500000000000007</v>
      </c>
      <c r="W29" s="11">
        <v>6.827</v>
      </c>
      <c r="X29" s="144">
        <v>6.69</v>
      </c>
      <c r="Y29" s="11">
        <v>6.5323603528068572</v>
      </c>
      <c r="Z29" s="11">
        <v>6.3744999999999994</v>
      </c>
      <c r="AA29" s="11">
        <v>6.65</v>
      </c>
      <c r="AB29" s="148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44">
        <v>4.4000000000000004</v>
      </c>
      <c r="E30" s="144">
        <v>6.97</v>
      </c>
      <c r="F30" s="11">
        <v>6.63</v>
      </c>
      <c r="G30" s="11">
        <v>6.7460247549538321</v>
      </c>
      <c r="H30" s="11">
        <v>6.6349000000000009</v>
      </c>
      <c r="I30" s="11">
        <v>6.5700000000000012</v>
      </c>
      <c r="J30" s="11">
        <v>6.7299999999999995</v>
      </c>
      <c r="K30" s="11">
        <v>6.660000000000001</v>
      </c>
      <c r="L30" s="11">
        <v>6.5183000000000009</v>
      </c>
      <c r="M30" s="11">
        <v>6.7099999999999991</v>
      </c>
      <c r="N30" s="11">
        <v>6.5099999999999989</v>
      </c>
      <c r="O30" s="11">
        <v>6.77</v>
      </c>
      <c r="P30" s="11">
        <v>6.4800000000000013</v>
      </c>
      <c r="Q30" s="11">
        <v>6.39</v>
      </c>
      <c r="R30" s="11">
        <v>6.59</v>
      </c>
      <c r="S30" s="11">
        <v>7.0499999999999989</v>
      </c>
      <c r="T30" s="11">
        <v>6.4729127851050396</v>
      </c>
      <c r="U30" s="11">
        <v>7.0061</v>
      </c>
      <c r="V30" s="11">
        <v>6.5599999999999987</v>
      </c>
      <c r="W30" s="11">
        <v>7.0919999999999996</v>
      </c>
      <c r="X30" s="144">
        <v>6.92</v>
      </c>
      <c r="Y30" s="11">
        <v>6.494568483726022</v>
      </c>
      <c r="Z30" s="11">
        <v>6.2673000000000005</v>
      </c>
      <c r="AA30" s="11">
        <v>6.7</v>
      </c>
      <c r="AB30" s="148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274</v>
      </c>
      <c r="C31" s="12"/>
      <c r="D31" s="23">
        <v>4.91</v>
      </c>
      <c r="E31" s="23">
        <v>6.96</v>
      </c>
      <c r="F31" s="23">
        <v>6.5283333333333333</v>
      </c>
      <c r="G31" s="23">
        <v>6.6879345836211472</v>
      </c>
      <c r="H31" s="23">
        <v>6.6170833333333334</v>
      </c>
      <c r="I31" s="23">
        <v>6.5283333333333333</v>
      </c>
      <c r="J31" s="23">
        <v>6.8466666666666667</v>
      </c>
      <c r="K31" s="23">
        <v>6.6833333333333336</v>
      </c>
      <c r="L31" s="23">
        <v>6.5639500000000011</v>
      </c>
      <c r="M31" s="23">
        <v>6.6366666666666667</v>
      </c>
      <c r="N31" s="23">
        <v>6.6216666666666661</v>
      </c>
      <c r="O31" s="23">
        <v>6.708333333333333</v>
      </c>
      <c r="P31" s="23">
        <v>6.3883333333333328</v>
      </c>
      <c r="Q31" s="23">
        <v>6.6033333333333326</v>
      </c>
      <c r="R31" s="23">
        <v>6.6099999999999994</v>
      </c>
      <c r="S31" s="23">
        <v>6.9050000000000002</v>
      </c>
      <c r="T31" s="23">
        <v>6.4858119025784049</v>
      </c>
      <c r="U31" s="23">
        <v>6.935716666666667</v>
      </c>
      <c r="V31" s="23">
        <v>6.5783333333333331</v>
      </c>
      <c r="W31" s="23">
        <v>6.8711666666666664</v>
      </c>
      <c r="X31" s="23">
        <v>6.9766666666666666</v>
      </c>
      <c r="Y31" s="23">
        <v>6.3842365425395657</v>
      </c>
      <c r="Z31" s="23">
        <v>6.2850833333333336</v>
      </c>
      <c r="AA31" s="23">
        <v>6.6183333333333332</v>
      </c>
      <c r="AB31" s="148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11">
        <v>4.8550000000000004</v>
      </c>
      <c r="E32" s="11">
        <v>6.9649999999999999</v>
      </c>
      <c r="F32" s="11">
        <v>6.5299999999999994</v>
      </c>
      <c r="G32" s="11">
        <v>6.7076727133937322</v>
      </c>
      <c r="H32" s="11">
        <v>6.6283000000000003</v>
      </c>
      <c r="I32" s="11">
        <v>6.5350000000000001</v>
      </c>
      <c r="J32" s="11">
        <v>6.8249999999999993</v>
      </c>
      <c r="K32" s="11">
        <v>6.6950000000000003</v>
      </c>
      <c r="L32" s="11">
        <v>6.5409000000000006</v>
      </c>
      <c r="M32" s="11">
        <v>6.6449999999999996</v>
      </c>
      <c r="N32" s="11">
        <v>6.629999999999999</v>
      </c>
      <c r="O32" s="11">
        <v>6.7050000000000001</v>
      </c>
      <c r="P32" s="11">
        <v>6.3599999999999994</v>
      </c>
      <c r="Q32" s="11">
        <v>6.66</v>
      </c>
      <c r="R32" s="11">
        <v>6.5749999999999993</v>
      </c>
      <c r="S32" s="11">
        <v>6.8699999999999992</v>
      </c>
      <c r="T32" s="11">
        <v>6.4892014989690248</v>
      </c>
      <c r="U32" s="11">
        <v>6.9589499999999997</v>
      </c>
      <c r="V32" s="11">
        <v>6.5699999999999994</v>
      </c>
      <c r="W32" s="11">
        <v>6.827</v>
      </c>
      <c r="X32" s="11">
        <v>6.9450000000000003</v>
      </c>
      <c r="Y32" s="11">
        <v>6.3721422308034814</v>
      </c>
      <c r="Z32" s="11">
        <v>6.2623000000000006</v>
      </c>
      <c r="AA32" s="11">
        <v>6.625</v>
      </c>
      <c r="AB32" s="148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276</v>
      </c>
      <c r="C33" s="29"/>
      <c r="D33" s="24">
        <v>0.48965293831447593</v>
      </c>
      <c r="E33" s="24">
        <v>8.1240384046359526E-2</v>
      </c>
      <c r="F33" s="24">
        <v>8.3765545820860682E-2</v>
      </c>
      <c r="G33" s="24">
        <v>0.1169898333607429</v>
      </c>
      <c r="H33" s="24">
        <v>4.6656635826714851E-2</v>
      </c>
      <c r="I33" s="24">
        <v>9.6211572415519295E-2</v>
      </c>
      <c r="J33" s="24">
        <v>0.2416333310341654</v>
      </c>
      <c r="K33" s="24">
        <v>0.10269696522617744</v>
      </c>
      <c r="L33" s="24">
        <v>7.139245758481759E-2</v>
      </c>
      <c r="M33" s="24">
        <v>9.8115578103921561E-2</v>
      </c>
      <c r="N33" s="24">
        <v>9.9682830350400681E-2</v>
      </c>
      <c r="O33" s="24">
        <v>7.4139508136125923E-2</v>
      </c>
      <c r="P33" s="24">
        <v>0.17174593639054961</v>
      </c>
      <c r="Q33" s="24">
        <v>0.15680136053831503</v>
      </c>
      <c r="R33" s="24">
        <v>0.10526157893552625</v>
      </c>
      <c r="S33" s="24">
        <v>0.10387492478938294</v>
      </c>
      <c r="T33" s="24">
        <v>1.0718025490164443E-2</v>
      </c>
      <c r="U33" s="24">
        <v>8.0294194476728101E-2</v>
      </c>
      <c r="V33" s="24">
        <v>3.4880749227426892E-2</v>
      </c>
      <c r="W33" s="24">
        <v>0.13989055245679252</v>
      </c>
      <c r="X33" s="24">
        <v>0.19117182498126301</v>
      </c>
      <c r="Y33" s="24">
        <v>0.11186890538764049</v>
      </c>
      <c r="Z33" s="24">
        <v>8.4086988688302111E-2</v>
      </c>
      <c r="AA33" s="24">
        <v>0.12089940722214725</v>
      </c>
      <c r="AB33" s="199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56"/>
    </row>
    <row r="34" spans="1:65">
      <c r="A34" s="30"/>
      <c r="B34" s="3" t="s">
        <v>86</v>
      </c>
      <c r="C34" s="29"/>
      <c r="D34" s="13">
        <v>9.9725649351217097E-2</v>
      </c>
      <c r="E34" s="13">
        <v>1.1672468972178093E-2</v>
      </c>
      <c r="F34" s="13">
        <v>1.2831076714964617E-2</v>
      </c>
      <c r="G34" s="13">
        <v>1.7492670105842954E-2</v>
      </c>
      <c r="H34" s="13">
        <v>7.0509367158312223E-3</v>
      </c>
      <c r="I34" s="13">
        <v>1.4737539813457129E-2</v>
      </c>
      <c r="J34" s="13">
        <v>3.5292112614532432E-2</v>
      </c>
      <c r="K34" s="13">
        <v>1.5366129460275926E-2</v>
      </c>
      <c r="L34" s="13">
        <v>1.0876447502619242E-2</v>
      </c>
      <c r="M34" s="13">
        <v>1.4783864104056488E-2</v>
      </c>
      <c r="N34" s="13">
        <v>1.5054039317956309E-2</v>
      </c>
      <c r="O34" s="13">
        <v>1.1051852144515666E-2</v>
      </c>
      <c r="P34" s="13">
        <v>2.6884310418557208E-2</v>
      </c>
      <c r="Q34" s="13">
        <v>2.3745789076978555E-2</v>
      </c>
      <c r="R34" s="13">
        <v>1.5924595905525907E-2</v>
      </c>
      <c r="S34" s="13">
        <v>1.5043435885500788E-2</v>
      </c>
      <c r="T34" s="13">
        <v>1.6525341238933465E-3</v>
      </c>
      <c r="U34" s="13">
        <v>1.1576913870000663E-2</v>
      </c>
      <c r="V34" s="13">
        <v>5.3023687703207846E-3</v>
      </c>
      <c r="W34" s="13">
        <v>2.0359068443999203E-2</v>
      </c>
      <c r="X34" s="13">
        <v>2.7401599376196323E-2</v>
      </c>
      <c r="Y34" s="13">
        <v>1.7522675521533936E-2</v>
      </c>
      <c r="Z34" s="13">
        <v>1.3378818422715493E-2</v>
      </c>
      <c r="AA34" s="13">
        <v>1.8267349366227235E-2</v>
      </c>
      <c r="AB34" s="148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277</v>
      </c>
      <c r="C35" s="29"/>
      <c r="D35" s="13">
        <v>-0.25866964694426886</v>
      </c>
      <c r="E35" s="13">
        <v>5.0847099239895943E-2</v>
      </c>
      <c r="F35" s="13">
        <v>-1.4327565200509595E-2</v>
      </c>
      <c r="G35" s="13">
        <v>9.7696346414459789E-3</v>
      </c>
      <c r="H35" s="13">
        <v>-9.277548474145858E-4</v>
      </c>
      <c r="I35" s="13">
        <v>-1.4327565200509595E-2</v>
      </c>
      <c r="J35" s="13">
        <v>3.3735604328901436E-2</v>
      </c>
      <c r="K35" s="13">
        <v>9.074920486585869E-3</v>
      </c>
      <c r="L35" s="13">
        <v>-8.9500262850983336E-3</v>
      </c>
      <c r="M35" s="13">
        <v>2.0290108173528498E-3</v>
      </c>
      <c r="N35" s="13">
        <v>-2.3574586204355708E-4</v>
      </c>
      <c r="O35" s="13">
        <v>1.2849514952246288E-2</v>
      </c>
      <c r="P35" s="13">
        <v>-3.5465294208208653E-2</v>
      </c>
      <c r="Q35" s="13">
        <v>-3.0037818035280051E-3</v>
      </c>
      <c r="R35" s="13">
        <v>-1.9972232793519229E-3</v>
      </c>
      <c r="S35" s="13">
        <v>4.254299141544271E-2</v>
      </c>
      <c r="T35" s="13">
        <v>-2.0747611488490358E-2</v>
      </c>
      <c r="U35" s="13">
        <v>4.718070981558431E-2</v>
      </c>
      <c r="V35" s="13">
        <v>-6.7783762691885352E-3</v>
      </c>
      <c r="W35" s="13">
        <v>3.7434706905248749E-2</v>
      </c>
      <c r="X35" s="13">
        <v>5.3363495550336149E-2</v>
      </c>
      <c r="Y35" s="13">
        <v>-3.6083843162493578E-2</v>
      </c>
      <c r="Z35" s="13">
        <v>-5.105436935138663E-2</v>
      </c>
      <c r="AA35" s="13">
        <v>-7.3902512413159815E-4</v>
      </c>
      <c r="AB35" s="14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278</v>
      </c>
      <c r="C36" s="47"/>
      <c r="D36" s="45">
        <v>12.79</v>
      </c>
      <c r="E36" s="45">
        <v>2.56</v>
      </c>
      <c r="F36" s="45">
        <v>0.67</v>
      </c>
      <c r="G36" s="45">
        <v>0.53</v>
      </c>
      <c r="H36" s="45">
        <v>0</v>
      </c>
      <c r="I36" s="45">
        <v>0.67</v>
      </c>
      <c r="J36" s="45">
        <v>1.72</v>
      </c>
      <c r="K36" s="45">
        <v>0.49</v>
      </c>
      <c r="L36" s="45">
        <v>0.4</v>
      </c>
      <c r="M36" s="45">
        <v>0.14000000000000001</v>
      </c>
      <c r="N36" s="45">
        <v>0.03</v>
      </c>
      <c r="O36" s="45">
        <v>0.68</v>
      </c>
      <c r="P36" s="45">
        <v>1.72</v>
      </c>
      <c r="Q36" s="45">
        <v>0.11</v>
      </c>
      <c r="R36" s="45">
        <v>0.06</v>
      </c>
      <c r="S36" s="45">
        <v>2.15</v>
      </c>
      <c r="T36" s="45">
        <v>0.99</v>
      </c>
      <c r="U36" s="45">
        <v>2.38</v>
      </c>
      <c r="V36" s="45">
        <v>0.3</v>
      </c>
      <c r="W36" s="45">
        <v>1.9</v>
      </c>
      <c r="X36" s="45">
        <v>2.69</v>
      </c>
      <c r="Y36" s="45">
        <v>1.75</v>
      </c>
      <c r="Z36" s="45">
        <v>2.4900000000000002</v>
      </c>
      <c r="AA36" s="45">
        <v>0</v>
      </c>
      <c r="AB36" s="148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511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237</v>
      </c>
      <c r="E39" s="17" t="s">
        <v>237</v>
      </c>
      <c r="F39" s="17" t="s">
        <v>237</v>
      </c>
      <c r="G39" s="17" t="s">
        <v>237</v>
      </c>
      <c r="H39" s="17" t="s">
        <v>237</v>
      </c>
      <c r="I39" s="17" t="s">
        <v>237</v>
      </c>
      <c r="J39" s="17" t="s">
        <v>237</v>
      </c>
      <c r="K39" s="17" t="s">
        <v>237</v>
      </c>
      <c r="L39" s="17" t="s">
        <v>237</v>
      </c>
      <c r="M39" s="17" t="s">
        <v>237</v>
      </c>
      <c r="N39" s="17" t="s">
        <v>237</v>
      </c>
      <c r="O39" s="17" t="s">
        <v>237</v>
      </c>
      <c r="P39" s="17" t="s">
        <v>237</v>
      </c>
      <c r="Q39" s="17" t="s">
        <v>237</v>
      </c>
      <c r="R39" s="17" t="s">
        <v>237</v>
      </c>
      <c r="S39" s="17" t="s">
        <v>237</v>
      </c>
      <c r="T39" s="17" t="s">
        <v>237</v>
      </c>
      <c r="U39" s="17" t="s">
        <v>237</v>
      </c>
      <c r="V39" s="17" t="s">
        <v>237</v>
      </c>
      <c r="W39" s="17" t="s">
        <v>237</v>
      </c>
      <c r="X39" s="17" t="s">
        <v>237</v>
      </c>
      <c r="Y39" s="17" t="s">
        <v>237</v>
      </c>
      <c r="Z39" s="148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238</v>
      </c>
      <c r="C40" s="9" t="s">
        <v>238</v>
      </c>
      <c r="D40" s="146" t="s">
        <v>240</v>
      </c>
      <c r="E40" s="147" t="s">
        <v>241</v>
      </c>
      <c r="F40" s="147" t="s">
        <v>242</v>
      </c>
      <c r="G40" s="147" t="s">
        <v>243</v>
      </c>
      <c r="H40" s="147" t="s">
        <v>244</v>
      </c>
      <c r="I40" s="147" t="s">
        <v>245</v>
      </c>
      <c r="J40" s="147" t="s">
        <v>246</v>
      </c>
      <c r="K40" s="147" t="s">
        <v>247</v>
      </c>
      <c r="L40" s="147" t="s">
        <v>248</v>
      </c>
      <c r="M40" s="147" t="s">
        <v>249</v>
      </c>
      <c r="N40" s="147" t="s">
        <v>250</v>
      </c>
      <c r="O40" s="147" t="s">
        <v>251</v>
      </c>
      <c r="P40" s="147" t="s">
        <v>252</v>
      </c>
      <c r="Q40" s="147" t="s">
        <v>253</v>
      </c>
      <c r="R40" s="147" t="s">
        <v>254</v>
      </c>
      <c r="S40" s="147" t="s">
        <v>255</v>
      </c>
      <c r="T40" s="147" t="s">
        <v>257</v>
      </c>
      <c r="U40" s="147" t="s">
        <v>258</v>
      </c>
      <c r="V40" s="147" t="s">
        <v>260</v>
      </c>
      <c r="W40" s="147" t="s">
        <v>261</v>
      </c>
      <c r="X40" s="147" t="s">
        <v>262</v>
      </c>
      <c r="Y40" s="147" t="s">
        <v>267</v>
      </c>
      <c r="Z40" s="148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320</v>
      </c>
      <c r="E41" s="11" t="s">
        <v>320</v>
      </c>
      <c r="F41" s="11" t="s">
        <v>321</v>
      </c>
      <c r="G41" s="11" t="s">
        <v>116</v>
      </c>
      <c r="H41" s="11" t="s">
        <v>321</v>
      </c>
      <c r="I41" s="11" t="s">
        <v>321</v>
      </c>
      <c r="J41" s="11" t="s">
        <v>116</v>
      </c>
      <c r="K41" s="11" t="s">
        <v>320</v>
      </c>
      <c r="L41" s="11" t="s">
        <v>321</v>
      </c>
      <c r="M41" s="11" t="s">
        <v>320</v>
      </c>
      <c r="N41" s="11" t="s">
        <v>320</v>
      </c>
      <c r="O41" s="11" t="s">
        <v>321</v>
      </c>
      <c r="P41" s="11" t="s">
        <v>321</v>
      </c>
      <c r="Q41" s="11" t="s">
        <v>321</v>
      </c>
      <c r="R41" s="11" t="s">
        <v>320</v>
      </c>
      <c r="S41" s="11" t="s">
        <v>320</v>
      </c>
      <c r="T41" s="11" t="s">
        <v>320</v>
      </c>
      <c r="U41" s="11" t="s">
        <v>320</v>
      </c>
      <c r="V41" s="11" t="s">
        <v>320</v>
      </c>
      <c r="W41" s="11" t="s">
        <v>321</v>
      </c>
      <c r="X41" s="11" t="s">
        <v>116</v>
      </c>
      <c r="Y41" s="11" t="s">
        <v>320</v>
      </c>
      <c r="Z41" s="148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48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7">
        <v>286</v>
      </c>
      <c r="E43" s="208">
        <v>229</v>
      </c>
      <c r="F43" s="208">
        <v>222</v>
      </c>
      <c r="G43" s="208">
        <v>216.2583461983406</v>
      </c>
      <c r="H43" s="208">
        <v>224.4</v>
      </c>
      <c r="I43" s="208">
        <v>218</v>
      </c>
      <c r="J43" s="208">
        <v>235</v>
      </c>
      <c r="K43" s="208">
        <v>220</v>
      </c>
      <c r="L43" s="208">
        <v>218.5</v>
      </c>
      <c r="M43" s="208">
        <v>235</v>
      </c>
      <c r="N43" s="208">
        <v>228</v>
      </c>
      <c r="O43" s="208">
        <v>217.2</v>
      </c>
      <c r="P43" s="208">
        <v>216.3</v>
      </c>
      <c r="Q43" s="208">
        <v>226.7</v>
      </c>
      <c r="R43" s="208">
        <v>216</v>
      </c>
      <c r="S43" s="208">
        <v>218</v>
      </c>
      <c r="T43" s="208">
        <v>218.4</v>
      </c>
      <c r="U43" s="208">
        <v>213</v>
      </c>
      <c r="V43" s="207">
        <v>194.6</v>
      </c>
      <c r="W43" s="208">
        <v>214.2660393136585</v>
      </c>
      <c r="X43" s="207">
        <v>129</v>
      </c>
      <c r="Y43" s="208">
        <v>211.1</v>
      </c>
      <c r="Z43" s="209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30"/>
      <c r="B44" s="19">
        <v>1</v>
      </c>
      <c r="C44" s="9">
        <v>2</v>
      </c>
      <c r="D44" s="212">
        <v>268</v>
      </c>
      <c r="E44" s="213">
        <v>235</v>
      </c>
      <c r="F44" s="213">
        <v>223</v>
      </c>
      <c r="G44" s="213">
        <v>211.66380369834059</v>
      </c>
      <c r="H44" s="213">
        <v>221.4</v>
      </c>
      <c r="I44" s="213">
        <v>223</v>
      </c>
      <c r="J44" s="213">
        <v>229</v>
      </c>
      <c r="K44" s="213">
        <v>221</v>
      </c>
      <c r="L44" s="213">
        <v>221.6</v>
      </c>
      <c r="M44" s="213">
        <v>226</v>
      </c>
      <c r="N44" s="213">
        <v>225</v>
      </c>
      <c r="O44" s="213">
        <v>223.1</v>
      </c>
      <c r="P44" s="213">
        <v>211.6</v>
      </c>
      <c r="Q44" s="213">
        <v>213.3</v>
      </c>
      <c r="R44" s="213">
        <v>217</v>
      </c>
      <c r="S44" s="213">
        <v>213</v>
      </c>
      <c r="T44" s="213">
        <v>221.5</v>
      </c>
      <c r="U44" s="213">
        <v>219</v>
      </c>
      <c r="V44" s="212">
        <v>190.4</v>
      </c>
      <c r="W44" s="213">
        <v>213.99488915342491</v>
      </c>
      <c r="X44" s="212">
        <v>123.00000000000001</v>
      </c>
      <c r="Y44" s="213">
        <v>206.7</v>
      </c>
      <c r="Z44" s="209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10</v>
      </c>
    </row>
    <row r="45" spans="1:65">
      <c r="A45" s="30"/>
      <c r="B45" s="19">
        <v>1</v>
      </c>
      <c r="C45" s="9">
        <v>3</v>
      </c>
      <c r="D45" s="212">
        <v>252</v>
      </c>
      <c r="E45" s="213">
        <v>239</v>
      </c>
      <c r="F45" s="213">
        <v>221</v>
      </c>
      <c r="G45" s="213">
        <v>208.82024231479161</v>
      </c>
      <c r="H45" s="213">
        <v>223.1</v>
      </c>
      <c r="I45" s="213">
        <v>215</v>
      </c>
      <c r="J45" s="213">
        <v>231</v>
      </c>
      <c r="K45" s="213">
        <v>223</v>
      </c>
      <c r="L45" s="213">
        <v>221.8</v>
      </c>
      <c r="M45" s="213">
        <v>231</v>
      </c>
      <c r="N45" s="213">
        <v>230</v>
      </c>
      <c r="O45" s="213">
        <v>220.4</v>
      </c>
      <c r="P45" s="213">
        <v>209.2</v>
      </c>
      <c r="Q45" s="213">
        <v>228.7</v>
      </c>
      <c r="R45" s="213">
        <v>216</v>
      </c>
      <c r="S45" s="213">
        <v>215</v>
      </c>
      <c r="T45" s="213">
        <v>222.4</v>
      </c>
      <c r="U45" s="213">
        <v>218</v>
      </c>
      <c r="V45" s="212">
        <v>191.8</v>
      </c>
      <c r="W45" s="213">
        <v>217.63022552101262</v>
      </c>
      <c r="X45" s="212">
        <v>121</v>
      </c>
      <c r="Y45" s="213">
        <v>206.1</v>
      </c>
      <c r="Z45" s="209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16</v>
      </c>
    </row>
    <row r="46" spans="1:65">
      <c r="A46" s="30"/>
      <c r="B46" s="19">
        <v>1</v>
      </c>
      <c r="C46" s="9">
        <v>4</v>
      </c>
      <c r="D46" s="212">
        <v>271</v>
      </c>
      <c r="E46" s="213">
        <v>228</v>
      </c>
      <c r="F46" s="213">
        <v>225</v>
      </c>
      <c r="G46" s="213">
        <v>208.84758829834061</v>
      </c>
      <c r="H46" s="213">
        <v>219.4</v>
      </c>
      <c r="I46" s="213">
        <v>217</v>
      </c>
      <c r="J46" s="213">
        <v>235</v>
      </c>
      <c r="K46" s="213">
        <v>213</v>
      </c>
      <c r="L46" s="213">
        <v>215.3</v>
      </c>
      <c r="M46" s="213">
        <v>235</v>
      </c>
      <c r="N46" s="213">
        <v>229</v>
      </c>
      <c r="O46" s="213">
        <v>224</v>
      </c>
      <c r="P46" s="213">
        <v>219.1</v>
      </c>
      <c r="Q46" s="213">
        <v>223</v>
      </c>
      <c r="R46" s="213">
        <v>221</v>
      </c>
      <c r="S46" s="213">
        <v>217</v>
      </c>
      <c r="T46" s="213">
        <v>217.7</v>
      </c>
      <c r="U46" s="213">
        <v>217</v>
      </c>
      <c r="V46" s="212">
        <v>195.3</v>
      </c>
      <c r="W46" s="213">
        <v>217.42552389516172</v>
      </c>
      <c r="X46" s="212">
        <v>122</v>
      </c>
      <c r="Y46" s="213">
        <v>217</v>
      </c>
      <c r="Z46" s="209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220.71928173334899</v>
      </c>
    </row>
    <row r="47" spans="1:65">
      <c r="A47" s="30"/>
      <c r="B47" s="19">
        <v>1</v>
      </c>
      <c r="C47" s="9">
        <v>5</v>
      </c>
      <c r="D47" s="212">
        <v>233</v>
      </c>
      <c r="E47" s="213">
        <v>233</v>
      </c>
      <c r="F47" s="213">
        <v>222</v>
      </c>
      <c r="G47" s="213">
        <v>213.8446040983406</v>
      </c>
      <c r="H47" s="213">
        <v>222.3</v>
      </c>
      <c r="I47" s="213">
        <v>218</v>
      </c>
      <c r="J47" s="213">
        <v>227</v>
      </c>
      <c r="K47" s="213">
        <v>216</v>
      </c>
      <c r="L47" s="213">
        <v>212</v>
      </c>
      <c r="M47" s="213">
        <v>228</v>
      </c>
      <c r="N47" s="213">
        <v>228</v>
      </c>
      <c r="O47" s="213">
        <v>221.2</v>
      </c>
      <c r="P47" s="213">
        <v>215.8</v>
      </c>
      <c r="Q47" s="213">
        <v>229.5</v>
      </c>
      <c r="R47" s="213">
        <v>220</v>
      </c>
      <c r="S47" s="213">
        <v>216</v>
      </c>
      <c r="T47" s="213">
        <v>222.3</v>
      </c>
      <c r="U47" s="213">
        <v>216</v>
      </c>
      <c r="V47" s="212">
        <v>190.4</v>
      </c>
      <c r="W47" s="213">
        <v>222.50780614583937</v>
      </c>
      <c r="X47" s="212">
        <v>125.45000000000002</v>
      </c>
      <c r="Y47" s="213">
        <v>216.2</v>
      </c>
      <c r="Z47" s="209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17</v>
      </c>
    </row>
    <row r="48" spans="1:65">
      <c r="A48" s="30"/>
      <c r="B48" s="19">
        <v>1</v>
      </c>
      <c r="C48" s="9">
        <v>6</v>
      </c>
      <c r="D48" s="212">
        <v>237</v>
      </c>
      <c r="E48" s="213">
        <v>233</v>
      </c>
      <c r="F48" s="213">
        <v>224</v>
      </c>
      <c r="G48" s="213">
        <v>214.58071869684346</v>
      </c>
      <c r="H48" s="213">
        <v>223</v>
      </c>
      <c r="I48" s="213">
        <v>222</v>
      </c>
      <c r="J48" s="213">
        <v>219</v>
      </c>
      <c r="K48" s="213">
        <v>217</v>
      </c>
      <c r="L48" s="213">
        <v>217.6</v>
      </c>
      <c r="M48" s="213">
        <v>233</v>
      </c>
      <c r="N48" s="213">
        <v>214</v>
      </c>
      <c r="O48" s="213">
        <v>224</v>
      </c>
      <c r="P48" s="213">
        <v>220.1</v>
      </c>
      <c r="Q48" s="213">
        <v>216.5</v>
      </c>
      <c r="R48" s="213">
        <v>212</v>
      </c>
      <c r="S48" s="213">
        <v>220</v>
      </c>
      <c r="T48" s="213">
        <v>225.9</v>
      </c>
      <c r="U48" s="213">
        <v>216</v>
      </c>
      <c r="V48" s="212">
        <v>191.3</v>
      </c>
      <c r="W48" s="213">
        <v>225.55833026768508</v>
      </c>
      <c r="X48" s="212">
        <v>119.62</v>
      </c>
      <c r="Y48" s="213">
        <v>216.2</v>
      </c>
      <c r="Z48" s="209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30"/>
      <c r="B49" s="20" t="s">
        <v>274</v>
      </c>
      <c r="C49" s="12"/>
      <c r="D49" s="215">
        <v>257.83333333333331</v>
      </c>
      <c r="E49" s="215">
        <v>232.83333333333334</v>
      </c>
      <c r="F49" s="215">
        <v>222.83333333333334</v>
      </c>
      <c r="G49" s="215">
        <v>212.33588388416624</v>
      </c>
      <c r="H49" s="215">
        <v>222.26666666666665</v>
      </c>
      <c r="I49" s="215">
        <v>218.83333333333334</v>
      </c>
      <c r="J49" s="215">
        <v>229.33333333333334</v>
      </c>
      <c r="K49" s="215">
        <v>218.33333333333334</v>
      </c>
      <c r="L49" s="215">
        <v>217.79999999999998</v>
      </c>
      <c r="M49" s="215">
        <v>231.33333333333334</v>
      </c>
      <c r="N49" s="215">
        <v>225.66666666666666</v>
      </c>
      <c r="O49" s="215">
        <v>221.64999999999998</v>
      </c>
      <c r="P49" s="215">
        <v>215.35</v>
      </c>
      <c r="Q49" s="215">
        <v>222.95000000000002</v>
      </c>
      <c r="R49" s="215">
        <v>217</v>
      </c>
      <c r="S49" s="215">
        <v>216.5</v>
      </c>
      <c r="T49" s="215">
        <v>221.36666666666667</v>
      </c>
      <c r="U49" s="215">
        <v>216.5</v>
      </c>
      <c r="V49" s="215">
        <v>192.29999999999998</v>
      </c>
      <c r="W49" s="215">
        <v>218.56380238279704</v>
      </c>
      <c r="X49" s="215">
        <v>123.34500000000001</v>
      </c>
      <c r="Y49" s="215">
        <v>212.21666666666667</v>
      </c>
      <c r="Z49" s="209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30"/>
      <c r="B50" s="3" t="s">
        <v>275</v>
      </c>
      <c r="C50" s="29"/>
      <c r="D50" s="213">
        <v>260</v>
      </c>
      <c r="E50" s="213">
        <v>233</v>
      </c>
      <c r="F50" s="213">
        <v>222.5</v>
      </c>
      <c r="G50" s="213">
        <v>212.75420389834059</v>
      </c>
      <c r="H50" s="213">
        <v>222.65</v>
      </c>
      <c r="I50" s="213">
        <v>218</v>
      </c>
      <c r="J50" s="213">
        <v>230</v>
      </c>
      <c r="K50" s="213">
        <v>218.5</v>
      </c>
      <c r="L50" s="213">
        <v>218.05</v>
      </c>
      <c r="M50" s="213">
        <v>232</v>
      </c>
      <c r="N50" s="213">
        <v>228</v>
      </c>
      <c r="O50" s="213">
        <v>222.14999999999998</v>
      </c>
      <c r="P50" s="213">
        <v>216.05</v>
      </c>
      <c r="Q50" s="213">
        <v>224.85</v>
      </c>
      <c r="R50" s="213">
        <v>216.5</v>
      </c>
      <c r="S50" s="213">
        <v>216.5</v>
      </c>
      <c r="T50" s="213">
        <v>221.9</v>
      </c>
      <c r="U50" s="213">
        <v>216.5</v>
      </c>
      <c r="V50" s="213">
        <v>191.55</v>
      </c>
      <c r="W50" s="213">
        <v>217.52787470808715</v>
      </c>
      <c r="X50" s="213">
        <v>122.5</v>
      </c>
      <c r="Y50" s="213">
        <v>213.64999999999998</v>
      </c>
      <c r="Z50" s="209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4"/>
    </row>
    <row r="51" spans="1:65">
      <c r="A51" s="30"/>
      <c r="B51" s="3" t="s">
        <v>276</v>
      </c>
      <c r="C51" s="29"/>
      <c r="D51" s="213">
        <v>20.759736671419191</v>
      </c>
      <c r="E51" s="213">
        <v>4.0207793606049389</v>
      </c>
      <c r="F51" s="213">
        <v>1.4719601443879746</v>
      </c>
      <c r="G51" s="213">
        <v>3.0880694338556864</v>
      </c>
      <c r="H51" s="213">
        <v>1.7177504669382748</v>
      </c>
      <c r="I51" s="213">
        <v>3.0605010483034745</v>
      </c>
      <c r="J51" s="213">
        <v>5.9888785817268548</v>
      </c>
      <c r="K51" s="213">
        <v>3.6696957185394359</v>
      </c>
      <c r="L51" s="213">
        <v>3.7645716887847942</v>
      </c>
      <c r="M51" s="213">
        <v>3.723797345005051</v>
      </c>
      <c r="N51" s="213">
        <v>5.9553897157672777</v>
      </c>
      <c r="O51" s="213">
        <v>2.6349573051569575</v>
      </c>
      <c r="P51" s="213">
        <v>4.2335564245678858</v>
      </c>
      <c r="Q51" s="213">
        <v>6.7045506933723695</v>
      </c>
      <c r="R51" s="213">
        <v>3.2249030993194201</v>
      </c>
      <c r="S51" s="213">
        <v>2.4289915602982237</v>
      </c>
      <c r="T51" s="213">
        <v>2.991766479300598</v>
      </c>
      <c r="U51" s="213">
        <v>2.0736441353327719</v>
      </c>
      <c r="V51" s="213">
        <v>2.1335416564951322</v>
      </c>
      <c r="W51" s="213">
        <v>4.604162577138732</v>
      </c>
      <c r="X51" s="213">
        <v>3.3974328543769641</v>
      </c>
      <c r="Y51" s="213">
        <v>4.9740995835092283</v>
      </c>
      <c r="Z51" s="209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4"/>
    </row>
    <row r="52" spans="1:65">
      <c r="A52" s="30"/>
      <c r="B52" s="3" t="s">
        <v>86</v>
      </c>
      <c r="C52" s="29"/>
      <c r="D52" s="13">
        <v>8.0516108615717619E-2</v>
      </c>
      <c r="E52" s="13">
        <v>1.7268916366234524E-2</v>
      </c>
      <c r="F52" s="13">
        <v>6.6056550982257645E-3</v>
      </c>
      <c r="G52" s="13">
        <v>1.4543323424034603E-2</v>
      </c>
      <c r="H52" s="13">
        <v>7.7283314349352499E-3</v>
      </c>
      <c r="I52" s="13">
        <v>1.3985534112582517E-2</v>
      </c>
      <c r="J52" s="13">
        <v>2.6114296141250819E-2</v>
      </c>
      <c r="K52" s="13">
        <v>1.6807766649798942E-2</v>
      </c>
      <c r="L52" s="13">
        <v>1.7284534842905392E-2</v>
      </c>
      <c r="M52" s="13">
        <v>1.6097106678696186E-2</v>
      </c>
      <c r="N52" s="13">
        <v>2.6390205535157803E-2</v>
      </c>
      <c r="O52" s="13">
        <v>1.1887919265314495E-2</v>
      </c>
      <c r="P52" s="13">
        <v>1.9658957160751733E-2</v>
      </c>
      <c r="Q52" s="13">
        <v>3.0071992345244984E-2</v>
      </c>
      <c r="R52" s="13">
        <v>1.4861304605158618E-2</v>
      </c>
      <c r="S52" s="13">
        <v>1.1219360555649994E-2</v>
      </c>
      <c r="T52" s="13">
        <v>1.3514981836924851E-2</v>
      </c>
      <c r="U52" s="13">
        <v>9.5780329576571448E-3</v>
      </c>
      <c r="V52" s="13">
        <v>1.1094860408191016E-2</v>
      </c>
      <c r="W52" s="13">
        <v>2.1065531103246955E-2</v>
      </c>
      <c r="X52" s="13">
        <v>2.7544147345875097E-2</v>
      </c>
      <c r="Y52" s="13">
        <v>2.3438779157351267E-2</v>
      </c>
      <c r="Z52" s="148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277</v>
      </c>
      <c r="C53" s="29"/>
      <c r="D53" s="13">
        <v>0.16815047289263019</v>
      </c>
      <c r="E53" s="13">
        <v>5.48844283329053E-2</v>
      </c>
      <c r="F53" s="13">
        <v>9.5780105090155221E-3</v>
      </c>
      <c r="G53" s="13">
        <v>-3.7982172573897466E-2</v>
      </c>
      <c r="H53" s="13">
        <v>7.0106468323281046E-3</v>
      </c>
      <c r="I53" s="13">
        <v>-8.5445566205405443E-3</v>
      </c>
      <c r="J53" s="13">
        <v>3.9027182094543811E-2</v>
      </c>
      <c r="K53" s="13">
        <v>-1.0809877511735122E-2</v>
      </c>
      <c r="L53" s="13">
        <v>-1.3226219795675953E-2</v>
      </c>
      <c r="M53" s="13">
        <v>4.80884656593219E-2</v>
      </c>
      <c r="N53" s="13">
        <v>2.2414828892450833E-2</v>
      </c>
      <c r="O53" s="13">
        <v>4.2167510665216401E-3</v>
      </c>
      <c r="P53" s="13">
        <v>-2.4326292162529017E-2</v>
      </c>
      <c r="Q53" s="13">
        <v>1.010658538362752E-2</v>
      </c>
      <c r="R53" s="13">
        <v>-1.6850733221587144E-2</v>
      </c>
      <c r="S53" s="13">
        <v>-1.9116054112781611E-2</v>
      </c>
      <c r="T53" s="13">
        <v>2.9330692281781534E-3</v>
      </c>
      <c r="U53" s="13">
        <v>-1.9116054112781611E-2</v>
      </c>
      <c r="V53" s="13">
        <v>-0.12875758524659553</v>
      </c>
      <c r="W53" s="13">
        <v>-9.7657048066873697E-3</v>
      </c>
      <c r="X53" s="13">
        <v>-0.44116798935122881</v>
      </c>
      <c r="Y53" s="13">
        <v>-3.8522303080681164E-2</v>
      </c>
      <c r="Z53" s="148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278</v>
      </c>
      <c r="C54" s="47"/>
      <c r="D54" s="45">
        <v>6.85</v>
      </c>
      <c r="E54" s="45">
        <v>2.4700000000000002</v>
      </c>
      <c r="F54" s="45">
        <v>0.72</v>
      </c>
      <c r="G54" s="45">
        <v>1.1100000000000001</v>
      </c>
      <c r="H54" s="45">
        <v>0.62</v>
      </c>
      <c r="I54" s="45">
        <v>0.02</v>
      </c>
      <c r="J54" s="45">
        <v>1.86</v>
      </c>
      <c r="K54" s="45">
        <v>0.06</v>
      </c>
      <c r="L54" s="45">
        <v>0.16</v>
      </c>
      <c r="M54" s="45">
        <v>2.21</v>
      </c>
      <c r="N54" s="45">
        <v>1.22</v>
      </c>
      <c r="O54" s="45">
        <v>0.52</v>
      </c>
      <c r="P54" s="45">
        <v>0.59</v>
      </c>
      <c r="Q54" s="45">
        <v>0.74</v>
      </c>
      <c r="R54" s="45">
        <v>0.3</v>
      </c>
      <c r="S54" s="45">
        <v>0.38</v>
      </c>
      <c r="T54" s="45">
        <v>0.47</v>
      </c>
      <c r="U54" s="45">
        <v>0.38</v>
      </c>
      <c r="V54" s="45">
        <v>4.62</v>
      </c>
      <c r="W54" s="45">
        <v>0.02</v>
      </c>
      <c r="X54" s="45">
        <v>16.690000000000001</v>
      </c>
      <c r="Y54" s="45">
        <v>1.1299999999999999</v>
      </c>
      <c r="Z54" s="148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512</v>
      </c>
      <c r="BM56" s="28" t="s">
        <v>319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237</v>
      </c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238</v>
      </c>
      <c r="C58" s="9" t="s">
        <v>238</v>
      </c>
      <c r="D58" s="146" t="s">
        <v>246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116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6">
        <v>34</v>
      </c>
      <c r="E61" s="217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0">
        <v>32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3</v>
      </c>
    </row>
    <row r="63" spans="1:65">
      <c r="A63" s="30"/>
      <c r="B63" s="19">
        <v>1</v>
      </c>
      <c r="C63" s="9">
        <v>3</v>
      </c>
      <c r="D63" s="220">
        <v>30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0">
        <v>30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32</v>
      </c>
    </row>
    <row r="65" spans="1:65">
      <c r="A65" s="30"/>
      <c r="B65" s="19">
        <v>1</v>
      </c>
      <c r="C65" s="9">
        <v>5</v>
      </c>
      <c r="D65" s="220">
        <v>31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9</v>
      </c>
    </row>
    <row r="66" spans="1:65">
      <c r="A66" s="30"/>
      <c r="B66" s="19">
        <v>1</v>
      </c>
      <c r="C66" s="9">
        <v>6</v>
      </c>
      <c r="D66" s="220">
        <v>35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20" t="s">
        <v>274</v>
      </c>
      <c r="C67" s="12"/>
      <c r="D67" s="222">
        <v>32</v>
      </c>
      <c r="E67" s="217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275</v>
      </c>
      <c r="C68" s="29"/>
      <c r="D68" s="220">
        <v>31.5</v>
      </c>
      <c r="E68" s="217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276</v>
      </c>
      <c r="C69" s="29"/>
      <c r="D69" s="220">
        <v>2.0976176963403033</v>
      </c>
      <c r="E69" s="217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1"/>
    </row>
    <row r="70" spans="1:65">
      <c r="A70" s="30"/>
      <c r="B70" s="3" t="s">
        <v>86</v>
      </c>
      <c r="C70" s="29"/>
      <c r="D70" s="13">
        <v>6.5550553010634477E-2</v>
      </c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277</v>
      </c>
      <c r="C71" s="29"/>
      <c r="D71" s="13">
        <v>0</v>
      </c>
      <c r="E71" s="14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278</v>
      </c>
      <c r="C72" s="47"/>
      <c r="D72" s="45" t="s">
        <v>279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513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237</v>
      </c>
      <c r="E75" s="17" t="s">
        <v>237</v>
      </c>
      <c r="F75" s="17" t="s">
        <v>237</v>
      </c>
      <c r="G75" s="17" t="s">
        <v>237</v>
      </c>
      <c r="H75" s="17" t="s">
        <v>237</v>
      </c>
      <c r="I75" s="17" t="s">
        <v>237</v>
      </c>
      <c r="J75" s="17" t="s">
        <v>237</v>
      </c>
      <c r="K75" s="17" t="s">
        <v>237</v>
      </c>
      <c r="L75" s="17" t="s">
        <v>237</v>
      </c>
      <c r="M75" s="17" t="s">
        <v>237</v>
      </c>
      <c r="N75" s="17" t="s">
        <v>237</v>
      </c>
      <c r="O75" s="17" t="s">
        <v>237</v>
      </c>
      <c r="P75" s="17" t="s">
        <v>237</v>
      </c>
      <c r="Q75" s="17" t="s">
        <v>237</v>
      </c>
      <c r="R75" s="17" t="s">
        <v>237</v>
      </c>
      <c r="S75" s="17" t="s">
        <v>237</v>
      </c>
      <c r="T75" s="17" t="s">
        <v>237</v>
      </c>
      <c r="U75" s="17" t="s">
        <v>237</v>
      </c>
      <c r="V75" s="17" t="s">
        <v>237</v>
      </c>
      <c r="W75" s="17" t="s">
        <v>237</v>
      </c>
      <c r="X75" s="17" t="s">
        <v>237</v>
      </c>
      <c r="Y75" s="17" t="s">
        <v>237</v>
      </c>
      <c r="Z75" s="17" t="s">
        <v>237</v>
      </c>
      <c r="AA75" s="17" t="s">
        <v>237</v>
      </c>
      <c r="AB75" s="148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238</v>
      </c>
      <c r="C76" s="9" t="s">
        <v>238</v>
      </c>
      <c r="D76" s="146" t="s">
        <v>240</v>
      </c>
      <c r="E76" s="147" t="s">
        <v>241</v>
      </c>
      <c r="F76" s="147" t="s">
        <v>242</v>
      </c>
      <c r="G76" s="147" t="s">
        <v>243</v>
      </c>
      <c r="H76" s="147" t="s">
        <v>244</v>
      </c>
      <c r="I76" s="147" t="s">
        <v>245</v>
      </c>
      <c r="J76" s="147" t="s">
        <v>246</v>
      </c>
      <c r="K76" s="147" t="s">
        <v>247</v>
      </c>
      <c r="L76" s="147" t="s">
        <v>248</v>
      </c>
      <c r="M76" s="147" t="s">
        <v>249</v>
      </c>
      <c r="N76" s="147" t="s">
        <v>250</v>
      </c>
      <c r="O76" s="147" t="s">
        <v>251</v>
      </c>
      <c r="P76" s="147" t="s">
        <v>252</v>
      </c>
      <c r="Q76" s="147" t="s">
        <v>253</v>
      </c>
      <c r="R76" s="147" t="s">
        <v>254</v>
      </c>
      <c r="S76" s="147" t="s">
        <v>255</v>
      </c>
      <c r="T76" s="147" t="s">
        <v>256</v>
      </c>
      <c r="U76" s="147" t="s">
        <v>257</v>
      </c>
      <c r="V76" s="147" t="s">
        <v>258</v>
      </c>
      <c r="W76" s="147" t="s">
        <v>259</v>
      </c>
      <c r="X76" s="147" t="s">
        <v>260</v>
      </c>
      <c r="Y76" s="147" t="s">
        <v>261</v>
      </c>
      <c r="Z76" s="147" t="s">
        <v>262</v>
      </c>
      <c r="AA76" s="147" t="s">
        <v>267</v>
      </c>
      <c r="AB76" s="14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320</v>
      </c>
      <c r="E77" s="11" t="s">
        <v>320</v>
      </c>
      <c r="F77" s="11" t="s">
        <v>321</v>
      </c>
      <c r="G77" s="11" t="s">
        <v>116</v>
      </c>
      <c r="H77" s="11" t="s">
        <v>321</v>
      </c>
      <c r="I77" s="11" t="s">
        <v>320</v>
      </c>
      <c r="J77" s="11" t="s">
        <v>321</v>
      </c>
      <c r="K77" s="11" t="s">
        <v>320</v>
      </c>
      <c r="L77" s="11" t="s">
        <v>321</v>
      </c>
      <c r="M77" s="11" t="s">
        <v>320</v>
      </c>
      <c r="N77" s="11" t="s">
        <v>320</v>
      </c>
      <c r="O77" s="11" t="s">
        <v>321</v>
      </c>
      <c r="P77" s="11" t="s">
        <v>321</v>
      </c>
      <c r="Q77" s="11" t="s">
        <v>321</v>
      </c>
      <c r="R77" s="11" t="s">
        <v>320</v>
      </c>
      <c r="S77" s="11" t="s">
        <v>320</v>
      </c>
      <c r="T77" s="11" t="s">
        <v>116</v>
      </c>
      <c r="U77" s="11" t="s">
        <v>320</v>
      </c>
      <c r="V77" s="11" t="s">
        <v>320</v>
      </c>
      <c r="W77" s="11" t="s">
        <v>116</v>
      </c>
      <c r="X77" s="11" t="s">
        <v>320</v>
      </c>
      <c r="Y77" s="11" t="s">
        <v>321</v>
      </c>
      <c r="Z77" s="11" t="s">
        <v>116</v>
      </c>
      <c r="AA77" s="11" t="s">
        <v>320</v>
      </c>
      <c r="AB77" s="14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48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08">
        <v>536</v>
      </c>
      <c r="E79" s="208">
        <v>550</v>
      </c>
      <c r="F79" s="208">
        <v>541</v>
      </c>
      <c r="G79" s="208">
        <v>522.20043063174637</v>
      </c>
      <c r="H79" s="208">
        <v>540.9</v>
      </c>
      <c r="I79" s="208">
        <v>534</v>
      </c>
      <c r="J79" s="208">
        <v>551</v>
      </c>
      <c r="K79" s="208">
        <v>540</v>
      </c>
      <c r="L79" s="208">
        <v>512.79999999999995</v>
      </c>
      <c r="M79" s="208">
        <v>550</v>
      </c>
      <c r="N79" s="208">
        <v>550</v>
      </c>
      <c r="O79" s="208">
        <v>542</v>
      </c>
      <c r="P79" s="208">
        <v>537</v>
      </c>
      <c r="Q79" s="208">
        <v>547</v>
      </c>
      <c r="R79" s="208">
        <v>533</v>
      </c>
      <c r="S79" s="207">
        <v>578</v>
      </c>
      <c r="T79" s="208">
        <v>530.16438867092245</v>
      </c>
      <c r="U79" s="207">
        <v>581</v>
      </c>
      <c r="V79" s="208">
        <v>500</v>
      </c>
      <c r="W79" s="207">
        <v>626</v>
      </c>
      <c r="X79" s="208">
        <v>530</v>
      </c>
      <c r="Y79" s="208">
        <v>532.95558730056268</v>
      </c>
      <c r="Z79" s="207">
        <v>486</v>
      </c>
      <c r="AA79" s="208">
        <v>536</v>
      </c>
      <c r="AB79" s="209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</v>
      </c>
    </row>
    <row r="80" spans="1:65">
      <c r="A80" s="30"/>
      <c r="B80" s="19">
        <v>1</v>
      </c>
      <c r="C80" s="9">
        <v>2</v>
      </c>
      <c r="D80" s="213">
        <v>517</v>
      </c>
      <c r="E80" s="213">
        <v>570</v>
      </c>
      <c r="F80" s="213">
        <v>546</v>
      </c>
      <c r="G80" s="213">
        <v>548.05914208365311</v>
      </c>
      <c r="H80" s="213">
        <v>528.6</v>
      </c>
      <c r="I80" s="213">
        <v>523</v>
      </c>
      <c r="J80" s="213">
        <v>545</v>
      </c>
      <c r="K80" s="213">
        <v>540</v>
      </c>
      <c r="L80" s="213">
        <v>520.70000000000005</v>
      </c>
      <c r="M80" s="213">
        <v>530</v>
      </c>
      <c r="N80" s="213">
        <v>550</v>
      </c>
      <c r="O80" s="213">
        <v>538</v>
      </c>
      <c r="P80" s="213">
        <v>523</v>
      </c>
      <c r="Q80" s="213">
        <v>517</v>
      </c>
      <c r="R80" s="213">
        <v>529</v>
      </c>
      <c r="S80" s="212">
        <v>569</v>
      </c>
      <c r="T80" s="213">
        <v>529.87931736294195</v>
      </c>
      <c r="U80" s="212">
        <v>586</v>
      </c>
      <c r="V80" s="213">
        <v>520</v>
      </c>
      <c r="W80" s="212">
        <v>640</v>
      </c>
      <c r="X80" s="213">
        <v>535</v>
      </c>
      <c r="Y80" s="213">
        <v>521.61394317168777</v>
      </c>
      <c r="Z80" s="212">
        <v>501.00000000000006</v>
      </c>
      <c r="AA80" s="213">
        <v>531</v>
      </c>
      <c r="AB80" s="209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22</v>
      </c>
    </row>
    <row r="81" spans="1:65">
      <c r="A81" s="30"/>
      <c r="B81" s="19">
        <v>1</v>
      </c>
      <c r="C81" s="9">
        <v>3</v>
      </c>
      <c r="D81" s="213">
        <v>503</v>
      </c>
      <c r="E81" s="213">
        <v>560</v>
      </c>
      <c r="F81" s="213">
        <v>542</v>
      </c>
      <c r="G81" s="213">
        <v>522.65791608365316</v>
      </c>
      <c r="H81" s="213">
        <v>540.5</v>
      </c>
      <c r="I81" s="213">
        <v>519</v>
      </c>
      <c r="J81" s="213">
        <v>545</v>
      </c>
      <c r="K81" s="213">
        <v>530</v>
      </c>
      <c r="L81" s="213">
        <v>517.6</v>
      </c>
      <c r="M81" s="213">
        <v>550</v>
      </c>
      <c r="N81" s="213">
        <v>550</v>
      </c>
      <c r="O81" s="213">
        <v>519</v>
      </c>
      <c r="P81" s="213">
        <v>516</v>
      </c>
      <c r="Q81" s="213">
        <v>542</v>
      </c>
      <c r="R81" s="213">
        <v>526</v>
      </c>
      <c r="S81" s="212">
        <v>568</v>
      </c>
      <c r="T81" s="213">
        <v>528.90482691071497</v>
      </c>
      <c r="U81" s="212">
        <v>588</v>
      </c>
      <c r="V81" s="213">
        <v>510.00000000000006</v>
      </c>
      <c r="W81" s="212">
        <v>616</v>
      </c>
      <c r="X81" s="213">
        <v>529</v>
      </c>
      <c r="Y81" s="213">
        <v>533.43369439965943</v>
      </c>
      <c r="Z81" s="212">
        <v>506.00000000000006</v>
      </c>
      <c r="AA81" s="213">
        <v>527</v>
      </c>
      <c r="AB81" s="209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16</v>
      </c>
    </row>
    <row r="82" spans="1:65">
      <c r="A82" s="30"/>
      <c r="B82" s="19">
        <v>1</v>
      </c>
      <c r="C82" s="9">
        <v>4</v>
      </c>
      <c r="D82" s="213">
        <v>516</v>
      </c>
      <c r="E82" s="213">
        <v>550</v>
      </c>
      <c r="F82" s="213">
        <v>541</v>
      </c>
      <c r="G82" s="213">
        <v>525.45406958365311</v>
      </c>
      <c r="H82" s="213">
        <v>524.4</v>
      </c>
      <c r="I82" s="213">
        <v>515</v>
      </c>
      <c r="J82" s="213">
        <v>556</v>
      </c>
      <c r="K82" s="213">
        <v>520</v>
      </c>
      <c r="L82" s="213">
        <v>503.1</v>
      </c>
      <c r="M82" s="213">
        <v>550</v>
      </c>
      <c r="N82" s="213">
        <v>560</v>
      </c>
      <c r="O82" s="213">
        <v>545</v>
      </c>
      <c r="P82" s="213">
        <v>535</v>
      </c>
      <c r="Q82" s="213">
        <v>540</v>
      </c>
      <c r="R82" s="213">
        <v>537</v>
      </c>
      <c r="S82" s="212">
        <v>585</v>
      </c>
      <c r="T82" s="213">
        <v>528.72059738017504</v>
      </c>
      <c r="U82" s="212">
        <v>573</v>
      </c>
      <c r="V82" s="213">
        <v>520</v>
      </c>
      <c r="W82" s="212">
        <v>616</v>
      </c>
      <c r="X82" s="213">
        <v>537</v>
      </c>
      <c r="Y82" s="213">
        <v>530.54278148937362</v>
      </c>
      <c r="Z82" s="212">
        <v>475</v>
      </c>
      <c r="AA82" s="213">
        <v>552</v>
      </c>
      <c r="AB82" s="209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532.73489779147053</v>
      </c>
    </row>
    <row r="83" spans="1:65">
      <c r="A83" s="30"/>
      <c r="B83" s="19">
        <v>1</v>
      </c>
      <c r="C83" s="9">
        <v>5</v>
      </c>
      <c r="D83" s="213">
        <v>501.00000000000006</v>
      </c>
      <c r="E83" s="213">
        <v>560</v>
      </c>
      <c r="F83" s="213">
        <v>542</v>
      </c>
      <c r="G83" s="213">
        <v>530.98716548365314</v>
      </c>
      <c r="H83" s="213">
        <v>537.1</v>
      </c>
      <c r="I83" s="213">
        <v>503</v>
      </c>
      <c r="J83" s="213">
        <v>531</v>
      </c>
      <c r="K83" s="213">
        <v>520</v>
      </c>
      <c r="L83" s="213">
        <v>505.09999999999997</v>
      </c>
      <c r="M83" s="213">
        <v>540</v>
      </c>
      <c r="N83" s="213">
        <v>560</v>
      </c>
      <c r="O83" s="213">
        <v>559</v>
      </c>
      <c r="P83" s="213">
        <v>530</v>
      </c>
      <c r="Q83" s="213">
        <v>520</v>
      </c>
      <c r="R83" s="213">
        <v>527</v>
      </c>
      <c r="S83" s="212">
        <v>568</v>
      </c>
      <c r="T83" s="213">
        <v>528.90688607294396</v>
      </c>
      <c r="U83" s="212">
        <v>588</v>
      </c>
      <c r="V83" s="213">
        <v>510.00000000000006</v>
      </c>
      <c r="W83" s="212">
        <v>619</v>
      </c>
      <c r="X83" s="213">
        <v>531</v>
      </c>
      <c r="Y83" s="213">
        <v>542.3619335330286</v>
      </c>
      <c r="Z83" s="212">
        <v>478</v>
      </c>
      <c r="AA83" s="213">
        <v>541</v>
      </c>
      <c r="AB83" s="209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1">
        <v>18</v>
      </c>
    </row>
    <row r="84" spans="1:65">
      <c r="A84" s="30"/>
      <c r="B84" s="19">
        <v>1</v>
      </c>
      <c r="C84" s="9">
        <v>6</v>
      </c>
      <c r="D84" s="213">
        <v>492.00000000000006</v>
      </c>
      <c r="E84" s="213">
        <v>550</v>
      </c>
      <c r="F84" s="213">
        <v>547</v>
      </c>
      <c r="G84" s="213">
        <v>546.08363178365312</v>
      </c>
      <c r="H84" s="213">
        <v>532.5</v>
      </c>
      <c r="I84" s="213">
        <v>501.00000000000006</v>
      </c>
      <c r="J84" s="213">
        <v>559</v>
      </c>
      <c r="K84" s="213">
        <v>530</v>
      </c>
      <c r="L84" s="213">
        <v>511.79999999999995</v>
      </c>
      <c r="M84" s="213">
        <v>550</v>
      </c>
      <c r="N84" s="213">
        <v>540</v>
      </c>
      <c r="O84" s="213">
        <v>541</v>
      </c>
      <c r="P84" s="213">
        <v>534</v>
      </c>
      <c r="Q84" s="213">
        <v>516</v>
      </c>
      <c r="R84" s="213">
        <v>526</v>
      </c>
      <c r="S84" s="212">
        <v>586</v>
      </c>
      <c r="T84" s="213">
        <v>530.41313982942904</v>
      </c>
      <c r="U84" s="212">
        <v>589</v>
      </c>
      <c r="V84" s="213">
        <v>510.00000000000006</v>
      </c>
      <c r="W84" s="212">
        <v>647</v>
      </c>
      <c r="X84" s="213">
        <v>527</v>
      </c>
      <c r="Y84" s="213">
        <v>543.74828320500239</v>
      </c>
      <c r="Z84" s="212">
        <v>490</v>
      </c>
      <c r="AA84" s="213">
        <v>545</v>
      </c>
      <c r="AB84" s="209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4"/>
    </row>
    <row r="85" spans="1:65">
      <c r="A85" s="30"/>
      <c r="B85" s="20" t="s">
        <v>274</v>
      </c>
      <c r="C85" s="12"/>
      <c r="D85" s="215">
        <v>510.83333333333331</v>
      </c>
      <c r="E85" s="215">
        <v>556.66666666666663</v>
      </c>
      <c r="F85" s="215">
        <v>543.16666666666663</v>
      </c>
      <c r="G85" s="215">
        <v>532.57372594166861</v>
      </c>
      <c r="H85" s="215">
        <v>534</v>
      </c>
      <c r="I85" s="215">
        <v>515.83333333333337</v>
      </c>
      <c r="J85" s="215">
        <v>547.83333333333337</v>
      </c>
      <c r="K85" s="215">
        <v>530</v>
      </c>
      <c r="L85" s="215">
        <v>511.84999999999991</v>
      </c>
      <c r="M85" s="215">
        <v>545</v>
      </c>
      <c r="N85" s="215">
        <v>551.66666666666663</v>
      </c>
      <c r="O85" s="215">
        <v>540.66666666666663</v>
      </c>
      <c r="P85" s="215">
        <v>529.16666666666663</v>
      </c>
      <c r="Q85" s="215">
        <v>530.33333333333337</v>
      </c>
      <c r="R85" s="215">
        <v>529.66666666666663</v>
      </c>
      <c r="S85" s="215">
        <v>575.66666666666663</v>
      </c>
      <c r="T85" s="215">
        <v>529.49819270452122</v>
      </c>
      <c r="U85" s="215">
        <v>584.16666666666663</v>
      </c>
      <c r="V85" s="215">
        <v>511.66666666666669</v>
      </c>
      <c r="W85" s="215">
        <v>627.33333333333337</v>
      </c>
      <c r="X85" s="215">
        <v>531.5</v>
      </c>
      <c r="Y85" s="215">
        <v>534.10937051655242</v>
      </c>
      <c r="Z85" s="215">
        <v>489.33333333333331</v>
      </c>
      <c r="AA85" s="215">
        <v>538.66666666666663</v>
      </c>
      <c r="AB85" s="209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4"/>
    </row>
    <row r="86" spans="1:65">
      <c r="A86" s="30"/>
      <c r="B86" s="3" t="s">
        <v>275</v>
      </c>
      <c r="C86" s="29"/>
      <c r="D86" s="213">
        <v>509.5</v>
      </c>
      <c r="E86" s="213">
        <v>555</v>
      </c>
      <c r="F86" s="213">
        <v>542</v>
      </c>
      <c r="G86" s="213">
        <v>528.22061753365313</v>
      </c>
      <c r="H86" s="213">
        <v>534.79999999999995</v>
      </c>
      <c r="I86" s="213">
        <v>517</v>
      </c>
      <c r="J86" s="213">
        <v>548</v>
      </c>
      <c r="K86" s="213">
        <v>530</v>
      </c>
      <c r="L86" s="213">
        <v>512.29999999999995</v>
      </c>
      <c r="M86" s="213">
        <v>550</v>
      </c>
      <c r="N86" s="213">
        <v>550</v>
      </c>
      <c r="O86" s="213">
        <v>541.5</v>
      </c>
      <c r="P86" s="213">
        <v>532</v>
      </c>
      <c r="Q86" s="213">
        <v>530</v>
      </c>
      <c r="R86" s="213">
        <v>528</v>
      </c>
      <c r="S86" s="213">
        <v>573.5</v>
      </c>
      <c r="T86" s="213">
        <v>529.39310171794295</v>
      </c>
      <c r="U86" s="213">
        <v>587</v>
      </c>
      <c r="V86" s="213">
        <v>510.00000000000006</v>
      </c>
      <c r="W86" s="213">
        <v>622.5</v>
      </c>
      <c r="X86" s="213">
        <v>530.5</v>
      </c>
      <c r="Y86" s="213">
        <v>533.194640850111</v>
      </c>
      <c r="Z86" s="213">
        <v>488</v>
      </c>
      <c r="AA86" s="213">
        <v>538.5</v>
      </c>
      <c r="AB86" s="209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4"/>
    </row>
    <row r="87" spans="1:65">
      <c r="A87" s="30"/>
      <c r="B87" s="3" t="s">
        <v>276</v>
      </c>
      <c r="C87" s="29"/>
      <c r="D87" s="213">
        <v>15.561705133649912</v>
      </c>
      <c r="E87" s="213">
        <v>8.1649658092772608</v>
      </c>
      <c r="F87" s="213">
        <v>2.6394443859772205</v>
      </c>
      <c r="G87" s="213">
        <v>11.674338443098703</v>
      </c>
      <c r="H87" s="213">
        <v>6.6789220687173767</v>
      </c>
      <c r="I87" s="213">
        <v>12.464616587230685</v>
      </c>
      <c r="J87" s="213">
        <v>10.008329864001619</v>
      </c>
      <c r="K87" s="213">
        <v>8.9442719099991592</v>
      </c>
      <c r="L87" s="213">
        <v>6.847116181283929</v>
      </c>
      <c r="M87" s="213">
        <v>8.3666002653407556</v>
      </c>
      <c r="N87" s="213">
        <v>7.5277265270908105</v>
      </c>
      <c r="O87" s="213">
        <v>12.909944487358056</v>
      </c>
      <c r="P87" s="213">
        <v>8.1342895612749526</v>
      </c>
      <c r="Q87" s="213">
        <v>14.123266855323051</v>
      </c>
      <c r="R87" s="213">
        <v>4.457203906785808</v>
      </c>
      <c r="S87" s="213">
        <v>8.5009803356240443</v>
      </c>
      <c r="T87" s="213">
        <v>0.73926751565780024</v>
      </c>
      <c r="U87" s="213">
        <v>6.1779176642835463</v>
      </c>
      <c r="V87" s="213">
        <v>7.5277265270908025</v>
      </c>
      <c r="W87" s="213">
        <v>13.231276078544603</v>
      </c>
      <c r="X87" s="213">
        <v>3.7815340802378077</v>
      </c>
      <c r="Y87" s="213">
        <v>8.1444146493225062</v>
      </c>
      <c r="Z87" s="213">
        <v>12.323419438884132</v>
      </c>
      <c r="AA87" s="213">
        <v>9.2231592562780076</v>
      </c>
      <c r="AB87" s="209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4"/>
    </row>
    <row r="88" spans="1:65">
      <c r="A88" s="30"/>
      <c r="B88" s="3" t="s">
        <v>86</v>
      </c>
      <c r="C88" s="29"/>
      <c r="D88" s="13">
        <v>3.0463370571582212E-2</v>
      </c>
      <c r="E88" s="13">
        <v>1.4667603250198674E-2</v>
      </c>
      <c r="F88" s="13">
        <v>4.8593637053891761E-3</v>
      </c>
      <c r="G88" s="13">
        <v>2.1920605306723979E-2</v>
      </c>
      <c r="H88" s="13">
        <v>1.2507344697972616E-2</v>
      </c>
      <c r="I88" s="13">
        <v>2.4164038618217806E-2</v>
      </c>
      <c r="J88" s="13">
        <v>1.8268931908734319E-2</v>
      </c>
      <c r="K88" s="13">
        <v>1.687598473584747E-2</v>
      </c>
      <c r="L88" s="13">
        <v>1.3377192891049976E-2</v>
      </c>
      <c r="M88" s="13">
        <v>1.5351560119891295E-2</v>
      </c>
      <c r="N88" s="13">
        <v>1.3645425728865519E-2</v>
      </c>
      <c r="O88" s="13">
        <v>2.3877825808923656E-2</v>
      </c>
      <c r="P88" s="13">
        <v>1.5371885785086525E-2</v>
      </c>
      <c r="Q88" s="13">
        <v>2.6630924302934726E-2</v>
      </c>
      <c r="R88" s="13">
        <v>8.4151112148253149E-3</v>
      </c>
      <c r="S88" s="13">
        <v>1.4767192244859371E-2</v>
      </c>
      <c r="T88" s="13">
        <v>1.3961662680694695E-3</v>
      </c>
      <c r="U88" s="13">
        <v>1.0575607984508212E-2</v>
      </c>
      <c r="V88" s="13">
        <v>1.4712169108320785E-2</v>
      </c>
      <c r="W88" s="13">
        <v>2.1091300869093416E-2</v>
      </c>
      <c r="X88" s="13">
        <v>7.1148336410871262E-3</v>
      </c>
      <c r="Y88" s="13">
        <v>1.5248589706347616E-2</v>
      </c>
      <c r="Z88" s="13">
        <v>2.5184099670744139E-2</v>
      </c>
      <c r="AA88" s="13">
        <v>1.7122201589625016E-2</v>
      </c>
      <c r="AB88" s="148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277</v>
      </c>
      <c r="C89" s="29"/>
      <c r="D89" s="13">
        <v>-4.1111563272714702E-2</v>
      </c>
      <c r="E89" s="13">
        <v>4.492247264898297E-2</v>
      </c>
      <c r="F89" s="13">
        <v>1.9581538432046575E-2</v>
      </c>
      <c r="G89" s="13">
        <v>-3.0253668470014983E-4</v>
      </c>
      <c r="H89" s="13">
        <v>2.3747312477071514E-3</v>
      </c>
      <c r="I89" s="13">
        <v>-3.1726032081256572E-2</v>
      </c>
      <c r="J89" s="13">
        <v>2.8341367544074236E-2</v>
      </c>
      <c r="K89" s="13">
        <v>-5.1336937054592413E-3</v>
      </c>
      <c r="L89" s="13">
        <v>-3.9203171930451641E-2</v>
      </c>
      <c r="M89" s="13">
        <v>2.3022899868914593E-2</v>
      </c>
      <c r="N89" s="13">
        <v>3.5536941457525062E-2</v>
      </c>
      <c r="O89" s="13">
        <v>1.4888772836317621E-2</v>
      </c>
      <c r="P89" s="13">
        <v>-6.6979489040356333E-3</v>
      </c>
      <c r="Q89" s="13">
        <v>-4.5079916260286623E-3</v>
      </c>
      <c r="R89" s="13">
        <v>-5.7593957848898203E-3</v>
      </c>
      <c r="S89" s="13">
        <v>8.0587491176523196E-2</v>
      </c>
      <c r="T89" s="13">
        <v>-6.0756393102227024E-3</v>
      </c>
      <c r="U89" s="13">
        <v>9.6542894202001683E-2</v>
      </c>
      <c r="V89" s="13">
        <v>-3.954730807413831E-2</v>
      </c>
      <c r="W89" s="13">
        <v>0.17757131348825528</v>
      </c>
      <c r="X89" s="13">
        <v>-2.3180343480218024E-3</v>
      </c>
      <c r="Y89" s="13">
        <v>2.580031326612886E-3</v>
      </c>
      <c r="Z89" s="13">
        <v>-8.1469347395983771E-2</v>
      </c>
      <c r="AA89" s="13">
        <v>1.1134560359734369E-2</v>
      </c>
      <c r="AB89" s="14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278</v>
      </c>
      <c r="C90" s="47"/>
      <c r="D90" s="45">
        <v>1.4</v>
      </c>
      <c r="E90" s="45">
        <v>1.46</v>
      </c>
      <c r="F90" s="45">
        <v>0.62</v>
      </c>
      <c r="G90" s="45">
        <v>0.04</v>
      </c>
      <c r="H90" s="45">
        <v>0.04</v>
      </c>
      <c r="I90" s="45">
        <v>1.0900000000000001</v>
      </c>
      <c r="J90" s="45">
        <v>0.91</v>
      </c>
      <c r="K90" s="45">
        <v>0.21</v>
      </c>
      <c r="L90" s="45">
        <v>1.34</v>
      </c>
      <c r="M90" s="45">
        <v>0.73</v>
      </c>
      <c r="N90" s="45">
        <v>1.1499999999999999</v>
      </c>
      <c r="O90" s="45">
        <v>0.46</v>
      </c>
      <c r="P90" s="45">
        <v>0.26</v>
      </c>
      <c r="Q90" s="45">
        <v>0.18</v>
      </c>
      <c r="R90" s="45">
        <v>0.23</v>
      </c>
      <c r="S90" s="45">
        <v>2.65</v>
      </c>
      <c r="T90" s="45">
        <v>0.24</v>
      </c>
      <c r="U90" s="45">
        <v>3.18</v>
      </c>
      <c r="V90" s="45">
        <v>1.35</v>
      </c>
      <c r="W90" s="45">
        <v>5.87</v>
      </c>
      <c r="X90" s="45">
        <v>0.11</v>
      </c>
      <c r="Y90" s="45">
        <v>0.05</v>
      </c>
      <c r="Z90" s="45">
        <v>2.75</v>
      </c>
      <c r="AA90" s="45">
        <v>0.34</v>
      </c>
      <c r="AB90" s="148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514</v>
      </c>
      <c r="BM92" s="28" t="s">
        <v>66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237</v>
      </c>
      <c r="E93" s="17" t="s">
        <v>237</v>
      </c>
      <c r="F93" s="17" t="s">
        <v>237</v>
      </c>
      <c r="G93" s="17" t="s">
        <v>237</v>
      </c>
      <c r="H93" s="17" t="s">
        <v>237</v>
      </c>
      <c r="I93" s="17" t="s">
        <v>237</v>
      </c>
      <c r="J93" s="17" t="s">
        <v>237</v>
      </c>
      <c r="K93" s="17" t="s">
        <v>237</v>
      </c>
      <c r="L93" s="17" t="s">
        <v>237</v>
      </c>
      <c r="M93" s="17" t="s">
        <v>237</v>
      </c>
      <c r="N93" s="17" t="s">
        <v>237</v>
      </c>
      <c r="O93" s="17" t="s">
        <v>237</v>
      </c>
      <c r="P93" s="17" t="s">
        <v>237</v>
      </c>
      <c r="Q93" s="17" t="s">
        <v>237</v>
      </c>
      <c r="R93" s="17" t="s">
        <v>237</v>
      </c>
      <c r="S93" s="17" t="s">
        <v>237</v>
      </c>
      <c r="T93" s="17" t="s">
        <v>237</v>
      </c>
      <c r="U93" s="17" t="s">
        <v>237</v>
      </c>
      <c r="V93" s="17" t="s">
        <v>237</v>
      </c>
      <c r="W93" s="17" t="s">
        <v>237</v>
      </c>
      <c r="X93" s="17" t="s">
        <v>237</v>
      </c>
      <c r="Y93" s="17" t="s">
        <v>237</v>
      </c>
      <c r="Z93" s="17" t="s">
        <v>237</v>
      </c>
      <c r="AA93" s="17" t="s">
        <v>237</v>
      </c>
      <c r="AB93" s="148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238</v>
      </c>
      <c r="C94" s="9" t="s">
        <v>238</v>
      </c>
      <c r="D94" s="146" t="s">
        <v>240</v>
      </c>
      <c r="E94" s="147" t="s">
        <v>241</v>
      </c>
      <c r="F94" s="147" t="s">
        <v>242</v>
      </c>
      <c r="G94" s="147" t="s">
        <v>243</v>
      </c>
      <c r="H94" s="147" t="s">
        <v>244</v>
      </c>
      <c r="I94" s="147" t="s">
        <v>245</v>
      </c>
      <c r="J94" s="147" t="s">
        <v>246</v>
      </c>
      <c r="K94" s="147" t="s">
        <v>247</v>
      </c>
      <c r="L94" s="147" t="s">
        <v>248</v>
      </c>
      <c r="M94" s="147" t="s">
        <v>249</v>
      </c>
      <c r="N94" s="147" t="s">
        <v>250</v>
      </c>
      <c r="O94" s="147" t="s">
        <v>251</v>
      </c>
      <c r="P94" s="147" t="s">
        <v>252</v>
      </c>
      <c r="Q94" s="147" t="s">
        <v>253</v>
      </c>
      <c r="R94" s="147" t="s">
        <v>254</v>
      </c>
      <c r="S94" s="147" t="s">
        <v>255</v>
      </c>
      <c r="T94" s="147" t="s">
        <v>256</v>
      </c>
      <c r="U94" s="147" t="s">
        <v>257</v>
      </c>
      <c r="V94" s="147" t="s">
        <v>258</v>
      </c>
      <c r="W94" s="147" t="s">
        <v>259</v>
      </c>
      <c r="X94" s="147" t="s">
        <v>260</v>
      </c>
      <c r="Y94" s="147" t="s">
        <v>261</v>
      </c>
      <c r="Z94" s="147" t="s">
        <v>262</v>
      </c>
      <c r="AA94" s="147" t="s">
        <v>267</v>
      </c>
      <c r="AB94" s="148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320</v>
      </c>
      <c r="E95" s="11" t="s">
        <v>320</v>
      </c>
      <c r="F95" s="11" t="s">
        <v>321</v>
      </c>
      <c r="G95" s="11" t="s">
        <v>116</v>
      </c>
      <c r="H95" s="11" t="s">
        <v>321</v>
      </c>
      <c r="I95" s="11" t="s">
        <v>321</v>
      </c>
      <c r="J95" s="11" t="s">
        <v>116</v>
      </c>
      <c r="K95" s="11" t="s">
        <v>320</v>
      </c>
      <c r="L95" s="11" t="s">
        <v>321</v>
      </c>
      <c r="M95" s="11" t="s">
        <v>320</v>
      </c>
      <c r="N95" s="11" t="s">
        <v>320</v>
      </c>
      <c r="O95" s="11" t="s">
        <v>321</v>
      </c>
      <c r="P95" s="11" t="s">
        <v>321</v>
      </c>
      <c r="Q95" s="11" t="s">
        <v>321</v>
      </c>
      <c r="R95" s="11" t="s">
        <v>320</v>
      </c>
      <c r="S95" s="11" t="s">
        <v>320</v>
      </c>
      <c r="T95" s="11" t="s">
        <v>321</v>
      </c>
      <c r="U95" s="11" t="s">
        <v>320</v>
      </c>
      <c r="V95" s="11" t="s">
        <v>320</v>
      </c>
      <c r="W95" s="11" t="s">
        <v>321</v>
      </c>
      <c r="X95" s="11" t="s">
        <v>320</v>
      </c>
      <c r="Y95" s="11" t="s">
        <v>321</v>
      </c>
      <c r="Z95" s="11" t="s">
        <v>116</v>
      </c>
      <c r="AA95" s="11" t="s">
        <v>320</v>
      </c>
      <c r="AB95" s="148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48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2.4</v>
      </c>
      <c r="E97" s="22">
        <v>2.59</v>
      </c>
      <c r="F97" s="22">
        <v>2.6</v>
      </c>
      <c r="G97" s="22">
        <v>2.662470719895992</v>
      </c>
      <c r="H97" s="22">
        <v>2.68</v>
      </c>
      <c r="I97" s="22">
        <v>2.79</v>
      </c>
      <c r="J97" s="143" t="s">
        <v>104</v>
      </c>
      <c r="K97" s="22">
        <v>2.52</v>
      </c>
      <c r="L97" s="22">
        <v>2.48</v>
      </c>
      <c r="M97" s="22">
        <v>2.58</v>
      </c>
      <c r="N97" s="22">
        <v>2.57</v>
      </c>
      <c r="O97" s="143">
        <v>3</v>
      </c>
      <c r="P97" s="143">
        <v>3</v>
      </c>
      <c r="Q97" s="22">
        <v>2.61</v>
      </c>
      <c r="R97" s="22">
        <v>2.7</v>
      </c>
      <c r="S97" s="22">
        <v>2.89</v>
      </c>
      <c r="T97" s="22">
        <v>2.4057599999999999</v>
      </c>
      <c r="U97" s="143">
        <v>2.14</v>
      </c>
      <c r="V97" s="22">
        <v>2.44</v>
      </c>
      <c r="W97" s="22">
        <v>2.9</v>
      </c>
      <c r="X97" s="143">
        <v>3</v>
      </c>
      <c r="Y97" s="22">
        <v>2.4090517792832067</v>
      </c>
      <c r="Z97" s="143">
        <v>2</v>
      </c>
      <c r="AA97" s="143">
        <v>2.83</v>
      </c>
      <c r="AB97" s="148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2.2000000000000002</v>
      </c>
      <c r="E98" s="11">
        <v>2.64</v>
      </c>
      <c r="F98" s="11">
        <v>2.5</v>
      </c>
      <c r="G98" s="11">
        <v>2.4244562909359901</v>
      </c>
      <c r="H98" s="11">
        <v>2.46</v>
      </c>
      <c r="I98" s="11">
        <v>2.63</v>
      </c>
      <c r="J98" s="144" t="s">
        <v>104</v>
      </c>
      <c r="K98" s="11">
        <v>2.5</v>
      </c>
      <c r="L98" s="11">
        <v>2.38</v>
      </c>
      <c r="M98" s="11">
        <v>2.5</v>
      </c>
      <c r="N98" s="11">
        <v>2.57</v>
      </c>
      <c r="O98" s="144">
        <v>3</v>
      </c>
      <c r="P98" s="144">
        <v>3</v>
      </c>
      <c r="Q98" s="11">
        <v>2.4300000000000002</v>
      </c>
      <c r="R98" s="11">
        <v>2.6</v>
      </c>
      <c r="S98" s="11">
        <v>2.65</v>
      </c>
      <c r="T98" s="11">
        <v>2.4499200000000001</v>
      </c>
      <c r="U98" s="144">
        <v>2.15</v>
      </c>
      <c r="V98" s="11">
        <v>2.4500000000000002</v>
      </c>
      <c r="W98" s="11">
        <v>2.8</v>
      </c>
      <c r="X98" s="144">
        <v>3</v>
      </c>
      <c r="Y98" s="11">
        <v>2.3989689878038343</v>
      </c>
      <c r="Z98" s="144">
        <v>2</v>
      </c>
      <c r="AA98" s="144">
        <v>2.75</v>
      </c>
      <c r="AB98" s="148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23</v>
      </c>
    </row>
    <row r="99" spans="1:65">
      <c r="A99" s="30"/>
      <c r="B99" s="19">
        <v>1</v>
      </c>
      <c r="C99" s="9">
        <v>3</v>
      </c>
      <c r="D99" s="11">
        <v>2.2999999999999998</v>
      </c>
      <c r="E99" s="11">
        <v>2.68</v>
      </c>
      <c r="F99" s="11">
        <v>2.6</v>
      </c>
      <c r="G99" s="11">
        <v>2.6114861320959926</v>
      </c>
      <c r="H99" s="11">
        <v>2.58</v>
      </c>
      <c r="I99" s="11">
        <v>2.63</v>
      </c>
      <c r="J99" s="144" t="s">
        <v>104</v>
      </c>
      <c r="K99" s="11">
        <v>2.4900000000000002</v>
      </c>
      <c r="L99" s="11">
        <v>2.48</v>
      </c>
      <c r="M99" s="11">
        <v>2.5499999999999998</v>
      </c>
      <c r="N99" s="11">
        <v>2.57</v>
      </c>
      <c r="O99" s="144">
        <v>3</v>
      </c>
      <c r="P99" s="144">
        <v>3</v>
      </c>
      <c r="Q99" s="11">
        <v>2.5</v>
      </c>
      <c r="R99" s="11">
        <v>2.7</v>
      </c>
      <c r="S99" s="11">
        <v>2.4</v>
      </c>
      <c r="T99" s="11">
        <v>2.4068000000000001</v>
      </c>
      <c r="U99" s="144">
        <v>2.16</v>
      </c>
      <c r="V99" s="11">
        <v>2.4300000000000002</v>
      </c>
      <c r="W99" s="11">
        <v>2.7</v>
      </c>
      <c r="X99" s="144">
        <v>3</v>
      </c>
      <c r="Y99" s="11">
        <v>2.4451127739577685</v>
      </c>
      <c r="Z99" s="144">
        <v>2</v>
      </c>
      <c r="AA99" s="144">
        <v>2.84</v>
      </c>
      <c r="AB99" s="148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2.4</v>
      </c>
      <c r="E100" s="11">
        <v>2.58</v>
      </c>
      <c r="F100" s="11">
        <v>2.5</v>
      </c>
      <c r="G100" s="11">
        <v>2.3991142128159919</v>
      </c>
      <c r="H100" s="11">
        <v>2.36</v>
      </c>
      <c r="I100" s="11">
        <v>2.69</v>
      </c>
      <c r="J100" s="144" t="s">
        <v>104</v>
      </c>
      <c r="K100" s="11">
        <v>2.39</v>
      </c>
      <c r="L100" s="11">
        <v>2.57</v>
      </c>
      <c r="M100" s="11">
        <v>2.56</v>
      </c>
      <c r="N100" s="11">
        <v>2.61</v>
      </c>
      <c r="O100" s="144">
        <v>3</v>
      </c>
      <c r="P100" s="144">
        <v>4</v>
      </c>
      <c r="Q100" s="11">
        <v>2.61</v>
      </c>
      <c r="R100" s="11">
        <v>2.8</v>
      </c>
      <c r="S100" s="11">
        <v>2.77</v>
      </c>
      <c r="T100" s="11">
        <v>2.4363999999999999</v>
      </c>
      <c r="U100" s="144">
        <v>2.11</v>
      </c>
      <c r="V100" s="11">
        <v>2.4500000000000002</v>
      </c>
      <c r="W100" s="11">
        <v>2.9</v>
      </c>
      <c r="X100" s="144">
        <v>3</v>
      </c>
      <c r="Y100" s="11">
        <v>2.4390275671364696</v>
      </c>
      <c r="Z100" s="144">
        <v>2</v>
      </c>
      <c r="AA100" s="144">
        <v>3.03</v>
      </c>
      <c r="AB100" s="148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2.5492833818558602</v>
      </c>
    </row>
    <row r="101" spans="1:65">
      <c r="A101" s="30"/>
      <c r="B101" s="19">
        <v>1</v>
      </c>
      <c r="C101" s="9">
        <v>5</v>
      </c>
      <c r="D101" s="11">
        <v>2.2999999999999998</v>
      </c>
      <c r="E101" s="11">
        <v>2.62</v>
      </c>
      <c r="F101" s="11">
        <v>2.5</v>
      </c>
      <c r="G101" s="11">
        <v>2.6005869577959921</v>
      </c>
      <c r="H101" s="11">
        <v>2.37</v>
      </c>
      <c r="I101" s="11">
        <v>2.74</v>
      </c>
      <c r="J101" s="144" t="s">
        <v>104</v>
      </c>
      <c r="K101" s="11">
        <v>2.4</v>
      </c>
      <c r="L101" s="11">
        <v>2.58</v>
      </c>
      <c r="M101" s="11">
        <v>2.52</v>
      </c>
      <c r="N101" s="11">
        <v>2.62</v>
      </c>
      <c r="O101" s="144">
        <v>3</v>
      </c>
      <c r="P101" s="144">
        <v>3</v>
      </c>
      <c r="Q101" s="11">
        <v>2.4900000000000002</v>
      </c>
      <c r="R101" s="11">
        <v>2.7</v>
      </c>
      <c r="S101" s="11">
        <v>2.86</v>
      </c>
      <c r="T101" s="11">
        <v>2.3780000000000001</v>
      </c>
      <c r="U101" s="144">
        <v>2.17</v>
      </c>
      <c r="V101" s="11">
        <v>2.44</v>
      </c>
      <c r="W101" s="11">
        <v>2.9</v>
      </c>
      <c r="X101" s="144">
        <v>3</v>
      </c>
      <c r="Y101" s="11">
        <v>2.4992820495147812</v>
      </c>
      <c r="Z101" s="144">
        <v>2</v>
      </c>
      <c r="AA101" s="144">
        <v>2.92</v>
      </c>
      <c r="AB101" s="148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2.2000000000000002</v>
      </c>
      <c r="E102" s="11">
        <v>2.61</v>
      </c>
      <c r="F102" s="11">
        <v>2.6</v>
      </c>
      <c r="G102" s="11">
        <v>2.629196579775992</v>
      </c>
      <c r="H102" s="11">
        <v>2.4</v>
      </c>
      <c r="I102" s="11">
        <v>2.81</v>
      </c>
      <c r="J102" s="144" t="s">
        <v>104</v>
      </c>
      <c r="K102" s="11">
        <v>2.4500000000000002</v>
      </c>
      <c r="L102" s="11">
        <v>2.4700000000000002</v>
      </c>
      <c r="M102" s="11">
        <v>2.57</v>
      </c>
      <c r="N102" s="11">
        <v>2.48</v>
      </c>
      <c r="O102" s="144">
        <v>3</v>
      </c>
      <c r="P102" s="144">
        <v>4</v>
      </c>
      <c r="Q102" s="11">
        <v>2.46</v>
      </c>
      <c r="R102" s="11">
        <v>2.7</v>
      </c>
      <c r="S102" s="11">
        <v>2.68</v>
      </c>
      <c r="T102" s="11">
        <v>2.3660000000000001</v>
      </c>
      <c r="U102" s="144">
        <v>2.17</v>
      </c>
      <c r="V102" s="11">
        <v>2.44</v>
      </c>
      <c r="W102" s="11">
        <v>2.8</v>
      </c>
      <c r="X102" s="144">
        <v>3</v>
      </c>
      <c r="Y102" s="11">
        <v>2.4952708982857184</v>
      </c>
      <c r="Z102" s="144">
        <v>2</v>
      </c>
      <c r="AA102" s="144">
        <v>3.02</v>
      </c>
      <c r="AB102" s="148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274</v>
      </c>
      <c r="C103" s="12"/>
      <c r="D103" s="23">
        <v>2.2999999999999994</v>
      </c>
      <c r="E103" s="23">
        <v>2.6199999999999997</v>
      </c>
      <c r="F103" s="23">
        <v>2.5499999999999998</v>
      </c>
      <c r="G103" s="23">
        <v>2.5545518155526583</v>
      </c>
      <c r="H103" s="23">
        <v>2.4750000000000001</v>
      </c>
      <c r="I103" s="23">
        <v>2.7149999999999999</v>
      </c>
      <c r="J103" s="23" t="s">
        <v>737</v>
      </c>
      <c r="K103" s="23">
        <v>2.4583333333333335</v>
      </c>
      <c r="L103" s="23">
        <v>2.4933333333333336</v>
      </c>
      <c r="M103" s="23">
        <v>2.5466666666666664</v>
      </c>
      <c r="N103" s="23">
        <v>2.57</v>
      </c>
      <c r="O103" s="23">
        <v>3</v>
      </c>
      <c r="P103" s="23">
        <v>3.3333333333333335</v>
      </c>
      <c r="Q103" s="23">
        <v>2.5166666666666671</v>
      </c>
      <c r="R103" s="23">
        <v>2.6999999999999997</v>
      </c>
      <c r="S103" s="23">
        <v>2.7083333333333335</v>
      </c>
      <c r="T103" s="23">
        <v>2.4071466666666663</v>
      </c>
      <c r="U103" s="23">
        <v>2.15</v>
      </c>
      <c r="V103" s="23">
        <v>2.4416666666666664</v>
      </c>
      <c r="W103" s="23">
        <v>2.8333333333333335</v>
      </c>
      <c r="X103" s="23">
        <v>3</v>
      </c>
      <c r="Y103" s="23">
        <v>2.447785675996963</v>
      </c>
      <c r="Z103" s="23">
        <v>2</v>
      </c>
      <c r="AA103" s="23">
        <v>2.8983333333333334</v>
      </c>
      <c r="AB103" s="148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275</v>
      </c>
      <c r="C104" s="29"/>
      <c r="D104" s="11">
        <v>2.2999999999999998</v>
      </c>
      <c r="E104" s="11">
        <v>2.6150000000000002</v>
      </c>
      <c r="F104" s="11">
        <v>2.5499999999999998</v>
      </c>
      <c r="G104" s="11">
        <v>2.6060365449459924</v>
      </c>
      <c r="H104" s="11">
        <v>2.4299999999999997</v>
      </c>
      <c r="I104" s="11">
        <v>2.7149999999999999</v>
      </c>
      <c r="J104" s="11" t="s">
        <v>737</v>
      </c>
      <c r="K104" s="11">
        <v>2.4700000000000002</v>
      </c>
      <c r="L104" s="11">
        <v>2.48</v>
      </c>
      <c r="M104" s="11">
        <v>2.5549999999999997</v>
      </c>
      <c r="N104" s="11">
        <v>2.57</v>
      </c>
      <c r="O104" s="11">
        <v>3</v>
      </c>
      <c r="P104" s="11">
        <v>3</v>
      </c>
      <c r="Q104" s="11">
        <v>2.4950000000000001</v>
      </c>
      <c r="R104" s="11">
        <v>2.7</v>
      </c>
      <c r="S104" s="11">
        <v>2.7250000000000001</v>
      </c>
      <c r="T104" s="11">
        <v>2.4062799999999998</v>
      </c>
      <c r="U104" s="11">
        <v>2.1550000000000002</v>
      </c>
      <c r="V104" s="11">
        <v>2.44</v>
      </c>
      <c r="W104" s="11">
        <v>2.8499999999999996</v>
      </c>
      <c r="X104" s="11">
        <v>3</v>
      </c>
      <c r="Y104" s="11">
        <v>2.4420701705471188</v>
      </c>
      <c r="Z104" s="11">
        <v>2</v>
      </c>
      <c r="AA104" s="11">
        <v>2.88</v>
      </c>
      <c r="AB104" s="148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276</v>
      </c>
      <c r="C105" s="29"/>
      <c r="D105" s="24">
        <v>8.9442719099991477E-2</v>
      </c>
      <c r="E105" s="24">
        <v>3.6331804249169979E-2</v>
      </c>
      <c r="F105" s="24">
        <v>5.4772255750516662E-2</v>
      </c>
      <c r="G105" s="24">
        <v>0.11284039642969276</v>
      </c>
      <c r="H105" s="24">
        <v>0.12895735729302157</v>
      </c>
      <c r="I105" s="24">
        <v>7.7910204723129914E-2</v>
      </c>
      <c r="J105" s="24" t="s">
        <v>737</v>
      </c>
      <c r="K105" s="24">
        <v>5.4191020166321539E-2</v>
      </c>
      <c r="L105" s="24">
        <v>7.3665912514993437E-2</v>
      </c>
      <c r="M105" s="24">
        <v>3.0767948691238192E-2</v>
      </c>
      <c r="N105" s="24">
        <v>4.9396356140913887E-2</v>
      </c>
      <c r="O105" s="24">
        <v>0</v>
      </c>
      <c r="P105" s="24">
        <v>0.51639777949432131</v>
      </c>
      <c r="Q105" s="24">
        <v>7.6332605527825725E-2</v>
      </c>
      <c r="R105" s="24">
        <v>6.3245553203367499E-2</v>
      </c>
      <c r="S105" s="24">
        <v>0.1783722698926789</v>
      </c>
      <c r="T105" s="24">
        <v>3.2341722073301292E-2</v>
      </c>
      <c r="U105" s="24">
        <v>2.2803508501982778E-2</v>
      </c>
      <c r="V105" s="24">
        <v>7.527726527090846E-3</v>
      </c>
      <c r="W105" s="24">
        <v>8.164965809277254E-2</v>
      </c>
      <c r="X105" s="24">
        <v>0</v>
      </c>
      <c r="Y105" s="24">
        <v>4.2128269601776028E-2</v>
      </c>
      <c r="Z105" s="24">
        <v>0</v>
      </c>
      <c r="AA105" s="24">
        <v>0.11196725711861776</v>
      </c>
      <c r="AB105" s="199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0"/>
      <c r="BH105" s="200"/>
      <c r="BI105" s="200"/>
      <c r="BJ105" s="200"/>
      <c r="BK105" s="200"/>
      <c r="BL105" s="200"/>
      <c r="BM105" s="56"/>
    </row>
    <row r="106" spans="1:65">
      <c r="A106" s="30"/>
      <c r="B106" s="3" t="s">
        <v>86</v>
      </c>
      <c r="C106" s="29"/>
      <c r="D106" s="13">
        <v>3.8888138739126742E-2</v>
      </c>
      <c r="E106" s="13">
        <v>1.3867100858461826E-2</v>
      </c>
      <c r="F106" s="13">
        <v>2.1479315980594771E-2</v>
      </c>
      <c r="G106" s="13">
        <v>4.4172287186619696E-2</v>
      </c>
      <c r="H106" s="13">
        <v>5.2103982744655178E-2</v>
      </c>
      <c r="I106" s="13">
        <v>2.8696208001152825E-2</v>
      </c>
      <c r="J106" s="13" t="s">
        <v>737</v>
      </c>
      <c r="K106" s="13">
        <v>2.204380481341893E-2</v>
      </c>
      <c r="L106" s="13">
        <v>2.9545152078205919E-2</v>
      </c>
      <c r="M106" s="13">
        <v>1.20816552452506E-2</v>
      </c>
      <c r="N106" s="13">
        <v>1.9220372039266104E-2</v>
      </c>
      <c r="O106" s="13">
        <v>0</v>
      </c>
      <c r="P106" s="13">
        <v>0.1549193338482964</v>
      </c>
      <c r="Q106" s="13">
        <v>3.0330836633573131E-2</v>
      </c>
      <c r="R106" s="13">
        <v>2.3424278964210187E-2</v>
      </c>
      <c r="S106" s="13">
        <v>6.58605304219122E-2</v>
      </c>
      <c r="T106" s="13">
        <v>1.3435708974927976E-2</v>
      </c>
      <c r="U106" s="13">
        <v>1.0606283024178037E-2</v>
      </c>
      <c r="V106" s="13">
        <v>3.0830279291839645E-3</v>
      </c>
      <c r="W106" s="13">
        <v>2.8817526385684425E-2</v>
      </c>
      <c r="X106" s="13">
        <v>0</v>
      </c>
      <c r="Y106" s="13">
        <v>1.721076727218674E-2</v>
      </c>
      <c r="Z106" s="13">
        <v>0</v>
      </c>
      <c r="AA106" s="13">
        <v>3.8631601076003823E-2</v>
      </c>
      <c r="AB106" s="148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277</v>
      </c>
      <c r="C107" s="29"/>
      <c r="D107" s="13">
        <v>-9.7785669349315096E-2</v>
      </c>
      <c r="E107" s="13">
        <v>2.7739802741215236E-2</v>
      </c>
      <c r="F107" s="13">
        <v>2.8110572141182288E-4</v>
      </c>
      <c r="G107" s="13">
        <v>2.0666332092758033E-3</v>
      </c>
      <c r="H107" s="13">
        <v>-2.913892679980612E-2</v>
      </c>
      <c r="I107" s="13">
        <v>6.5005177268091296E-2</v>
      </c>
      <c r="J107" s="13" t="s">
        <v>737</v>
      </c>
      <c r="K107" s="13">
        <v>-3.5676711804521255E-2</v>
      </c>
      <c r="L107" s="13">
        <v>-2.1947363294619437E-2</v>
      </c>
      <c r="M107" s="13">
        <v>-1.0264512795312708E-3</v>
      </c>
      <c r="N107" s="13">
        <v>8.1264477270699409E-3</v>
      </c>
      <c r="O107" s="13">
        <v>0.1768013008487197</v>
      </c>
      <c r="P107" s="13">
        <v>0.30755700094302196</v>
      </c>
      <c r="Q107" s="13">
        <v>-1.2794464288018226E-2</v>
      </c>
      <c r="R107" s="13">
        <v>5.9121170763847708E-2</v>
      </c>
      <c r="S107" s="13">
        <v>6.2390063266205331E-2</v>
      </c>
      <c r="T107" s="13">
        <v>-5.5755557111002441E-2</v>
      </c>
      <c r="U107" s="13">
        <v>-0.15662573439175087</v>
      </c>
      <c r="V107" s="13">
        <v>-4.2214496809236501E-2</v>
      </c>
      <c r="W107" s="13">
        <v>0.11142345080156879</v>
      </c>
      <c r="X107" s="13">
        <v>0.1768013008487197</v>
      </c>
      <c r="Y107" s="13">
        <v>-3.9814210762637026E-2</v>
      </c>
      <c r="Z107" s="13">
        <v>-0.21546579943418676</v>
      </c>
      <c r="AA107" s="13">
        <v>0.13692081231995767</v>
      </c>
      <c r="AB107" s="148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278</v>
      </c>
      <c r="C108" s="47"/>
      <c r="D108" s="45">
        <v>1.95</v>
      </c>
      <c r="E108" s="45">
        <v>0.93</v>
      </c>
      <c r="F108" s="45">
        <v>0.3</v>
      </c>
      <c r="G108" s="45">
        <v>0.34</v>
      </c>
      <c r="H108" s="45">
        <v>0.37</v>
      </c>
      <c r="I108" s="45">
        <v>1.78</v>
      </c>
      <c r="J108" s="45">
        <v>0.15</v>
      </c>
      <c r="K108" s="45">
        <v>0.52</v>
      </c>
      <c r="L108" s="45">
        <v>0.21</v>
      </c>
      <c r="M108" s="45">
        <v>0.27</v>
      </c>
      <c r="N108" s="45">
        <v>0.48</v>
      </c>
      <c r="O108" s="45" t="s">
        <v>279</v>
      </c>
      <c r="P108" s="45" t="s">
        <v>279</v>
      </c>
      <c r="Q108" s="45">
        <v>0</v>
      </c>
      <c r="R108" s="45">
        <v>1.65</v>
      </c>
      <c r="S108" s="45">
        <v>1.72</v>
      </c>
      <c r="T108" s="45">
        <v>0.98</v>
      </c>
      <c r="U108" s="45">
        <v>3.3</v>
      </c>
      <c r="V108" s="45">
        <v>0.67</v>
      </c>
      <c r="W108" s="45">
        <v>2.85</v>
      </c>
      <c r="X108" s="45" t="s">
        <v>279</v>
      </c>
      <c r="Y108" s="45">
        <v>0.62</v>
      </c>
      <c r="Z108" s="45">
        <v>4.6500000000000004</v>
      </c>
      <c r="AA108" s="45">
        <v>3.43</v>
      </c>
      <c r="AB108" s="148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323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5"/>
    </row>
    <row r="110" spans="1:65">
      <c r="BM110" s="55"/>
    </row>
    <row r="111" spans="1:65" ht="15">
      <c r="B111" s="8" t="s">
        <v>515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237</v>
      </c>
      <c r="E112" s="17" t="s">
        <v>237</v>
      </c>
      <c r="F112" s="17" t="s">
        <v>237</v>
      </c>
      <c r="G112" s="17" t="s">
        <v>237</v>
      </c>
      <c r="H112" s="17" t="s">
        <v>237</v>
      </c>
      <c r="I112" s="17" t="s">
        <v>237</v>
      </c>
      <c r="J112" s="17" t="s">
        <v>237</v>
      </c>
      <c r="K112" s="17" t="s">
        <v>237</v>
      </c>
      <c r="L112" s="17" t="s">
        <v>237</v>
      </c>
      <c r="M112" s="17" t="s">
        <v>237</v>
      </c>
      <c r="N112" s="17" t="s">
        <v>237</v>
      </c>
      <c r="O112" s="17" t="s">
        <v>237</v>
      </c>
      <c r="P112" s="17" t="s">
        <v>237</v>
      </c>
      <c r="Q112" s="17" t="s">
        <v>237</v>
      </c>
      <c r="R112" s="17" t="s">
        <v>237</v>
      </c>
      <c r="S112" s="17" t="s">
        <v>237</v>
      </c>
      <c r="T112" s="17" t="s">
        <v>237</v>
      </c>
      <c r="U112" s="17" t="s">
        <v>237</v>
      </c>
      <c r="V112" s="17" t="s">
        <v>237</v>
      </c>
      <c r="W112" s="17" t="s">
        <v>237</v>
      </c>
      <c r="X112" s="17" t="s">
        <v>237</v>
      </c>
      <c r="Y112" s="17" t="s">
        <v>237</v>
      </c>
      <c r="Z112" s="17" t="s">
        <v>237</v>
      </c>
      <c r="AA112" s="148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238</v>
      </c>
      <c r="C113" s="9" t="s">
        <v>238</v>
      </c>
      <c r="D113" s="146" t="s">
        <v>240</v>
      </c>
      <c r="E113" s="147" t="s">
        <v>241</v>
      </c>
      <c r="F113" s="147" t="s">
        <v>242</v>
      </c>
      <c r="G113" s="147" t="s">
        <v>243</v>
      </c>
      <c r="H113" s="147" t="s">
        <v>244</v>
      </c>
      <c r="I113" s="147" t="s">
        <v>245</v>
      </c>
      <c r="J113" s="147" t="s">
        <v>246</v>
      </c>
      <c r="K113" s="147" t="s">
        <v>247</v>
      </c>
      <c r="L113" s="147" t="s">
        <v>248</v>
      </c>
      <c r="M113" s="147" t="s">
        <v>249</v>
      </c>
      <c r="N113" s="147" t="s">
        <v>250</v>
      </c>
      <c r="O113" s="147" t="s">
        <v>251</v>
      </c>
      <c r="P113" s="147" t="s">
        <v>252</v>
      </c>
      <c r="Q113" s="147" t="s">
        <v>253</v>
      </c>
      <c r="R113" s="147" t="s">
        <v>254</v>
      </c>
      <c r="S113" s="147" t="s">
        <v>255</v>
      </c>
      <c r="T113" s="147" t="s">
        <v>257</v>
      </c>
      <c r="U113" s="147" t="s">
        <v>258</v>
      </c>
      <c r="V113" s="147" t="s">
        <v>259</v>
      </c>
      <c r="W113" s="147" t="s">
        <v>260</v>
      </c>
      <c r="X113" s="147" t="s">
        <v>261</v>
      </c>
      <c r="Y113" s="147" t="s">
        <v>262</v>
      </c>
      <c r="Z113" s="147" t="s">
        <v>267</v>
      </c>
      <c r="AA113" s="148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320</v>
      </c>
      <c r="E114" s="11" t="s">
        <v>320</v>
      </c>
      <c r="F114" s="11" t="s">
        <v>321</v>
      </c>
      <c r="G114" s="11" t="s">
        <v>116</v>
      </c>
      <c r="H114" s="11" t="s">
        <v>321</v>
      </c>
      <c r="I114" s="11" t="s">
        <v>321</v>
      </c>
      <c r="J114" s="11" t="s">
        <v>321</v>
      </c>
      <c r="K114" s="11" t="s">
        <v>320</v>
      </c>
      <c r="L114" s="11" t="s">
        <v>321</v>
      </c>
      <c r="M114" s="11" t="s">
        <v>320</v>
      </c>
      <c r="N114" s="11" t="s">
        <v>320</v>
      </c>
      <c r="O114" s="11" t="s">
        <v>321</v>
      </c>
      <c r="P114" s="11" t="s">
        <v>321</v>
      </c>
      <c r="Q114" s="11" t="s">
        <v>321</v>
      </c>
      <c r="R114" s="11" t="s">
        <v>320</v>
      </c>
      <c r="S114" s="11" t="s">
        <v>320</v>
      </c>
      <c r="T114" s="11" t="s">
        <v>320</v>
      </c>
      <c r="U114" s="11" t="s">
        <v>320</v>
      </c>
      <c r="V114" s="11" t="s">
        <v>321</v>
      </c>
      <c r="W114" s="11" t="s">
        <v>320</v>
      </c>
      <c r="X114" s="11" t="s">
        <v>321</v>
      </c>
      <c r="Y114" s="11" t="s">
        <v>116</v>
      </c>
      <c r="Z114" s="11" t="s">
        <v>320</v>
      </c>
      <c r="AA114" s="148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48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2.1800000000000002</v>
      </c>
      <c r="E116" s="22">
        <v>2.31</v>
      </c>
      <c r="F116" s="22">
        <v>2.21</v>
      </c>
      <c r="G116" s="22">
        <v>2.2417439070778133</v>
      </c>
      <c r="H116" s="22">
        <v>2.14</v>
      </c>
      <c r="I116" s="22">
        <v>2.23</v>
      </c>
      <c r="J116" s="22">
        <v>1.8</v>
      </c>
      <c r="K116" s="22">
        <v>2.1</v>
      </c>
      <c r="L116" s="22">
        <v>2.25</v>
      </c>
      <c r="M116" s="22">
        <v>1.9800000000000002</v>
      </c>
      <c r="N116" s="22">
        <v>1.9699999999999998</v>
      </c>
      <c r="O116" s="22">
        <v>2.2200000000000002</v>
      </c>
      <c r="P116" s="22">
        <v>2.06</v>
      </c>
      <c r="Q116" s="22">
        <v>2.1</v>
      </c>
      <c r="R116" s="22">
        <v>2.19</v>
      </c>
      <c r="S116" s="22">
        <v>2.08</v>
      </c>
      <c r="T116" s="22">
        <v>2.0299999999999998</v>
      </c>
      <c r="U116" s="22">
        <v>1.9299999999999997</v>
      </c>
      <c r="V116" s="143">
        <v>2.7</v>
      </c>
      <c r="W116" s="22">
        <v>2.1</v>
      </c>
      <c r="X116" s="22">
        <v>2.0716284435281</v>
      </c>
      <c r="Y116" s="143" t="s">
        <v>104</v>
      </c>
      <c r="Z116" s="22">
        <v>2.0499999999999998</v>
      </c>
      <c r="AA116" s="148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2.04</v>
      </c>
      <c r="E117" s="11">
        <v>2.19</v>
      </c>
      <c r="F117" s="11">
        <v>2.19</v>
      </c>
      <c r="G117" s="11">
        <v>2.1430392900178137</v>
      </c>
      <c r="H117" s="11">
        <v>2.1</v>
      </c>
      <c r="I117" s="11">
        <v>2.2400000000000002</v>
      </c>
      <c r="J117" s="11">
        <v>2</v>
      </c>
      <c r="K117" s="11">
        <v>2.11</v>
      </c>
      <c r="L117" s="11">
        <v>2.13</v>
      </c>
      <c r="M117" s="11">
        <v>1.9400000000000002</v>
      </c>
      <c r="N117" s="11">
        <v>2.25</v>
      </c>
      <c r="O117" s="11">
        <v>2.23</v>
      </c>
      <c r="P117" s="11">
        <v>2.14</v>
      </c>
      <c r="Q117" s="11">
        <v>2.2000000000000002</v>
      </c>
      <c r="R117" s="11">
        <v>2.12</v>
      </c>
      <c r="S117" s="11">
        <v>2.09</v>
      </c>
      <c r="T117" s="11">
        <v>2.2799999999999998</v>
      </c>
      <c r="U117" s="11">
        <v>1.9800000000000002</v>
      </c>
      <c r="V117" s="144">
        <v>2.7</v>
      </c>
      <c r="W117" s="11">
        <v>2.1</v>
      </c>
      <c r="X117" s="11">
        <v>2.0791323003700239</v>
      </c>
      <c r="Y117" s="144" t="s">
        <v>104</v>
      </c>
      <c r="Z117" s="11">
        <v>2.0699999999999998</v>
      </c>
      <c r="AA117" s="148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24</v>
      </c>
    </row>
    <row r="118" spans="1:65">
      <c r="A118" s="30"/>
      <c r="B118" s="19">
        <v>1</v>
      </c>
      <c r="C118" s="9">
        <v>3</v>
      </c>
      <c r="D118" s="11">
        <v>2.0299999999999998</v>
      </c>
      <c r="E118" s="11">
        <v>2.2200000000000002</v>
      </c>
      <c r="F118" s="11">
        <v>2.21</v>
      </c>
      <c r="G118" s="11">
        <v>2.1104148018978131</v>
      </c>
      <c r="H118" s="11">
        <v>2.12</v>
      </c>
      <c r="I118" s="11">
        <v>2.16</v>
      </c>
      <c r="J118" s="11">
        <v>1.91</v>
      </c>
      <c r="K118" s="11">
        <v>2.1</v>
      </c>
      <c r="L118" s="11">
        <v>2.21</v>
      </c>
      <c r="M118" s="11">
        <v>1.9400000000000002</v>
      </c>
      <c r="N118" s="11">
        <v>2.0499999999999998</v>
      </c>
      <c r="O118" s="11">
        <v>2.25</v>
      </c>
      <c r="P118" s="11">
        <v>2.0699999999999998</v>
      </c>
      <c r="Q118" s="11">
        <v>2.2200000000000002</v>
      </c>
      <c r="R118" s="11">
        <v>2.14</v>
      </c>
      <c r="S118" s="11">
        <v>2.0099999999999998</v>
      </c>
      <c r="T118" s="11">
        <v>2.12</v>
      </c>
      <c r="U118" s="11">
        <v>2.1</v>
      </c>
      <c r="V118" s="144">
        <v>2.4</v>
      </c>
      <c r="W118" s="11">
        <v>2.1</v>
      </c>
      <c r="X118" s="11">
        <v>2.1112193228852867</v>
      </c>
      <c r="Y118" s="144" t="s">
        <v>104</v>
      </c>
      <c r="Z118" s="11">
        <v>2.15</v>
      </c>
      <c r="AA118" s="148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2.0299999999999998</v>
      </c>
      <c r="E119" s="11">
        <v>2.44</v>
      </c>
      <c r="F119" s="11">
        <v>2.2000000000000002</v>
      </c>
      <c r="G119" s="11">
        <v>2.0609447282378133</v>
      </c>
      <c r="H119" s="11">
        <v>2.14</v>
      </c>
      <c r="I119" s="11">
        <v>2.14</v>
      </c>
      <c r="J119" s="11">
        <v>2.0299999999999998</v>
      </c>
      <c r="K119" s="11">
        <v>1.99</v>
      </c>
      <c r="L119" s="11">
        <v>2.21</v>
      </c>
      <c r="M119" s="11">
        <v>2.0499999999999998</v>
      </c>
      <c r="N119" s="11">
        <v>2.02</v>
      </c>
      <c r="O119" s="11">
        <v>2.2999999999999998</v>
      </c>
      <c r="P119" s="11">
        <v>1.9800000000000002</v>
      </c>
      <c r="Q119" s="11">
        <v>1.9800000000000002</v>
      </c>
      <c r="R119" s="11">
        <v>2.23</v>
      </c>
      <c r="S119" s="11">
        <v>2</v>
      </c>
      <c r="T119" s="11">
        <v>2.16</v>
      </c>
      <c r="U119" s="11">
        <v>1.87</v>
      </c>
      <c r="V119" s="144">
        <v>2.4</v>
      </c>
      <c r="W119" s="11">
        <v>2.2999999999999998</v>
      </c>
      <c r="X119" s="11">
        <v>2.0412824906655929</v>
      </c>
      <c r="Y119" s="144" t="s">
        <v>104</v>
      </c>
      <c r="Z119" s="11">
        <v>2.13</v>
      </c>
      <c r="AA119" s="148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2.1103419221116853</v>
      </c>
    </row>
    <row r="120" spans="1:65">
      <c r="A120" s="30"/>
      <c r="B120" s="19">
        <v>1</v>
      </c>
      <c r="C120" s="9">
        <v>5</v>
      </c>
      <c r="D120" s="11">
        <v>2.09</v>
      </c>
      <c r="E120" s="11">
        <v>2.2000000000000002</v>
      </c>
      <c r="F120" s="11">
        <v>2.2000000000000002</v>
      </c>
      <c r="G120" s="11">
        <v>2.2167489739211468</v>
      </c>
      <c r="H120" s="11">
        <v>2.13</v>
      </c>
      <c r="I120" s="11">
        <v>2.2200000000000002</v>
      </c>
      <c r="J120" s="11">
        <v>1.81</v>
      </c>
      <c r="K120" s="11">
        <v>2.0099999999999998</v>
      </c>
      <c r="L120" s="11">
        <v>2.17</v>
      </c>
      <c r="M120" s="11">
        <v>1.9800000000000002</v>
      </c>
      <c r="N120" s="11">
        <v>2.02</v>
      </c>
      <c r="O120" s="11">
        <v>2.33</v>
      </c>
      <c r="P120" s="11">
        <v>2.04</v>
      </c>
      <c r="Q120" s="11">
        <v>2.12</v>
      </c>
      <c r="R120" s="11">
        <v>2.13</v>
      </c>
      <c r="S120" s="11">
        <v>2.04</v>
      </c>
      <c r="T120" s="11">
        <v>2.37</v>
      </c>
      <c r="U120" s="11">
        <v>1.92</v>
      </c>
      <c r="V120" s="144">
        <v>2.4</v>
      </c>
      <c r="W120" s="11">
        <v>2</v>
      </c>
      <c r="X120" s="11">
        <v>2.1736147589146615</v>
      </c>
      <c r="Y120" s="144" t="s">
        <v>104</v>
      </c>
      <c r="Z120" s="11">
        <v>2.0699999999999998</v>
      </c>
      <c r="AA120" s="148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2.13</v>
      </c>
      <c r="E121" s="11">
        <v>2.11</v>
      </c>
      <c r="F121" s="11">
        <v>2.21</v>
      </c>
      <c r="G121" s="11">
        <v>2.2687447465378137</v>
      </c>
      <c r="H121" s="11">
        <v>2.14</v>
      </c>
      <c r="I121" s="11">
        <v>2.19</v>
      </c>
      <c r="J121" s="11">
        <v>1.76</v>
      </c>
      <c r="K121" s="11">
        <v>2.15</v>
      </c>
      <c r="L121" s="11">
        <v>2.14</v>
      </c>
      <c r="M121" s="11">
        <v>2.0099999999999998</v>
      </c>
      <c r="N121" s="11">
        <v>1.91</v>
      </c>
      <c r="O121" s="11">
        <v>2.2799999999999998</v>
      </c>
      <c r="P121" s="149">
        <v>2.75</v>
      </c>
      <c r="Q121" s="11">
        <v>1.91</v>
      </c>
      <c r="R121" s="11">
        <v>2.1</v>
      </c>
      <c r="S121" s="11">
        <v>2.2799999999999998</v>
      </c>
      <c r="T121" s="149">
        <v>2.56</v>
      </c>
      <c r="U121" s="11">
        <v>1.88</v>
      </c>
      <c r="V121" s="144">
        <v>2.5</v>
      </c>
      <c r="W121" s="11">
        <v>2.1</v>
      </c>
      <c r="X121" s="11">
        <v>2.2445684220183879</v>
      </c>
      <c r="Y121" s="144" t="s">
        <v>104</v>
      </c>
      <c r="Z121" s="11">
        <v>2.1</v>
      </c>
      <c r="AA121" s="148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274</v>
      </c>
      <c r="C122" s="12"/>
      <c r="D122" s="23">
        <v>2.0833333333333335</v>
      </c>
      <c r="E122" s="23">
        <v>2.2449999999999997</v>
      </c>
      <c r="F122" s="23">
        <v>2.2033333333333336</v>
      </c>
      <c r="G122" s="23">
        <v>2.1736060746150359</v>
      </c>
      <c r="H122" s="23">
        <v>2.1283333333333334</v>
      </c>
      <c r="I122" s="23">
        <v>2.1966666666666668</v>
      </c>
      <c r="J122" s="23">
        <v>1.885</v>
      </c>
      <c r="K122" s="23">
        <v>2.0766666666666667</v>
      </c>
      <c r="L122" s="23">
        <v>2.1850000000000001</v>
      </c>
      <c r="M122" s="23">
        <v>1.9833333333333334</v>
      </c>
      <c r="N122" s="23">
        <v>2.0366666666666666</v>
      </c>
      <c r="O122" s="23">
        <v>2.2683333333333331</v>
      </c>
      <c r="P122" s="23">
        <v>2.1733333333333333</v>
      </c>
      <c r="Q122" s="23">
        <v>2.0883333333333334</v>
      </c>
      <c r="R122" s="23">
        <v>2.1516666666666668</v>
      </c>
      <c r="S122" s="23">
        <v>2.083333333333333</v>
      </c>
      <c r="T122" s="23">
        <v>2.2533333333333334</v>
      </c>
      <c r="U122" s="23">
        <v>1.9466666666666665</v>
      </c>
      <c r="V122" s="23">
        <v>2.5166666666666671</v>
      </c>
      <c r="W122" s="23">
        <v>2.1166666666666667</v>
      </c>
      <c r="X122" s="23">
        <v>2.1202409563970086</v>
      </c>
      <c r="Y122" s="23" t="s">
        <v>737</v>
      </c>
      <c r="Z122" s="23">
        <v>2.0949999999999998</v>
      </c>
      <c r="AA122" s="148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275</v>
      </c>
      <c r="C123" s="29"/>
      <c r="D123" s="11">
        <v>2.0649999999999999</v>
      </c>
      <c r="E123" s="11">
        <v>2.21</v>
      </c>
      <c r="F123" s="11">
        <v>2.2050000000000001</v>
      </c>
      <c r="G123" s="11">
        <v>2.1798941319694802</v>
      </c>
      <c r="H123" s="11">
        <v>2.1349999999999998</v>
      </c>
      <c r="I123" s="11">
        <v>2.2050000000000001</v>
      </c>
      <c r="J123" s="11">
        <v>1.8599999999999999</v>
      </c>
      <c r="K123" s="11">
        <v>2.1</v>
      </c>
      <c r="L123" s="11">
        <v>2.19</v>
      </c>
      <c r="M123" s="11">
        <v>1.9800000000000002</v>
      </c>
      <c r="N123" s="11">
        <v>2.02</v>
      </c>
      <c r="O123" s="11">
        <v>2.2649999999999997</v>
      </c>
      <c r="P123" s="11">
        <v>2.0649999999999999</v>
      </c>
      <c r="Q123" s="11">
        <v>2.1100000000000003</v>
      </c>
      <c r="R123" s="11">
        <v>2.1349999999999998</v>
      </c>
      <c r="S123" s="11">
        <v>2.06</v>
      </c>
      <c r="T123" s="11">
        <v>2.2199999999999998</v>
      </c>
      <c r="U123" s="11">
        <v>1.9249999999999998</v>
      </c>
      <c r="V123" s="11">
        <v>2.4500000000000002</v>
      </c>
      <c r="W123" s="11">
        <v>2.1</v>
      </c>
      <c r="X123" s="11">
        <v>2.0951758116276551</v>
      </c>
      <c r="Y123" s="11" t="s">
        <v>737</v>
      </c>
      <c r="Z123" s="11">
        <v>2.085</v>
      </c>
      <c r="AA123" s="148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24">
        <v>6.186005711819767E-2</v>
      </c>
      <c r="E124" s="24">
        <v>0.11502173707608489</v>
      </c>
      <c r="F124" s="24">
        <v>8.1649658092772318E-3</v>
      </c>
      <c r="G124" s="24">
        <v>8.1456104871589136E-2</v>
      </c>
      <c r="H124" s="24">
        <v>1.6020819787597229E-2</v>
      </c>
      <c r="I124" s="24">
        <v>4.033195589934447E-2</v>
      </c>
      <c r="J124" s="24">
        <v>0.1125610945220416</v>
      </c>
      <c r="K124" s="24">
        <v>6.2503333244449219E-2</v>
      </c>
      <c r="L124" s="24">
        <v>4.6368092477478515E-2</v>
      </c>
      <c r="M124" s="24">
        <v>4.2268979957726126E-2</v>
      </c>
      <c r="N124" s="24">
        <v>0.1155277744382998</v>
      </c>
      <c r="O124" s="24">
        <v>4.2622372841814686E-2</v>
      </c>
      <c r="P124" s="24">
        <v>0.28717010057919901</v>
      </c>
      <c r="Q124" s="24">
        <v>0.12205190152827068</v>
      </c>
      <c r="R124" s="24">
        <v>4.875106836436164E-2</v>
      </c>
      <c r="S124" s="24">
        <v>0.10289152864384248</v>
      </c>
      <c r="T124" s="24">
        <v>0.19221515722405111</v>
      </c>
      <c r="U124" s="24">
        <v>8.4774209914729823E-2</v>
      </c>
      <c r="V124" s="24">
        <v>0.1471960144387976</v>
      </c>
      <c r="W124" s="24">
        <v>9.8319208025017424E-2</v>
      </c>
      <c r="X124" s="24">
        <v>7.5729794259171715E-2</v>
      </c>
      <c r="Y124" s="24" t="s">
        <v>737</v>
      </c>
      <c r="Z124" s="24">
        <v>3.8858718455450934E-2</v>
      </c>
      <c r="AA124" s="199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  <c r="BI124" s="200"/>
      <c r="BJ124" s="200"/>
      <c r="BK124" s="200"/>
      <c r="BL124" s="200"/>
      <c r="BM124" s="56"/>
    </row>
    <row r="125" spans="1:65">
      <c r="A125" s="30"/>
      <c r="B125" s="3" t="s">
        <v>86</v>
      </c>
      <c r="C125" s="29"/>
      <c r="D125" s="13">
        <v>2.9692827416734881E-2</v>
      </c>
      <c r="E125" s="13">
        <v>5.1234626759948734E-2</v>
      </c>
      <c r="F125" s="13">
        <v>3.7057333476296053E-3</v>
      </c>
      <c r="G125" s="13">
        <v>3.7475099937791488E-2</v>
      </c>
      <c r="H125" s="13">
        <v>7.5274016229900835E-3</v>
      </c>
      <c r="I125" s="13">
        <v>1.8360526206074871E-2</v>
      </c>
      <c r="J125" s="13">
        <v>5.9714108499756821E-2</v>
      </c>
      <c r="K125" s="13">
        <v>3.0097913279831086E-2</v>
      </c>
      <c r="L125" s="13">
        <v>2.1221094955367739E-2</v>
      </c>
      <c r="M125" s="13">
        <v>2.1312090734987962E-2</v>
      </c>
      <c r="N125" s="13">
        <v>5.6723948169377973E-2</v>
      </c>
      <c r="O125" s="13">
        <v>1.8790171715715513E-2</v>
      </c>
      <c r="P125" s="13">
        <v>0.13213348186159463</v>
      </c>
      <c r="Q125" s="13">
        <v>5.8444645584167926E-2</v>
      </c>
      <c r="R125" s="13">
        <v>2.2657351679796267E-2</v>
      </c>
      <c r="S125" s="13">
        <v>4.9387933749044398E-2</v>
      </c>
      <c r="T125" s="13">
        <v>8.530258456688658E-2</v>
      </c>
      <c r="U125" s="13">
        <v>4.3548395504142037E-2</v>
      </c>
      <c r="V125" s="13">
        <v>5.8488482558462611E-2</v>
      </c>
      <c r="W125" s="13">
        <v>4.6450019539378308E-2</v>
      </c>
      <c r="X125" s="13">
        <v>3.5717541457109529E-2</v>
      </c>
      <c r="Y125" s="13" t="s">
        <v>737</v>
      </c>
      <c r="Z125" s="13">
        <v>1.8548314298544602E-2</v>
      </c>
      <c r="AA125" s="148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277</v>
      </c>
      <c r="C126" s="29"/>
      <c r="D126" s="13">
        <v>-1.279820511328611E-2</v>
      </c>
      <c r="E126" s="13">
        <v>6.3808654169922763E-2</v>
      </c>
      <c r="F126" s="13">
        <v>4.406461827218866E-2</v>
      </c>
      <c r="G126" s="13">
        <v>2.99781527535814E-2</v>
      </c>
      <c r="H126" s="13">
        <v>8.5253536562668319E-3</v>
      </c>
      <c r="I126" s="13">
        <v>4.0905572528551204E-2</v>
      </c>
      <c r="J126" s="13">
        <v>-0.10677981598650133</v>
      </c>
      <c r="K126" s="13">
        <v>-1.5957250856923677E-2</v>
      </c>
      <c r="L126" s="13">
        <v>3.5377242477185433E-2</v>
      </c>
      <c r="M126" s="13">
        <v>-6.0183891267848399E-2</v>
      </c>
      <c r="N126" s="13">
        <v>-3.4911525318748526E-2</v>
      </c>
      <c r="O126" s="13">
        <v>7.486531427265386E-2</v>
      </c>
      <c r="P126" s="13">
        <v>2.9848912425819885E-2</v>
      </c>
      <c r="Q126" s="13">
        <v>-1.0428920805558017E-2</v>
      </c>
      <c r="R126" s="13">
        <v>1.9582013758998151E-2</v>
      </c>
      <c r="S126" s="13">
        <v>-1.2798205113286332E-2</v>
      </c>
      <c r="T126" s="13">
        <v>6.7757461349469805E-2</v>
      </c>
      <c r="U126" s="13">
        <v>-7.7558642857854632E-2</v>
      </c>
      <c r="V126" s="13">
        <v>0.19253976822315044</v>
      </c>
      <c r="W126" s="13">
        <v>2.9970236049012833E-3</v>
      </c>
      <c r="X126" s="13">
        <v>4.6907253187757902E-3</v>
      </c>
      <c r="Y126" s="13" t="s">
        <v>737</v>
      </c>
      <c r="Z126" s="13">
        <v>-7.269875061920672E-3</v>
      </c>
      <c r="AA126" s="148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278</v>
      </c>
      <c r="C127" s="47"/>
      <c r="D127" s="45">
        <v>0.54</v>
      </c>
      <c r="E127" s="45">
        <v>1.39</v>
      </c>
      <c r="F127" s="45">
        <v>0.89</v>
      </c>
      <c r="G127" s="45">
        <v>0.54</v>
      </c>
      <c r="H127" s="45">
        <v>0</v>
      </c>
      <c r="I127" s="45">
        <v>0.81</v>
      </c>
      <c r="J127" s="45">
        <v>2.9</v>
      </c>
      <c r="K127" s="45">
        <v>0.61</v>
      </c>
      <c r="L127" s="45">
        <v>0.67</v>
      </c>
      <c r="M127" s="45">
        <v>1.73</v>
      </c>
      <c r="N127" s="45">
        <v>1.0900000000000001</v>
      </c>
      <c r="O127" s="45">
        <v>1.67</v>
      </c>
      <c r="P127" s="45">
        <v>0.54</v>
      </c>
      <c r="Q127" s="45">
        <v>0.48</v>
      </c>
      <c r="R127" s="45">
        <v>0.28000000000000003</v>
      </c>
      <c r="S127" s="45">
        <v>0.54</v>
      </c>
      <c r="T127" s="45">
        <v>1.49</v>
      </c>
      <c r="U127" s="45">
        <v>2.16</v>
      </c>
      <c r="V127" s="45">
        <v>4.62</v>
      </c>
      <c r="W127" s="45">
        <v>0.14000000000000001</v>
      </c>
      <c r="X127" s="45">
        <v>0.1</v>
      </c>
      <c r="Y127" s="45">
        <v>4.42</v>
      </c>
      <c r="Z127" s="45">
        <v>0.4</v>
      </c>
      <c r="AA127" s="148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 ht="15">
      <c r="B129" s="8" t="s">
        <v>516</v>
      </c>
      <c r="BM129" s="28" t="s">
        <v>66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237</v>
      </c>
      <c r="E130" s="17" t="s">
        <v>237</v>
      </c>
      <c r="F130" s="17" t="s">
        <v>237</v>
      </c>
      <c r="G130" s="17" t="s">
        <v>237</v>
      </c>
      <c r="H130" s="17" t="s">
        <v>237</v>
      </c>
      <c r="I130" s="17" t="s">
        <v>237</v>
      </c>
      <c r="J130" s="17" t="s">
        <v>237</v>
      </c>
      <c r="K130" s="17" t="s">
        <v>237</v>
      </c>
      <c r="L130" s="17" t="s">
        <v>237</v>
      </c>
      <c r="M130" s="17" t="s">
        <v>237</v>
      </c>
      <c r="N130" s="17" t="s">
        <v>237</v>
      </c>
      <c r="O130" s="17" t="s">
        <v>237</v>
      </c>
      <c r="P130" s="17" t="s">
        <v>237</v>
      </c>
      <c r="Q130" s="17" t="s">
        <v>237</v>
      </c>
      <c r="R130" s="17" t="s">
        <v>237</v>
      </c>
      <c r="S130" s="17" t="s">
        <v>237</v>
      </c>
      <c r="T130" s="17" t="s">
        <v>237</v>
      </c>
      <c r="U130" s="17" t="s">
        <v>237</v>
      </c>
      <c r="V130" s="17" t="s">
        <v>237</v>
      </c>
      <c r="W130" s="17" t="s">
        <v>237</v>
      </c>
      <c r="X130" s="17" t="s">
        <v>237</v>
      </c>
      <c r="Y130" s="17" t="s">
        <v>237</v>
      </c>
      <c r="Z130" s="17" t="s">
        <v>237</v>
      </c>
      <c r="AA130" s="17" t="s">
        <v>237</v>
      </c>
      <c r="AB130" s="148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238</v>
      </c>
      <c r="C131" s="9" t="s">
        <v>238</v>
      </c>
      <c r="D131" s="146" t="s">
        <v>240</v>
      </c>
      <c r="E131" s="147" t="s">
        <v>241</v>
      </c>
      <c r="F131" s="147" t="s">
        <v>242</v>
      </c>
      <c r="G131" s="147" t="s">
        <v>243</v>
      </c>
      <c r="H131" s="147" t="s">
        <v>244</v>
      </c>
      <c r="I131" s="147" t="s">
        <v>245</v>
      </c>
      <c r="J131" s="147" t="s">
        <v>246</v>
      </c>
      <c r="K131" s="147" t="s">
        <v>247</v>
      </c>
      <c r="L131" s="147" t="s">
        <v>248</v>
      </c>
      <c r="M131" s="147" t="s">
        <v>249</v>
      </c>
      <c r="N131" s="147" t="s">
        <v>250</v>
      </c>
      <c r="O131" s="147" t="s">
        <v>251</v>
      </c>
      <c r="P131" s="147" t="s">
        <v>252</v>
      </c>
      <c r="Q131" s="147" t="s">
        <v>253</v>
      </c>
      <c r="R131" s="147" t="s">
        <v>254</v>
      </c>
      <c r="S131" s="147" t="s">
        <v>255</v>
      </c>
      <c r="T131" s="147" t="s">
        <v>256</v>
      </c>
      <c r="U131" s="147" t="s">
        <v>257</v>
      </c>
      <c r="V131" s="147" t="s">
        <v>258</v>
      </c>
      <c r="W131" s="147" t="s">
        <v>259</v>
      </c>
      <c r="X131" s="147" t="s">
        <v>260</v>
      </c>
      <c r="Y131" s="147" t="s">
        <v>261</v>
      </c>
      <c r="Z131" s="147" t="s">
        <v>262</v>
      </c>
      <c r="AA131" s="147" t="s">
        <v>267</v>
      </c>
      <c r="AB131" s="148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320</v>
      </c>
      <c r="E132" s="11" t="s">
        <v>320</v>
      </c>
      <c r="F132" s="11" t="s">
        <v>116</v>
      </c>
      <c r="G132" s="11" t="s">
        <v>116</v>
      </c>
      <c r="H132" s="11" t="s">
        <v>116</v>
      </c>
      <c r="I132" s="11" t="s">
        <v>320</v>
      </c>
      <c r="J132" s="11" t="s">
        <v>116</v>
      </c>
      <c r="K132" s="11" t="s">
        <v>320</v>
      </c>
      <c r="L132" s="11" t="s">
        <v>321</v>
      </c>
      <c r="M132" s="11" t="s">
        <v>320</v>
      </c>
      <c r="N132" s="11" t="s">
        <v>320</v>
      </c>
      <c r="O132" s="11" t="s">
        <v>321</v>
      </c>
      <c r="P132" s="11" t="s">
        <v>321</v>
      </c>
      <c r="Q132" s="11" t="s">
        <v>321</v>
      </c>
      <c r="R132" s="11" t="s">
        <v>320</v>
      </c>
      <c r="S132" s="11" t="s">
        <v>320</v>
      </c>
      <c r="T132" s="11" t="s">
        <v>116</v>
      </c>
      <c r="U132" s="11" t="s">
        <v>320</v>
      </c>
      <c r="V132" s="11" t="s">
        <v>320</v>
      </c>
      <c r="W132" s="11" t="s">
        <v>116</v>
      </c>
      <c r="X132" s="11" t="s">
        <v>320</v>
      </c>
      <c r="Y132" s="11" t="s">
        <v>321</v>
      </c>
      <c r="Z132" s="11" t="s">
        <v>116</v>
      </c>
      <c r="AA132" s="11" t="s">
        <v>320</v>
      </c>
      <c r="AB132" s="148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148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04">
        <v>0.83</v>
      </c>
      <c r="E134" s="201">
        <v>0.88</v>
      </c>
      <c r="F134" s="201">
        <v>0.83</v>
      </c>
      <c r="G134" s="201">
        <v>0.86298058906118735</v>
      </c>
      <c r="H134" s="201">
        <v>0.85219999999999996</v>
      </c>
      <c r="I134" s="201">
        <v>0.89500000000000002</v>
      </c>
      <c r="J134" s="201">
        <v>0.91</v>
      </c>
      <c r="K134" s="201">
        <v>0.90000000000000013</v>
      </c>
      <c r="L134" s="201">
        <v>0.82130000000000003</v>
      </c>
      <c r="M134" s="201">
        <v>0.86999999999999988</v>
      </c>
      <c r="N134" s="201">
        <v>0.83</v>
      </c>
      <c r="O134" s="201">
        <v>0.86</v>
      </c>
      <c r="P134" s="201">
        <v>0.86</v>
      </c>
      <c r="Q134" s="201">
        <v>0.86</v>
      </c>
      <c r="R134" s="201">
        <v>0.81999999999999984</v>
      </c>
      <c r="S134" s="201">
        <v>0.89</v>
      </c>
      <c r="T134" s="201">
        <v>0.86435518624653795</v>
      </c>
      <c r="U134" s="204">
        <v>0.99190000000000011</v>
      </c>
      <c r="V134" s="201">
        <v>0.85000000000000009</v>
      </c>
      <c r="W134" s="201">
        <v>0.82199999999999995</v>
      </c>
      <c r="X134" s="201">
        <v>0.81999999999999984</v>
      </c>
      <c r="Y134" s="201">
        <v>0.82498090365249988</v>
      </c>
      <c r="Z134" s="201">
        <v>0.85260000000000002</v>
      </c>
      <c r="AA134" s="201">
        <v>0.86999999999999988</v>
      </c>
      <c r="AB134" s="199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  <c r="AW134" s="200"/>
      <c r="AX134" s="200"/>
      <c r="AY134" s="200"/>
      <c r="AZ134" s="200"/>
      <c r="BA134" s="200"/>
      <c r="BB134" s="200"/>
      <c r="BC134" s="200"/>
      <c r="BD134" s="200"/>
      <c r="BE134" s="200"/>
      <c r="BF134" s="200"/>
      <c r="BG134" s="200"/>
      <c r="BH134" s="200"/>
      <c r="BI134" s="200"/>
      <c r="BJ134" s="200"/>
      <c r="BK134" s="200"/>
      <c r="BL134" s="200"/>
      <c r="BM134" s="202">
        <v>1</v>
      </c>
    </row>
    <row r="135" spans="1:65">
      <c r="A135" s="30"/>
      <c r="B135" s="19">
        <v>1</v>
      </c>
      <c r="C135" s="9">
        <v>2</v>
      </c>
      <c r="D135" s="206">
        <v>0.76</v>
      </c>
      <c r="E135" s="24">
        <v>0.91</v>
      </c>
      <c r="F135" s="24">
        <v>0.84399999999999997</v>
      </c>
      <c r="G135" s="24">
        <v>0.86222815243974815</v>
      </c>
      <c r="H135" s="24">
        <v>0.8479000000000001</v>
      </c>
      <c r="I135" s="24">
        <v>0.877</v>
      </c>
      <c r="J135" s="24">
        <v>0.90000000000000013</v>
      </c>
      <c r="K135" s="24">
        <v>0.88</v>
      </c>
      <c r="L135" s="24">
        <v>0.82419999999999993</v>
      </c>
      <c r="M135" s="24">
        <v>0.84</v>
      </c>
      <c r="N135" s="24">
        <v>0.83</v>
      </c>
      <c r="O135" s="24">
        <v>0.89</v>
      </c>
      <c r="P135" s="24">
        <v>0.88</v>
      </c>
      <c r="Q135" s="24">
        <v>0.84</v>
      </c>
      <c r="R135" s="24">
        <v>0.85000000000000009</v>
      </c>
      <c r="S135" s="24">
        <v>0.86999999999999988</v>
      </c>
      <c r="T135" s="24">
        <v>0.86349348104689505</v>
      </c>
      <c r="U135" s="206">
        <v>1.0003</v>
      </c>
      <c r="V135" s="24">
        <v>0.86999999999999988</v>
      </c>
      <c r="W135" s="24">
        <v>0.85</v>
      </c>
      <c r="X135" s="24">
        <v>0.78</v>
      </c>
      <c r="Y135" s="24">
        <v>0.82196169890499993</v>
      </c>
      <c r="Z135" s="24">
        <v>0.84630000000000005</v>
      </c>
      <c r="AA135" s="24">
        <v>0.85000000000000009</v>
      </c>
      <c r="AB135" s="199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  <c r="BI135" s="200"/>
      <c r="BJ135" s="200"/>
      <c r="BK135" s="200"/>
      <c r="BL135" s="200"/>
      <c r="BM135" s="202" t="e">
        <v>#N/A</v>
      </c>
    </row>
    <row r="136" spans="1:65">
      <c r="A136" s="30"/>
      <c r="B136" s="19">
        <v>1</v>
      </c>
      <c r="C136" s="9">
        <v>3</v>
      </c>
      <c r="D136" s="206">
        <v>0.74</v>
      </c>
      <c r="E136" s="24">
        <v>0.90000000000000013</v>
      </c>
      <c r="F136" s="24">
        <v>0.84799999999999998</v>
      </c>
      <c r="G136" s="24">
        <v>0.84514029640118737</v>
      </c>
      <c r="H136" s="24">
        <v>0.85430000000000006</v>
      </c>
      <c r="I136" s="24">
        <v>0.86599999999999988</v>
      </c>
      <c r="J136" s="24">
        <v>0.90000000000000013</v>
      </c>
      <c r="K136" s="24">
        <v>0.88</v>
      </c>
      <c r="L136" s="24">
        <v>0.82229999999999992</v>
      </c>
      <c r="M136" s="24">
        <v>0.86</v>
      </c>
      <c r="N136" s="24">
        <v>0.84</v>
      </c>
      <c r="O136" s="24">
        <v>0.89</v>
      </c>
      <c r="P136" s="24">
        <v>0.83</v>
      </c>
      <c r="Q136" s="24">
        <v>0.89</v>
      </c>
      <c r="R136" s="24">
        <v>0.83</v>
      </c>
      <c r="S136" s="24">
        <v>0.88</v>
      </c>
      <c r="T136" s="24">
        <v>0.86515888607618718</v>
      </c>
      <c r="U136" s="206">
        <v>0.99690000000000001</v>
      </c>
      <c r="V136" s="24">
        <v>0.86</v>
      </c>
      <c r="W136" s="24">
        <v>0.82899999999999996</v>
      </c>
      <c r="X136" s="24">
        <v>0.78</v>
      </c>
      <c r="Y136" s="24">
        <v>0.83913310570700017</v>
      </c>
      <c r="Z136" s="24">
        <v>0.85299999999999998</v>
      </c>
      <c r="AA136" s="24">
        <v>0.85000000000000009</v>
      </c>
      <c r="AB136" s="199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2">
        <v>16</v>
      </c>
    </row>
    <row r="137" spans="1:65">
      <c r="A137" s="30"/>
      <c r="B137" s="19">
        <v>1</v>
      </c>
      <c r="C137" s="9">
        <v>4</v>
      </c>
      <c r="D137" s="206">
        <v>0.7</v>
      </c>
      <c r="E137" s="24">
        <v>0.88</v>
      </c>
      <c r="F137" s="24">
        <v>0.84100000000000008</v>
      </c>
      <c r="G137" s="24">
        <v>0.8538805257155091</v>
      </c>
      <c r="H137" s="24">
        <v>0.83979999999999988</v>
      </c>
      <c r="I137" s="24">
        <v>0.86499999999999999</v>
      </c>
      <c r="J137" s="24">
        <v>0.91999999999999993</v>
      </c>
      <c r="K137" s="24">
        <v>0.85000000000000009</v>
      </c>
      <c r="L137" s="24">
        <v>0.80110000000000003</v>
      </c>
      <c r="M137" s="24">
        <v>0.86</v>
      </c>
      <c r="N137" s="24">
        <v>0.86</v>
      </c>
      <c r="O137" s="24">
        <v>0.88</v>
      </c>
      <c r="P137" s="24">
        <v>0.90000000000000013</v>
      </c>
      <c r="Q137" s="24">
        <v>0.89</v>
      </c>
      <c r="R137" s="24">
        <v>0.86</v>
      </c>
      <c r="S137" s="24">
        <v>0.91</v>
      </c>
      <c r="T137" s="24">
        <v>0.86466489788439105</v>
      </c>
      <c r="U137" s="206">
        <v>0.97210000000000008</v>
      </c>
      <c r="V137" s="24">
        <v>0.86999999999999988</v>
      </c>
      <c r="W137" s="24">
        <v>0.83599999999999997</v>
      </c>
      <c r="X137" s="24">
        <v>0.81000000000000016</v>
      </c>
      <c r="Y137" s="24">
        <v>0.83578228798849996</v>
      </c>
      <c r="Z137" s="24">
        <v>0.82609999999999995</v>
      </c>
      <c r="AA137" s="24">
        <v>0.90000000000000013</v>
      </c>
      <c r="AB137" s="199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2">
        <v>0.85654046481639246</v>
      </c>
    </row>
    <row r="138" spans="1:65">
      <c r="A138" s="30"/>
      <c r="B138" s="19">
        <v>1</v>
      </c>
      <c r="C138" s="9">
        <v>5</v>
      </c>
      <c r="D138" s="206">
        <v>0.65</v>
      </c>
      <c r="E138" s="24">
        <v>0.90000000000000013</v>
      </c>
      <c r="F138" s="24">
        <v>0.83899999999999997</v>
      </c>
      <c r="G138" s="24">
        <v>0.84688881114330794</v>
      </c>
      <c r="H138" s="24">
        <v>0.8427</v>
      </c>
      <c r="I138" s="24">
        <v>0.872</v>
      </c>
      <c r="J138" s="24">
        <v>0.85000000000000009</v>
      </c>
      <c r="K138" s="24">
        <v>0.85000000000000009</v>
      </c>
      <c r="L138" s="24">
        <v>0.8165</v>
      </c>
      <c r="M138" s="24">
        <v>0.85000000000000009</v>
      </c>
      <c r="N138" s="24">
        <v>0.86</v>
      </c>
      <c r="O138" s="24">
        <v>0.88</v>
      </c>
      <c r="P138" s="24">
        <v>0.86</v>
      </c>
      <c r="Q138" s="24">
        <v>0.85000000000000009</v>
      </c>
      <c r="R138" s="24">
        <v>0.81000000000000016</v>
      </c>
      <c r="S138" s="24">
        <v>0.88</v>
      </c>
      <c r="T138" s="24">
        <v>0.86378242870403499</v>
      </c>
      <c r="U138" s="206">
        <v>0.98809999999999987</v>
      </c>
      <c r="V138" s="24">
        <v>0.86999999999999988</v>
      </c>
      <c r="W138" s="24">
        <v>0.82899999999999996</v>
      </c>
      <c r="X138" s="205">
        <v>0.76</v>
      </c>
      <c r="Y138" s="24">
        <v>0.86495695928499994</v>
      </c>
      <c r="Z138" s="24">
        <v>0.85850000000000004</v>
      </c>
      <c r="AA138" s="24">
        <v>0.86999999999999988</v>
      </c>
      <c r="AB138" s="199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2">
        <v>21</v>
      </c>
    </row>
    <row r="139" spans="1:65">
      <c r="A139" s="30"/>
      <c r="B139" s="19">
        <v>1</v>
      </c>
      <c r="C139" s="9">
        <v>6</v>
      </c>
      <c r="D139" s="206">
        <v>0.66</v>
      </c>
      <c r="E139" s="24">
        <v>0.88</v>
      </c>
      <c r="F139" s="24">
        <v>0.84499999999999997</v>
      </c>
      <c r="G139" s="24">
        <v>0.86248423978438726</v>
      </c>
      <c r="H139" s="24">
        <v>0.84410000000000007</v>
      </c>
      <c r="I139" s="24">
        <v>0.8670000000000001</v>
      </c>
      <c r="J139" s="24">
        <v>0.86</v>
      </c>
      <c r="K139" s="24">
        <v>0.89</v>
      </c>
      <c r="L139" s="24">
        <v>0.82879999999999998</v>
      </c>
      <c r="M139" s="24">
        <v>0.86999999999999988</v>
      </c>
      <c r="N139" s="24">
        <v>0.81000000000000016</v>
      </c>
      <c r="O139" s="24">
        <v>0.89</v>
      </c>
      <c r="P139" s="24">
        <v>0.86999999999999988</v>
      </c>
      <c r="Q139" s="24">
        <v>0.84</v>
      </c>
      <c r="R139" s="24">
        <v>0.81999999999999984</v>
      </c>
      <c r="S139" s="24">
        <v>0.91</v>
      </c>
      <c r="T139" s="24">
        <v>0.86405844077193783</v>
      </c>
      <c r="U139" s="206">
        <v>0.98539999999999994</v>
      </c>
      <c r="V139" s="24">
        <v>0.86999999999999988</v>
      </c>
      <c r="W139" s="24">
        <v>0.86499999999999999</v>
      </c>
      <c r="X139" s="24">
        <v>0.8</v>
      </c>
      <c r="Y139" s="24">
        <v>0.86273892407000008</v>
      </c>
      <c r="Z139" s="24">
        <v>0.83452500000000007</v>
      </c>
      <c r="AA139" s="24">
        <v>0.88</v>
      </c>
      <c r="AB139" s="199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56"/>
    </row>
    <row r="140" spans="1:65">
      <c r="A140" s="30"/>
      <c r="B140" s="20" t="s">
        <v>274</v>
      </c>
      <c r="C140" s="12"/>
      <c r="D140" s="203">
        <v>0.72333333333333327</v>
      </c>
      <c r="E140" s="203">
        <v>0.89166666666666672</v>
      </c>
      <c r="F140" s="203">
        <v>0.84116666666666662</v>
      </c>
      <c r="G140" s="203">
        <v>0.85560043575755451</v>
      </c>
      <c r="H140" s="203">
        <v>0.84683333333333344</v>
      </c>
      <c r="I140" s="203">
        <v>0.8736666666666667</v>
      </c>
      <c r="J140" s="203">
        <v>0.89000000000000012</v>
      </c>
      <c r="K140" s="203">
        <v>0.875</v>
      </c>
      <c r="L140" s="203">
        <v>0.81903333333333339</v>
      </c>
      <c r="M140" s="203">
        <v>0.85833333333333328</v>
      </c>
      <c r="N140" s="203">
        <v>0.83833333333333337</v>
      </c>
      <c r="O140" s="203">
        <v>0.88166666666666671</v>
      </c>
      <c r="P140" s="203">
        <v>0.8666666666666667</v>
      </c>
      <c r="Q140" s="203">
        <v>0.86166666666666669</v>
      </c>
      <c r="R140" s="203">
        <v>0.83166666666666667</v>
      </c>
      <c r="S140" s="203">
        <v>0.89</v>
      </c>
      <c r="T140" s="203">
        <v>0.86425222012166414</v>
      </c>
      <c r="U140" s="203">
        <v>0.98911666666666676</v>
      </c>
      <c r="V140" s="203">
        <v>0.8650000000000001</v>
      </c>
      <c r="W140" s="203">
        <v>0.83849999999999991</v>
      </c>
      <c r="X140" s="203">
        <v>0.79166666666666663</v>
      </c>
      <c r="Y140" s="203">
        <v>0.84159231326799999</v>
      </c>
      <c r="Z140" s="203">
        <v>0.84517083333333332</v>
      </c>
      <c r="AA140" s="203">
        <v>0.87000000000000011</v>
      </c>
      <c r="AB140" s="199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56"/>
    </row>
    <row r="141" spans="1:65">
      <c r="A141" s="30"/>
      <c r="B141" s="3" t="s">
        <v>275</v>
      </c>
      <c r="C141" s="29"/>
      <c r="D141" s="24">
        <v>0.72</v>
      </c>
      <c r="E141" s="24">
        <v>0.89000000000000012</v>
      </c>
      <c r="F141" s="24">
        <v>0.84250000000000003</v>
      </c>
      <c r="G141" s="24">
        <v>0.85805433907762862</v>
      </c>
      <c r="H141" s="24">
        <v>0.84600000000000009</v>
      </c>
      <c r="I141" s="24">
        <v>0.86950000000000005</v>
      </c>
      <c r="J141" s="24">
        <v>0.90000000000000013</v>
      </c>
      <c r="K141" s="24">
        <v>0.88</v>
      </c>
      <c r="L141" s="24">
        <v>0.82179999999999997</v>
      </c>
      <c r="M141" s="24">
        <v>0.86</v>
      </c>
      <c r="N141" s="24">
        <v>0.83499999999999996</v>
      </c>
      <c r="O141" s="24">
        <v>0.88500000000000001</v>
      </c>
      <c r="P141" s="24">
        <v>0.86499999999999999</v>
      </c>
      <c r="Q141" s="24">
        <v>0.85499999999999998</v>
      </c>
      <c r="R141" s="24">
        <v>0.82499999999999996</v>
      </c>
      <c r="S141" s="24">
        <v>0.88500000000000001</v>
      </c>
      <c r="T141" s="24">
        <v>0.86420681350923789</v>
      </c>
      <c r="U141" s="24">
        <v>0.99</v>
      </c>
      <c r="V141" s="24">
        <v>0.86999999999999988</v>
      </c>
      <c r="W141" s="24">
        <v>0.83250000000000002</v>
      </c>
      <c r="X141" s="24">
        <v>0.79</v>
      </c>
      <c r="Y141" s="24">
        <v>0.83745769684775007</v>
      </c>
      <c r="Z141" s="24">
        <v>0.84945000000000004</v>
      </c>
      <c r="AA141" s="24">
        <v>0.86999999999999988</v>
      </c>
      <c r="AB141" s="199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56"/>
    </row>
    <row r="142" spans="1:65">
      <c r="A142" s="30"/>
      <c r="B142" s="3" t="s">
        <v>276</v>
      </c>
      <c r="C142" s="29"/>
      <c r="D142" s="24">
        <v>6.7724933862401554E-2</v>
      </c>
      <c r="E142" s="24">
        <v>1.3291601358251295E-2</v>
      </c>
      <c r="F142" s="24">
        <v>6.3060817205826576E-3</v>
      </c>
      <c r="G142" s="24">
        <v>8.1736779776461158E-3</v>
      </c>
      <c r="H142" s="24">
        <v>5.6517843789963395E-3</v>
      </c>
      <c r="I142" s="24">
        <v>1.137834199989906E-2</v>
      </c>
      <c r="J142" s="24">
        <v>2.8284271247461888E-2</v>
      </c>
      <c r="K142" s="24">
        <v>2.0736441353327712E-2</v>
      </c>
      <c r="L142" s="24">
        <v>9.6531169404843603E-3</v>
      </c>
      <c r="M142" s="24">
        <v>1.1690451944500073E-2</v>
      </c>
      <c r="N142" s="24">
        <v>1.9407902170679468E-2</v>
      </c>
      <c r="O142" s="24">
        <v>1.169045194450013E-2</v>
      </c>
      <c r="P142" s="24">
        <v>2.3380903889000295E-2</v>
      </c>
      <c r="Q142" s="24">
        <v>2.3166067138525415E-2</v>
      </c>
      <c r="R142" s="24">
        <v>1.9407902170679531E-2</v>
      </c>
      <c r="S142" s="24">
        <v>1.6733200530681554E-2</v>
      </c>
      <c r="T142" s="24">
        <v>6.0611673922633278E-4</v>
      </c>
      <c r="U142" s="24">
        <v>9.9780592635374896E-3</v>
      </c>
      <c r="V142" s="24">
        <v>8.3666002653406714E-3</v>
      </c>
      <c r="W142" s="24">
        <v>1.6084153692376868E-2</v>
      </c>
      <c r="X142" s="24">
        <v>2.228601953392902E-2</v>
      </c>
      <c r="Y142" s="24">
        <v>1.8407552130417778E-2</v>
      </c>
      <c r="Z142" s="24">
        <v>1.2429485273601116E-2</v>
      </c>
      <c r="AA142" s="24">
        <v>1.8973665961010282E-2</v>
      </c>
      <c r="AB142" s="199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56"/>
    </row>
    <row r="143" spans="1:65">
      <c r="A143" s="30"/>
      <c r="B143" s="3" t="s">
        <v>86</v>
      </c>
      <c r="C143" s="29"/>
      <c r="D143" s="13">
        <v>9.3628940823596629E-2</v>
      </c>
      <c r="E143" s="13">
        <v>1.4906468812992105E-2</v>
      </c>
      <c r="F143" s="13">
        <v>7.4968278826027237E-3</v>
      </c>
      <c r="G143" s="13">
        <v>9.5531484511331335E-3</v>
      </c>
      <c r="H143" s="13">
        <v>6.674022096827009E-3</v>
      </c>
      <c r="I143" s="13">
        <v>1.3023665013238145E-2</v>
      </c>
      <c r="J143" s="13">
        <v>3.1780080053327962E-2</v>
      </c>
      <c r="K143" s="13">
        <v>2.3698790118088814E-2</v>
      </c>
      <c r="L143" s="13">
        <v>1.1785987880612542E-2</v>
      </c>
      <c r="M143" s="13">
        <v>1.3619944013009795E-2</v>
      </c>
      <c r="N143" s="13">
        <v>2.315057913003515E-2</v>
      </c>
      <c r="O143" s="13">
        <v>1.3259491808506763E-2</v>
      </c>
      <c r="P143" s="13">
        <v>2.697796602576957E-2</v>
      </c>
      <c r="Q143" s="13">
        <v>2.6885184300029494E-2</v>
      </c>
      <c r="R143" s="13">
        <v>2.3336154914644726E-2</v>
      </c>
      <c r="S143" s="13">
        <v>1.880134891087815E-2</v>
      </c>
      <c r="T143" s="13">
        <v>7.0131927360395714E-4</v>
      </c>
      <c r="U143" s="13">
        <v>1.0087848683374886E-2</v>
      </c>
      <c r="V143" s="13">
        <v>9.6723702489487518E-3</v>
      </c>
      <c r="W143" s="13">
        <v>1.9182055685601513E-2</v>
      </c>
      <c r="X143" s="13">
        <v>2.815076151654192E-2</v>
      </c>
      <c r="Y143" s="13">
        <v>2.1872291179727072E-2</v>
      </c>
      <c r="Z143" s="13">
        <v>1.4706476825021905E-2</v>
      </c>
      <c r="AA143" s="13">
        <v>2.1808811449437103E-2</v>
      </c>
      <c r="AB143" s="148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277</v>
      </c>
      <c r="C144" s="29"/>
      <c r="D144" s="13">
        <v>-0.15551761645214668</v>
      </c>
      <c r="E144" s="13">
        <v>4.1009389857376899E-2</v>
      </c>
      <c r="F144" s="13">
        <v>-1.7948712035480208E-2</v>
      </c>
      <c r="G144" s="13">
        <v>-1.0974718620437862E-3</v>
      </c>
      <c r="H144" s="13">
        <v>-1.1332951427040716E-2</v>
      </c>
      <c r="I144" s="13">
        <v>1.9994620865863455E-2</v>
      </c>
      <c r="J144" s="13">
        <v>3.9063577913718284E-2</v>
      </c>
      <c r="K144" s="13">
        <v>2.1551270420790303E-2</v>
      </c>
      <c r="L144" s="13">
        <v>-4.3789094647266991E-2</v>
      </c>
      <c r="M144" s="13">
        <v>2.0931509842037066E-3</v>
      </c>
      <c r="N144" s="13">
        <v>-2.1256592339699898E-2</v>
      </c>
      <c r="O144" s="13">
        <v>2.9334518195424986E-2</v>
      </c>
      <c r="P144" s="13">
        <v>1.1822210702497227E-2</v>
      </c>
      <c r="Q144" s="13">
        <v>5.9847748715211591E-3</v>
      </c>
      <c r="R144" s="13">
        <v>-2.903984011433447E-2</v>
      </c>
      <c r="S144" s="13">
        <v>3.9063577913718284E-2</v>
      </c>
      <c r="T144" s="13">
        <v>9.0033753477423151E-3</v>
      </c>
      <c r="U144" s="13">
        <v>0.15478101420309809</v>
      </c>
      <c r="V144" s="13">
        <v>9.8763987588386115E-3</v>
      </c>
      <c r="W144" s="13">
        <v>-2.1062011145334125E-2</v>
      </c>
      <c r="X144" s="13">
        <v>-7.5739326762142123E-2</v>
      </c>
      <c r="Y144" s="13">
        <v>-1.7451775091088972E-2</v>
      </c>
      <c r="Z144" s="13">
        <v>-1.3273898840840292E-2</v>
      </c>
      <c r="AA144" s="13">
        <v>1.5713834589814457E-2</v>
      </c>
      <c r="AB144" s="148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278</v>
      </c>
      <c r="C145" s="47"/>
      <c r="D145" s="45">
        <v>4.95</v>
      </c>
      <c r="E145" s="45">
        <v>1.1499999999999999</v>
      </c>
      <c r="F145" s="45">
        <v>0.68</v>
      </c>
      <c r="G145" s="45">
        <v>0.16</v>
      </c>
      <c r="H145" s="45">
        <v>0.48</v>
      </c>
      <c r="I145" s="45">
        <v>0.49</v>
      </c>
      <c r="J145" s="45">
        <v>1.0900000000000001</v>
      </c>
      <c r="K145" s="45">
        <v>0.54</v>
      </c>
      <c r="L145" s="45">
        <v>1.48</v>
      </c>
      <c r="M145" s="45">
        <v>0.06</v>
      </c>
      <c r="N145" s="45">
        <v>0.78</v>
      </c>
      <c r="O145" s="45">
        <v>0.78</v>
      </c>
      <c r="P145" s="45">
        <v>0.24</v>
      </c>
      <c r="Q145" s="45">
        <v>0.06</v>
      </c>
      <c r="R145" s="45">
        <v>1.03</v>
      </c>
      <c r="S145" s="45">
        <v>1.0900000000000001</v>
      </c>
      <c r="T145" s="45">
        <v>0.15</v>
      </c>
      <c r="U145" s="45">
        <v>4.68</v>
      </c>
      <c r="V145" s="45">
        <v>0.18</v>
      </c>
      <c r="W145" s="45">
        <v>0.78</v>
      </c>
      <c r="X145" s="45">
        <v>2.4700000000000002</v>
      </c>
      <c r="Y145" s="45">
        <v>0.67</v>
      </c>
      <c r="Z145" s="45">
        <v>0.54</v>
      </c>
      <c r="AA145" s="45">
        <v>0.36</v>
      </c>
      <c r="AB145" s="148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5"/>
    </row>
    <row r="147" spans="1:65" ht="15">
      <c r="B147" s="8" t="s">
        <v>517</v>
      </c>
      <c r="BM147" s="28" t="s">
        <v>319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237</v>
      </c>
      <c r="E148" s="17" t="s">
        <v>237</v>
      </c>
      <c r="F148" s="17" t="s">
        <v>237</v>
      </c>
      <c r="G148" s="17" t="s">
        <v>237</v>
      </c>
      <c r="H148" s="17" t="s">
        <v>237</v>
      </c>
      <c r="I148" s="17" t="s">
        <v>237</v>
      </c>
      <c r="J148" s="17" t="s">
        <v>237</v>
      </c>
      <c r="K148" s="17" t="s">
        <v>237</v>
      </c>
      <c r="L148" s="17" t="s">
        <v>237</v>
      </c>
      <c r="M148" s="17" t="s">
        <v>237</v>
      </c>
      <c r="N148" s="17" t="s">
        <v>237</v>
      </c>
      <c r="O148" s="17" t="s">
        <v>237</v>
      </c>
      <c r="P148" s="17" t="s">
        <v>237</v>
      </c>
      <c r="Q148" s="17" t="s">
        <v>237</v>
      </c>
      <c r="R148" s="17" t="s">
        <v>237</v>
      </c>
      <c r="S148" s="17" t="s">
        <v>237</v>
      </c>
      <c r="T148" s="17" t="s">
        <v>237</v>
      </c>
      <c r="U148" s="17" t="s">
        <v>237</v>
      </c>
      <c r="V148" s="17" t="s">
        <v>237</v>
      </c>
      <c r="W148" s="17" t="s">
        <v>237</v>
      </c>
      <c r="X148" s="17" t="s">
        <v>237</v>
      </c>
      <c r="Y148" s="17" t="s">
        <v>237</v>
      </c>
      <c r="Z148" s="17" t="s">
        <v>237</v>
      </c>
      <c r="AA148" s="148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238</v>
      </c>
      <c r="C149" s="9" t="s">
        <v>238</v>
      </c>
      <c r="D149" s="146" t="s">
        <v>240</v>
      </c>
      <c r="E149" s="147" t="s">
        <v>241</v>
      </c>
      <c r="F149" s="147" t="s">
        <v>242</v>
      </c>
      <c r="G149" s="147" t="s">
        <v>243</v>
      </c>
      <c r="H149" s="147" t="s">
        <v>244</v>
      </c>
      <c r="I149" s="147" t="s">
        <v>245</v>
      </c>
      <c r="J149" s="147" t="s">
        <v>246</v>
      </c>
      <c r="K149" s="147" t="s">
        <v>247</v>
      </c>
      <c r="L149" s="147" t="s">
        <v>248</v>
      </c>
      <c r="M149" s="147" t="s">
        <v>249</v>
      </c>
      <c r="N149" s="147" t="s">
        <v>250</v>
      </c>
      <c r="O149" s="147" t="s">
        <v>251</v>
      </c>
      <c r="P149" s="147" t="s">
        <v>252</v>
      </c>
      <c r="Q149" s="147" t="s">
        <v>253</v>
      </c>
      <c r="R149" s="147" t="s">
        <v>254</v>
      </c>
      <c r="S149" s="147" t="s">
        <v>255</v>
      </c>
      <c r="T149" s="147" t="s">
        <v>257</v>
      </c>
      <c r="U149" s="147" t="s">
        <v>258</v>
      </c>
      <c r="V149" s="147" t="s">
        <v>259</v>
      </c>
      <c r="W149" s="147" t="s">
        <v>260</v>
      </c>
      <c r="X149" s="147" t="s">
        <v>261</v>
      </c>
      <c r="Y149" s="147" t="s">
        <v>262</v>
      </c>
      <c r="Z149" s="147" t="s">
        <v>267</v>
      </c>
      <c r="AA149" s="148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320</v>
      </c>
      <c r="E150" s="11" t="s">
        <v>320</v>
      </c>
      <c r="F150" s="11" t="s">
        <v>321</v>
      </c>
      <c r="G150" s="11" t="s">
        <v>116</v>
      </c>
      <c r="H150" s="11" t="s">
        <v>321</v>
      </c>
      <c r="I150" s="11" t="s">
        <v>321</v>
      </c>
      <c r="J150" s="11" t="s">
        <v>321</v>
      </c>
      <c r="K150" s="11" t="s">
        <v>320</v>
      </c>
      <c r="L150" s="11" t="s">
        <v>321</v>
      </c>
      <c r="M150" s="11" t="s">
        <v>320</v>
      </c>
      <c r="N150" s="11" t="s">
        <v>320</v>
      </c>
      <c r="O150" s="11" t="s">
        <v>321</v>
      </c>
      <c r="P150" s="11" t="s">
        <v>321</v>
      </c>
      <c r="Q150" s="11" t="s">
        <v>321</v>
      </c>
      <c r="R150" s="11" t="s">
        <v>320</v>
      </c>
      <c r="S150" s="11" t="s">
        <v>320</v>
      </c>
      <c r="T150" s="11" t="s">
        <v>320</v>
      </c>
      <c r="U150" s="11" t="s">
        <v>320</v>
      </c>
      <c r="V150" s="11" t="s">
        <v>321</v>
      </c>
      <c r="W150" s="11" t="s">
        <v>320</v>
      </c>
      <c r="X150" s="11" t="s">
        <v>321</v>
      </c>
      <c r="Y150" s="11" t="s">
        <v>116</v>
      </c>
      <c r="Z150" s="11" t="s">
        <v>320</v>
      </c>
      <c r="AA150" s="148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148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01">
        <v>0.06</v>
      </c>
      <c r="E152" s="201">
        <v>0.04</v>
      </c>
      <c r="F152" s="204" t="s">
        <v>220</v>
      </c>
      <c r="G152" s="204" t="s">
        <v>220</v>
      </c>
      <c r="H152" s="201">
        <v>0.05</v>
      </c>
      <c r="I152" s="201">
        <v>0.04</v>
      </c>
      <c r="J152" s="204">
        <v>0.13</v>
      </c>
      <c r="K152" s="201">
        <v>0.02</v>
      </c>
      <c r="L152" s="201">
        <v>0.05</v>
      </c>
      <c r="M152" s="201">
        <v>0.05</v>
      </c>
      <c r="N152" s="204" t="s">
        <v>310</v>
      </c>
      <c r="O152" s="204" t="s">
        <v>310</v>
      </c>
      <c r="P152" s="201">
        <v>0.03</v>
      </c>
      <c r="Q152" s="204">
        <v>0.34</v>
      </c>
      <c r="R152" s="201">
        <v>0.03</v>
      </c>
      <c r="S152" s="201">
        <v>0.08</v>
      </c>
      <c r="T152" s="201">
        <v>0.06</v>
      </c>
      <c r="U152" s="201">
        <v>0.04</v>
      </c>
      <c r="V152" s="204">
        <v>0.2</v>
      </c>
      <c r="W152" s="204" t="s">
        <v>105</v>
      </c>
      <c r="X152" s="204" t="s">
        <v>97</v>
      </c>
      <c r="Y152" s="204">
        <v>0.4</v>
      </c>
      <c r="Z152" s="201">
        <v>0.06</v>
      </c>
      <c r="AA152" s="199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  <c r="AY152" s="200"/>
      <c r="AZ152" s="200"/>
      <c r="BA152" s="200"/>
      <c r="BB152" s="200"/>
      <c r="BC152" s="200"/>
      <c r="BD152" s="200"/>
      <c r="BE152" s="200"/>
      <c r="BF152" s="200"/>
      <c r="BG152" s="200"/>
      <c r="BH152" s="200"/>
      <c r="BI152" s="200"/>
      <c r="BJ152" s="200"/>
      <c r="BK152" s="200"/>
      <c r="BL152" s="200"/>
      <c r="BM152" s="202">
        <v>1</v>
      </c>
    </row>
    <row r="153" spans="1:65">
      <c r="A153" s="30"/>
      <c r="B153" s="19">
        <v>1</v>
      </c>
      <c r="C153" s="9">
        <v>2</v>
      </c>
      <c r="D153" s="24">
        <v>0.05</v>
      </c>
      <c r="E153" s="24">
        <v>0.06</v>
      </c>
      <c r="F153" s="206" t="s">
        <v>220</v>
      </c>
      <c r="G153" s="206" t="s">
        <v>220</v>
      </c>
      <c r="H153" s="24">
        <v>7.0000000000000007E-2</v>
      </c>
      <c r="I153" s="24">
        <v>0.04</v>
      </c>
      <c r="J153" s="206">
        <v>0.13</v>
      </c>
      <c r="K153" s="206" t="s">
        <v>310</v>
      </c>
      <c r="L153" s="24">
        <v>0.04</v>
      </c>
      <c r="M153" s="24">
        <v>0.03</v>
      </c>
      <c r="N153" s="206" t="s">
        <v>310</v>
      </c>
      <c r="O153" s="24">
        <v>0.03</v>
      </c>
      <c r="P153" s="24">
        <v>0.03</v>
      </c>
      <c r="Q153" s="206">
        <v>0.34</v>
      </c>
      <c r="R153" s="24">
        <v>0.04</v>
      </c>
      <c r="S153" s="24">
        <v>0.06</v>
      </c>
      <c r="T153" s="24">
        <v>0.06</v>
      </c>
      <c r="U153" s="24">
        <v>0.02</v>
      </c>
      <c r="V153" s="206">
        <v>0.2</v>
      </c>
      <c r="W153" s="206" t="s">
        <v>105</v>
      </c>
      <c r="X153" s="206" t="s">
        <v>97</v>
      </c>
      <c r="Y153" s="206">
        <v>0.5</v>
      </c>
      <c r="Z153" s="24">
        <v>0.05</v>
      </c>
      <c r="AA153" s="199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2">
        <v>4</v>
      </c>
    </row>
    <row r="154" spans="1:65">
      <c r="A154" s="30"/>
      <c r="B154" s="19">
        <v>1</v>
      </c>
      <c r="C154" s="9">
        <v>3</v>
      </c>
      <c r="D154" s="24">
        <v>0.05</v>
      </c>
      <c r="E154" s="24">
        <v>0.04</v>
      </c>
      <c r="F154" s="206" t="s">
        <v>220</v>
      </c>
      <c r="G154" s="206" t="s">
        <v>220</v>
      </c>
      <c r="H154" s="24">
        <v>0.08</v>
      </c>
      <c r="I154" s="24">
        <v>0.04</v>
      </c>
      <c r="J154" s="206">
        <v>0.1</v>
      </c>
      <c r="K154" s="24">
        <v>0.03</v>
      </c>
      <c r="L154" s="24">
        <v>0.06</v>
      </c>
      <c r="M154" s="24">
        <v>0.05</v>
      </c>
      <c r="N154" s="206" t="s">
        <v>310</v>
      </c>
      <c r="O154" s="206" t="s">
        <v>310</v>
      </c>
      <c r="P154" s="206" t="s">
        <v>310</v>
      </c>
      <c r="Q154" s="206">
        <v>0.34</v>
      </c>
      <c r="R154" s="24">
        <v>0.03</v>
      </c>
      <c r="S154" s="24">
        <v>0.08</v>
      </c>
      <c r="T154" s="24">
        <v>0.06</v>
      </c>
      <c r="U154" s="24">
        <v>0.05</v>
      </c>
      <c r="V154" s="206">
        <v>0.1</v>
      </c>
      <c r="W154" s="206" t="s">
        <v>105</v>
      </c>
      <c r="X154" s="206" t="s">
        <v>97</v>
      </c>
      <c r="Y154" s="206">
        <v>0.4</v>
      </c>
      <c r="Z154" s="24">
        <v>0.05</v>
      </c>
      <c r="AA154" s="199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  <c r="AW154" s="200"/>
      <c r="AX154" s="200"/>
      <c r="AY154" s="200"/>
      <c r="AZ154" s="200"/>
      <c r="BA154" s="200"/>
      <c r="BB154" s="200"/>
      <c r="BC154" s="200"/>
      <c r="BD154" s="200"/>
      <c r="BE154" s="200"/>
      <c r="BF154" s="200"/>
      <c r="BG154" s="200"/>
      <c r="BH154" s="200"/>
      <c r="BI154" s="200"/>
      <c r="BJ154" s="200"/>
      <c r="BK154" s="200"/>
      <c r="BL154" s="200"/>
      <c r="BM154" s="202">
        <v>16</v>
      </c>
    </row>
    <row r="155" spans="1:65">
      <c r="A155" s="30"/>
      <c r="B155" s="19">
        <v>1</v>
      </c>
      <c r="C155" s="9">
        <v>4</v>
      </c>
      <c r="D155" s="24">
        <v>7.0000000000000007E-2</v>
      </c>
      <c r="E155" s="24">
        <v>0.05</v>
      </c>
      <c r="F155" s="206" t="s">
        <v>220</v>
      </c>
      <c r="G155" s="206" t="s">
        <v>220</v>
      </c>
      <c r="H155" s="24">
        <v>0.06</v>
      </c>
      <c r="I155" s="24">
        <v>0.04</v>
      </c>
      <c r="J155" s="206">
        <v>0.14000000000000001</v>
      </c>
      <c r="K155" s="206" t="s">
        <v>310</v>
      </c>
      <c r="L155" s="24">
        <v>0.03</v>
      </c>
      <c r="M155" s="24">
        <v>0.04</v>
      </c>
      <c r="N155" s="206" t="s">
        <v>310</v>
      </c>
      <c r="O155" s="24">
        <v>0.04</v>
      </c>
      <c r="P155" s="24">
        <v>0.04</v>
      </c>
      <c r="Q155" s="206">
        <v>0.34</v>
      </c>
      <c r="R155" s="24">
        <v>0.04</v>
      </c>
      <c r="S155" s="24">
        <v>0.06</v>
      </c>
      <c r="T155" s="24">
        <v>7.0000000000000007E-2</v>
      </c>
      <c r="U155" s="24">
        <v>0.02</v>
      </c>
      <c r="V155" s="206">
        <v>0.2</v>
      </c>
      <c r="W155" s="206" t="s">
        <v>105</v>
      </c>
      <c r="X155" s="206" t="s">
        <v>97</v>
      </c>
      <c r="Y155" s="206">
        <v>0.4</v>
      </c>
      <c r="Z155" s="24">
        <v>0.05</v>
      </c>
      <c r="AA155" s="199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  <c r="BI155" s="200"/>
      <c r="BJ155" s="200"/>
      <c r="BK155" s="200"/>
      <c r="BL155" s="200"/>
      <c r="BM155" s="202">
        <v>4.5059523809523799E-2</v>
      </c>
    </row>
    <row r="156" spans="1:65">
      <c r="A156" s="30"/>
      <c r="B156" s="19">
        <v>1</v>
      </c>
      <c r="C156" s="9">
        <v>5</v>
      </c>
      <c r="D156" s="24">
        <v>0.05</v>
      </c>
      <c r="E156" s="24">
        <v>0.03</v>
      </c>
      <c r="F156" s="206" t="s">
        <v>220</v>
      </c>
      <c r="G156" s="206" t="s">
        <v>220</v>
      </c>
      <c r="H156" s="24">
        <v>0.05</v>
      </c>
      <c r="I156" s="24">
        <v>0.04</v>
      </c>
      <c r="J156" s="206">
        <v>0.15</v>
      </c>
      <c r="K156" s="24">
        <v>0.02</v>
      </c>
      <c r="L156" s="24">
        <v>0.04</v>
      </c>
      <c r="M156" s="24">
        <v>0.03</v>
      </c>
      <c r="N156" s="206" t="s">
        <v>310</v>
      </c>
      <c r="O156" s="24">
        <v>0.05</v>
      </c>
      <c r="P156" s="206" t="s">
        <v>310</v>
      </c>
      <c r="Q156" s="205">
        <v>0.37</v>
      </c>
      <c r="R156" s="24">
        <v>0.03</v>
      </c>
      <c r="S156" s="24">
        <v>0.04</v>
      </c>
      <c r="T156" s="24">
        <v>7.0000000000000007E-2</v>
      </c>
      <c r="U156" s="24">
        <v>0.03</v>
      </c>
      <c r="V156" s="206">
        <v>0.2</v>
      </c>
      <c r="W156" s="206" t="s">
        <v>105</v>
      </c>
      <c r="X156" s="206" t="s">
        <v>97</v>
      </c>
      <c r="Y156" s="206">
        <v>0.5</v>
      </c>
      <c r="Z156" s="24">
        <v>0.06</v>
      </c>
      <c r="AA156" s="199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0"/>
      <c r="AW156" s="200"/>
      <c r="AX156" s="200"/>
      <c r="AY156" s="200"/>
      <c r="AZ156" s="200"/>
      <c r="BA156" s="200"/>
      <c r="BB156" s="200"/>
      <c r="BC156" s="200"/>
      <c r="BD156" s="200"/>
      <c r="BE156" s="200"/>
      <c r="BF156" s="200"/>
      <c r="BG156" s="200"/>
      <c r="BH156" s="200"/>
      <c r="BI156" s="200"/>
      <c r="BJ156" s="200"/>
      <c r="BK156" s="200"/>
      <c r="BL156" s="200"/>
      <c r="BM156" s="202">
        <v>10</v>
      </c>
    </row>
    <row r="157" spans="1:65">
      <c r="A157" s="30"/>
      <c r="B157" s="19">
        <v>1</v>
      </c>
      <c r="C157" s="9">
        <v>6</v>
      </c>
      <c r="D157" s="24">
        <v>0.04</v>
      </c>
      <c r="E157" s="24">
        <v>0.04</v>
      </c>
      <c r="F157" s="206" t="s">
        <v>220</v>
      </c>
      <c r="G157" s="206" t="s">
        <v>220</v>
      </c>
      <c r="H157" s="24">
        <v>0.04</v>
      </c>
      <c r="I157" s="24">
        <v>0.05</v>
      </c>
      <c r="J157" s="206">
        <v>0.12</v>
      </c>
      <c r="K157" s="24">
        <v>0.03</v>
      </c>
      <c r="L157" s="24">
        <v>0.05</v>
      </c>
      <c r="M157" s="24">
        <v>0.04</v>
      </c>
      <c r="N157" s="206" t="s">
        <v>310</v>
      </c>
      <c r="O157" s="24">
        <v>0.05</v>
      </c>
      <c r="P157" s="206" t="s">
        <v>310</v>
      </c>
      <c r="Q157" s="206">
        <v>0.35</v>
      </c>
      <c r="R157" s="24">
        <v>0.04</v>
      </c>
      <c r="S157" s="24">
        <v>0.06</v>
      </c>
      <c r="T157" s="24">
        <v>7.0000000000000007E-2</v>
      </c>
      <c r="U157" s="24">
        <v>0.02</v>
      </c>
      <c r="V157" s="206">
        <v>0.2</v>
      </c>
      <c r="W157" s="206" t="s">
        <v>105</v>
      </c>
      <c r="X157" s="206" t="s">
        <v>97</v>
      </c>
      <c r="Y157" s="206">
        <v>0.48199999999999998</v>
      </c>
      <c r="Z157" s="24">
        <v>0.06</v>
      </c>
      <c r="AA157" s="199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  <c r="BI157" s="200"/>
      <c r="BJ157" s="200"/>
      <c r="BK157" s="200"/>
      <c r="BL157" s="200"/>
      <c r="BM157" s="56"/>
    </row>
    <row r="158" spans="1:65">
      <c r="A158" s="30"/>
      <c r="B158" s="20" t="s">
        <v>274</v>
      </c>
      <c r="C158" s="12"/>
      <c r="D158" s="203">
        <v>5.3333333333333337E-2</v>
      </c>
      <c r="E158" s="203">
        <v>4.3333333333333335E-2</v>
      </c>
      <c r="F158" s="203" t="s">
        <v>737</v>
      </c>
      <c r="G158" s="203" t="s">
        <v>737</v>
      </c>
      <c r="H158" s="203">
        <v>5.8333333333333327E-2</v>
      </c>
      <c r="I158" s="203">
        <v>4.1666666666666664E-2</v>
      </c>
      <c r="J158" s="203">
        <v>0.12833333333333333</v>
      </c>
      <c r="K158" s="203">
        <v>2.5000000000000001E-2</v>
      </c>
      <c r="L158" s="203">
        <v>4.5000000000000005E-2</v>
      </c>
      <c r="M158" s="203">
        <v>0.04</v>
      </c>
      <c r="N158" s="203" t="s">
        <v>737</v>
      </c>
      <c r="O158" s="203">
        <v>4.2500000000000003E-2</v>
      </c>
      <c r="P158" s="203">
        <v>3.3333333333333333E-2</v>
      </c>
      <c r="Q158" s="203">
        <v>0.34666666666666668</v>
      </c>
      <c r="R158" s="203">
        <v>3.5000000000000003E-2</v>
      </c>
      <c r="S158" s="203">
        <v>6.3333333333333339E-2</v>
      </c>
      <c r="T158" s="203">
        <v>6.5000000000000002E-2</v>
      </c>
      <c r="U158" s="203">
        <v>0.03</v>
      </c>
      <c r="V158" s="203">
        <v>0.18333333333333332</v>
      </c>
      <c r="W158" s="203" t="s">
        <v>737</v>
      </c>
      <c r="X158" s="203" t="s">
        <v>737</v>
      </c>
      <c r="Y158" s="203">
        <v>0.44700000000000006</v>
      </c>
      <c r="Z158" s="203">
        <v>5.5E-2</v>
      </c>
      <c r="AA158" s="199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200"/>
      <c r="BA158" s="200"/>
      <c r="BB158" s="200"/>
      <c r="BC158" s="200"/>
      <c r="BD158" s="200"/>
      <c r="BE158" s="200"/>
      <c r="BF158" s="200"/>
      <c r="BG158" s="200"/>
      <c r="BH158" s="200"/>
      <c r="BI158" s="200"/>
      <c r="BJ158" s="200"/>
      <c r="BK158" s="200"/>
      <c r="BL158" s="200"/>
      <c r="BM158" s="56"/>
    </row>
    <row r="159" spans="1:65">
      <c r="A159" s="30"/>
      <c r="B159" s="3" t="s">
        <v>275</v>
      </c>
      <c r="C159" s="29"/>
      <c r="D159" s="24">
        <v>0.05</v>
      </c>
      <c r="E159" s="24">
        <v>0.04</v>
      </c>
      <c r="F159" s="24" t="s">
        <v>737</v>
      </c>
      <c r="G159" s="24" t="s">
        <v>737</v>
      </c>
      <c r="H159" s="24">
        <v>5.5E-2</v>
      </c>
      <c r="I159" s="24">
        <v>0.04</v>
      </c>
      <c r="J159" s="24">
        <v>0.13</v>
      </c>
      <c r="K159" s="24">
        <v>2.5000000000000001E-2</v>
      </c>
      <c r="L159" s="24">
        <v>4.4999999999999998E-2</v>
      </c>
      <c r="M159" s="24">
        <v>0.04</v>
      </c>
      <c r="N159" s="24" t="s">
        <v>737</v>
      </c>
      <c r="O159" s="24">
        <v>4.4999999999999998E-2</v>
      </c>
      <c r="P159" s="24">
        <v>0.03</v>
      </c>
      <c r="Q159" s="24">
        <v>0.34</v>
      </c>
      <c r="R159" s="24">
        <v>3.5000000000000003E-2</v>
      </c>
      <c r="S159" s="24">
        <v>0.06</v>
      </c>
      <c r="T159" s="24">
        <v>6.5000000000000002E-2</v>
      </c>
      <c r="U159" s="24">
        <v>2.5000000000000001E-2</v>
      </c>
      <c r="V159" s="24">
        <v>0.2</v>
      </c>
      <c r="W159" s="24" t="s">
        <v>737</v>
      </c>
      <c r="X159" s="24" t="s">
        <v>737</v>
      </c>
      <c r="Y159" s="24">
        <v>0.441</v>
      </c>
      <c r="Z159" s="24">
        <v>5.5E-2</v>
      </c>
      <c r="AA159" s="199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56"/>
    </row>
    <row r="160" spans="1:65">
      <c r="A160" s="30"/>
      <c r="B160" s="3" t="s">
        <v>276</v>
      </c>
      <c r="C160" s="29"/>
      <c r="D160" s="24">
        <v>1.0327955589886448E-2</v>
      </c>
      <c r="E160" s="24">
        <v>1.0327955589886431E-2</v>
      </c>
      <c r="F160" s="24" t="s">
        <v>737</v>
      </c>
      <c r="G160" s="24" t="s">
        <v>737</v>
      </c>
      <c r="H160" s="24">
        <v>1.4719601443879782E-2</v>
      </c>
      <c r="I160" s="24">
        <v>4.0824829046386306E-3</v>
      </c>
      <c r="J160" s="24">
        <v>1.7224014243685103E-2</v>
      </c>
      <c r="K160" s="24">
        <v>5.7735026918962398E-3</v>
      </c>
      <c r="L160" s="24">
        <v>1.0488088481701517E-2</v>
      </c>
      <c r="M160" s="24">
        <v>8.9442719099991509E-3</v>
      </c>
      <c r="N160" s="24" t="s">
        <v>737</v>
      </c>
      <c r="O160" s="24">
        <v>9.5742710775633833E-3</v>
      </c>
      <c r="P160" s="24">
        <v>5.7735026918962588E-3</v>
      </c>
      <c r="Q160" s="24">
        <v>1.2110601416389952E-2</v>
      </c>
      <c r="R160" s="24">
        <v>5.4772255750516622E-3</v>
      </c>
      <c r="S160" s="24">
        <v>1.5055453054181621E-2</v>
      </c>
      <c r="T160" s="24">
        <v>5.4772255750516656E-3</v>
      </c>
      <c r="U160" s="24">
        <v>1.2649110640673528E-2</v>
      </c>
      <c r="V160" s="24">
        <v>4.0824829046386499E-2</v>
      </c>
      <c r="W160" s="24" t="s">
        <v>737</v>
      </c>
      <c r="X160" s="24" t="s">
        <v>737</v>
      </c>
      <c r="Y160" s="24">
        <v>5.190375708944367E-2</v>
      </c>
      <c r="Z160" s="24">
        <v>5.4772255750516587E-3</v>
      </c>
      <c r="AA160" s="199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56"/>
    </row>
    <row r="161" spans="1:65">
      <c r="A161" s="30"/>
      <c r="B161" s="3" t="s">
        <v>86</v>
      </c>
      <c r="C161" s="29"/>
      <c r="D161" s="13">
        <v>0.19364916731037091</v>
      </c>
      <c r="E161" s="13">
        <v>0.23833743668968688</v>
      </c>
      <c r="F161" s="13" t="s">
        <v>737</v>
      </c>
      <c r="G161" s="13" t="s">
        <v>737</v>
      </c>
      <c r="H161" s="13">
        <v>0.25233602475222489</v>
      </c>
      <c r="I161" s="13">
        <v>9.7979589711327142E-2</v>
      </c>
      <c r="J161" s="13">
        <v>0.13421309800274106</v>
      </c>
      <c r="K161" s="13">
        <v>0.23094010767584958</v>
      </c>
      <c r="L161" s="13">
        <v>0.23306863292670035</v>
      </c>
      <c r="M161" s="13">
        <v>0.22360679774997877</v>
      </c>
      <c r="N161" s="13" t="s">
        <v>737</v>
      </c>
      <c r="O161" s="13">
        <v>0.22527696653090312</v>
      </c>
      <c r="P161" s="13">
        <v>0.17320508075688776</v>
      </c>
      <c r="Q161" s="13">
        <v>3.4934427162663324E-2</v>
      </c>
      <c r="R161" s="13">
        <v>0.15649215928719032</v>
      </c>
      <c r="S161" s="13">
        <v>0.23771767980286768</v>
      </c>
      <c r="T161" s="13">
        <v>8.4265008846948694E-2</v>
      </c>
      <c r="U161" s="13">
        <v>0.42163702135578429</v>
      </c>
      <c r="V161" s="13">
        <v>0.22268088570756273</v>
      </c>
      <c r="W161" s="13" t="s">
        <v>737</v>
      </c>
      <c r="X161" s="13" t="s">
        <v>737</v>
      </c>
      <c r="Y161" s="13">
        <v>0.11611578767213347</v>
      </c>
      <c r="Z161" s="13">
        <v>9.95859195463938E-2</v>
      </c>
      <c r="AA161" s="148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277</v>
      </c>
      <c r="C162" s="29"/>
      <c r="D162" s="13">
        <v>0.18361955085865289</v>
      </c>
      <c r="E162" s="13">
        <v>-3.8309114927344567E-2</v>
      </c>
      <c r="F162" s="13" t="s">
        <v>737</v>
      </c>
      <c r="G162" s="13" t="s">
        <v>737</v>
      </c>
      <c r="H162" s="13">
        <v>0.29458388375165145</v>
      </c>
      <c r="I162" s="13">
        <v>-7.5297225891677533E-2</v>
      </c>
      <c r="J162" s="13">
        <v>1.8480845442536333</v>
      </c>
      <c r="K162" s="13">
        <v>-0.44517833553500641</v>
      </c>
      <c r="L162" s="13">
        <v>-1.3210039630114911E-3</v>
      </c>
      <c r="M162" s="13">
        <v>-0.11228533685601039</v>
      </c>
      <c r="N162" s="13" t="s">
        <v>737</v>
      </c>
      <c r="O162" s="13">
        <v>-5.6803170409510995E-2</v>
      </c>
      <c r="P162" s="13">
        <v>-0.26023778071334203</v>
      </c>
      <c r="Q162" s="13">
        <v>6.6935270805812435</v>
      </c>
      <c r="R162" s="13">
        <v>-0.22324966974900895</v>
      </c>
      <c r="S162" s="13">
        <v>0.40554821664465046</v>
      </c>
      <c r="T162" s="13">
        <v>0.44253632760898309</v>
      </c>
      <c r="U162" s="13">
        <v>-0.33421400264200785</v>
      </c>
      <c r="V162" s="13">
        <v>3.0686922060766193</v>
      </c>
      <c r="W162" s="13" t="s">
        <v>737</v>
      </c>
      <c r="X162" s="13" t="s">
        <v>737</v>
      </c>
      <c r="Y162" s="13">
        <v>8.9202113606340863</v>
      </c>
      <c r="Z162" s="13">
        <v>0.22060766182298575</v>
      </c>
      <c r="AA162" s="148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278</v>
      </c>
      <c r="C163" s="47"/>
      <c r="D163" s="45">
        <v>0.37</v>
      </c>
      <c r="E163" s="45">
        <v>0.03</v>
      </c>
      <c r="F163" s="45">
        <v>0.78</v>
      </c>
      <c r="G163" s="45">
        <v>0.78</v>
      </c>
      <c r="H163" s="45">
        <v>0.56999999999999995</v>
      </c>
      <c r="I163" s="45">
        <v>0.1</v>
      </c>
      <c r="J163" s="45">
        <v>3.41</v>
      </c>
      <c r="K163" s="45">
        <v>0.98</v>
      </c>
      <c r="L163" s="45">
        <v>0.03</v>
      </c>
      <c r="M163" s="45">
        <v>0.17</v>
      </c>
      <c r="N163" s="45">
        <v>1.38</v>
      </c>
      <c r="O163" s="45">
        <v>0.51</v>
      </c>
      <c r="P163" s="45">
        <v>0.91</v>
      </c>
      <c r="Q163" s="45">
        <v>12.24</v>
      </c>
      <c r="R163" s="45">
        <v>0.37</v>
      </c>
      <c r="S163" s="45">
        <v>0.78</v>
      </c>
      <c r="T163" s="45">
        <v>0.84</v>
      </c>
      <c r="U163" s="45">
        <v>0.56999999999999995</v>
      </c>
      <c r="V163" s="45" t="s">
        <v>279</v>
      </c>
      <c r="W163" s="45">
        <v>0.24</v>
      </c>
      <c r="X163" s="45">
        <v>2.2599999999999998</v>
      </c>
      <c r="Y163" s="45">
        <v>16.3</v>
      </c>
      <c r="Z163" s="45">
        <v>0.44</v>
      </c>
      <c r="AA163" s="148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324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518</v>
      </c>
      <c r="BM166" s="28" t="s">
        <v>66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237</v>
      </c>
      <c r="E167" s="17" t="s">
        <v>237</v>
      </c>
      <c r="F167" s="17" t="s">
        <v>237</v>
      </c>
      <c r="G167" s="17" t="s">
        <v>237</v>
      </c>
      <c r="H167" s="17" t="s">
        <v>237</v>
      </c>
      <c r="I167" s="17" t="s">
        <v>237</v>
      </c>
      <c r="J167" s="17" t="s">
        <v>237</v>
      </c>
      <c r="K167" s="17" t="s">
        <v>237</v>
      </c>
      <c r="L167" s="17" t="s">
        <v>237</v>
      </c>
      <c r="M167" s="17" t="s">
        <v>237</v>
      </c>
      <c r="N167" s="17" t="s">
        <v>237</v>
      </c>
      <c r="O167" s="17" t="s">
        <v>237</v>
      </c>
      <c r="P167" s="17" t="s">
        <v>237</v>
      </c>
      <c r="Q167" s="17" t="s">
        <v>237</v>
      </c>
      <c r="R167" s="17" t="s">
        <v>237</v>
      </c>
      <c r="S167" s="17" t="s">
        <v>237</v>
      </c>
      <c r="T167" s="17" t="s">
        <v>237</v>
      </c>
      <c r="U167" s="17" t="s">
        <v>237</v>
      </c>
      <c r="V167" s="17" t="s">
        <v>237</v>
      </c>
      <c r="W167" s="17" t="s">
        <v>237</v>
      </c>
      <c r="X167" s="17" t="s">
        <v>237</v>
      </c>
      <c r="Y167" s="148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238</v>
      </c>
      <c r="C168" s="9" t="s">
        <v>238</v>
      </c>
      <c r="D168" s="146" t="s">
        <v>240</v>
      </c>
      <c r="E168" s="147" t="s">
        <v>241</v>
      </c>
      <c r="F168" s="147" t="s">
        <v>244</v>
      </c>
      <c r="G168" s="147" t="s">
        <v>245</v>
      </c>
      <c r="H168" s="147" t="s">
        <v>246</v>
      </c>
      <c r="I168" s="147" t="s">
        <v>247</v>
      </c>
      <c r="J168" s="147" t="s">
        <v>248</v>
      </c>
      <c r="K168" s="147" t="s">
        <v>249</v>
      </c>
      <c r="L168" s="147" t="s">
        <v>250</v>
      </c>
      <c r="M168" s="147" t="s">
        <v>251</v>
      </c>
      <c r="N168" s="147" t="s">
        <v>252</v>
      </c>
      <c r="O168" s="147" t="s">
        <v>253</v>
      </c>
      <c r="P168" s="147" t="s">
        <v>254</v>
      </c>
      <c r="Q168" s="147" t="s">
        <v>255</v>
      </c>
      <c r="R168" s="147" t="s">
        <v>256</v>
      </c>
      <c r="S168" s="147" t="s">
        <v>257</v>
      </c>
      <c r="T168" s="147" t="s">
        <v>258</v>
      </c>
      <c r="U168" s="147" t="s">
        <v>259</v>
      </c>
      <c r="V168" s="147" t="s">
        <v>260</v>
      </c>
      <c r="W168" s="147" t="s">
        <v>261</v>
      </c>
      <c r="X168" s="147" t="s">
        <v>267</v>
      </c>
      <c r="Y168" s="148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320</v>
      </c>
      <c r="E169" s="11" t="s">
        <v>320</v>
      </c>
      <c r="F169" s="11" t="s">
        <v>321</v>
      </c>
      <c r="G169" s="11" t="s">
        <v>321</v>
      </c>
      <c r="H169" s="11" t="s">
        <v>321</v>
      </c>
      <c r="I169" s="11" t="s">
        <v>320</v>
      </c>
      <c r="J169" s="11" t="s">
        <v>321</v>
      </c>
      <c r="K169" s="11" t="s">
        <v>320</v>
      </c>
      <c r="L169" s="11" t="s">
        <v>320</v>
      </c>
      <c r="M169" s="11" t="s">
        <v>321</v>
      </c>
      <c r="N169" s="11" t="s">
        <v>321</v>
      </c>
      <c r="O169" s="11" t="s">
        <v>321</v>
      </c>
      <c r="P169" s="11" t="s">
        <v>320</v>
      </c>
      <c r="Q169" s="11" t="s">
        <v>320</v>
      </c>
      <c r="R169" s="11" t="s">
        <v>321</v>
      </c>
      <c r="S169" s="11" t="s">
        <v>320</v>
      </c>
      <c r="T169" s="11" t="s">
        <v>320</v>
      </c>
      <c r="U169" s="11" t="s">
        <v>116</v>
      </c>
      <c r="V169" s="11" t="s">
        <v>320</v>
      </c>
      <c r="W169" s="11" t="s">
        <v>321</v>
      </c>
      <c r="X169" s="11" t="s">
        <v>320</v>
      </c>
      <c r="Y169" s="148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48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23">
        <v>100.26</v>
      </c>
      <c r="E171" s="208">
        <v>97.5</v>
      </c>
      <c r="F171" s="208">
        <v>98.6</v>
      </c>
      <c r="G171" s="208">
        <v>89.72</v>
      </c>
      <c r="H171" s="208">
        <v>97</v>
      </c>
      <c r="I171" s="208">
        <v>101</v>
      </c>
      <c r="J171" s="208">
        <v>92.41</v>
      </c>
      <c r="K171" s="208">
        <v>99.3</v>
      </c>
      <c r="L171" s="208">
        <v>93.3</v>
      </c>
      <c r="M171" s="208">
        <v>95.39</v>
      </c>
      <c r="N171" s="208">
        <v>107.71</v>
      </c>
      <c r="O171" s="208">
        <v>89.12</v>
      </c>
      <c r="P171" s="208">
        <v>89.61</v>
      </c>
      <c r="Q171" s="208">
        <v>91.9</v>
      </c>
      <c r="R171" s="208">
        <v>92.409741866347005</v>
      </c>
      <c r="S171" s="208">
        <v>79.7</v>
      </c>
      <c r="T171" s="208">
        <v>97</v>
      </c>
      <c r="U171" s="208">
        <v>90</v>
      </c>
      <c r="V171" s="208">
        <v>88</v>
      </c>
      <c r="W171" s="208">
        <v>92.552202564686866</v>
      </c>
      <c r="X171" s="208">
        <v>84.31</v>
      </c>
      <c r="Y171" s="209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1</v>
      </c>
    </row>
    <row r="172" spans="1:65">
      <c r="A172" s="30"/>
      <c r="B172" s="19">
        <v>1</v>
      </c>
      <c r="C172" s="9">
        <v>2</v>
      </c>
      <c r="D172" s="213">
        <v>93.47</v>
      </c>
      <c r="E172" s="213">
        <v>98.9</v>
      </c>
      <c r="F172" s="213">
        <v>97.6</v>
      </c>
      <c r="G172" s="213">
        <v>91.28</v>
      </c>
      <c r="H172" s="213">
        <v>96</v>
      </c>
      <c r="I172" s="213">
        <v>97.9</v>
      </c>
      <c r="J172" s="213">
        <v>95.93</v>
      </c>
      <c r="K172" s="213">
        <v>98</v>
      </c>
      <c r="L172" s="213">
        <v>91</v>
      </c>
      <c r="M172" s="213">
        <v>95.54</v>
      </c>
      <c r="N172" s="213">
        <v>106.93</v>
      </c>
      <c r="O172" s="213">
        <v>85.58</v>
      </c>
      <c r="P172" s="213">
        <v>87.95</v>
      </c>
      <c r="Q172" s="213">
        <v>91.9</v>
      </c>
      <c r="R172" s="213">
        <v>92.466653038172595</v>
      </c>
      <c r="S172" s="213">
        <v>80.400000000000006</v>
      </c>
      <c r="T172" s="213">
        <v>97.3</v>
      </c>
      <c r="U172" s="213">
        <v>93</v>
      </c>
      <c r="V172" s="213">
        <v>84</v>
      </c>
      <c r="W172" s="213">
        <v>89.704772421443806</v>
      </c>
      <c r="X172" s="213">
        <v>85.04</v>
      </c>
      <c r="Y172" s="209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26</v>
      </c>
    </row>
    <row r="173" spans="1:65">
      <c r="A173" s="30"/>
      <c r="B173" s="19">
        <v>1</v>
      </c>
      <c r="C173" s="9">
        <v>3</v>
      </c>
      <c r="D173" s="213">
        <v>90.32</v>
      </c>
      <c r="E173" s="213">
        <v>100</v>
      </c>
      <c r="F173" s="213">
        <v>96.23</v>
      </c>
      <c r="G173" s="213">
        <v>86.31</v>
      </c>
      <c r="H173" s="213">
        <v>92</v>
      </c>
      <c r="I173" s="213">
        <v>96.8</v>
      </c>
      <c r="J173" s="213">
        <v>94.79</v>
      </c>
      <c r="K173" s="213">
        <v>97.4</v>
      </c>
      <c r="L173" s="213">
        <v>94.5</v>
      </c>
      <c r="M173" s="213">
        <v>92.92</v>
      </c>
      <c r="N173" s="213">
        <v>103.67</v>
      </c>
      <c r="O173" s="213">
        <v>86.43</v>
      </c>
      <c r="P173" s="213">
        <v>87.91</v>
      </c>
      <c r="Q173" s="213">
        <v>93.3</v>
      </c>
      <c r="R173" s="213">
        <v>92.296637104902302</v>
      </c>
      <c r="S173" s="213">
        <v>81.7</v>
      </c>
      <c r="T173" s="213">
        <v>98</v>
      </c>
      <c r="U173" s="213">
        <v>89</v>
      </c>
      <c r="V173" s="213">
        <v>90</v>
      </c>
      <c r="W173" s="213">
        <v>92.75914769521458</v>
      </c>
      <c r="X173" s="213">
        <v>84.36</v>
      </c>
      <c r="Y173" s="209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16</v>
      </c>
    </row>
    <row r="174" spans="1:65">
      <c r="A174" s="30"/>
      <c r="B174" s="19">
        <v>1</v>
      </c>
      <c r="C174" s="9">
        <v>4</v>
      </c>
      <c r="D174" s="213">
        <v>89.5</v>
      </c>
      <c r="E174" s="213">
        <v>99.1</v>
      </c>
      <c r="F174" s="213">
        <v>96.33</v>
      </c>
      <c r="G174" s="213">
        <v>86.5</v>
      </c>
      <c r="H174" s="213">
        <v>95</v>
      </c>
      <c r="I174" s="213">
        <v>95.5</v>
      </c>
      <c r="J174" s="213">
        <v>92.01</v>
      </c>
      <c r="K174" s="213">
        <v>101.5</v>
      </c>
      <c r="L174" s="213">
        <v>95.7</v>
      </c>
      <c r="M174" s="213">
        <v>95.51</v>
      </c>
      <c r="N174" s="213">
        <v>91.56</v>
      </c>
      <c r="O174" s="213">
        <v>89.32</v>
      </c>
      <c r="P174" s="213">
        <v>89.52</v>
      </c>
      <c r="Q174" s="213">
        <v>92.4</v>
      </c>
      <c r="R174" s="213">
        <v>92.316387687049797</v>
      </c>
      <c r="S174" s="213">
        <v>78.900000000000006</v>
      </c>
      <c r="T174" s="213">
        <v>97.5</v>
      </c>
      <c r="U174" s="213">
        <v>88</v>
      </c>
      <c r="V174" s="213">
        <v>90</v>
      </c>
      <c r="W174" s="213">
        <v>91.995362557376936</v>
      </c>
      <c r="X174" s="213">
        <v>88</v>
      </c>
      <c r="Y174" s="209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92.66235652591611</v>
      </c>
    </row>
    <row r="175" spans="1:65">
      <c r="A175" s="30"/>
      <c r="B175" s="19">
        <v>1</v>
      </c>
      <c r="C175" s="9">
        <v>5</v>
      </c>
      <c r="D175" s="213">
        <v>90.16</v>
      </c>
      <c r="E175" s="213">
        <v>100</v>
      </c>
      <c r="F175" s="213">
        <v>96.5</v>
      </c>
      <c r="G175" s="213">
        <v>88.64</v>
      </c>
      <c r="H175" s="213">
        <v>96</v>
      </c>
      <c r="I175" s="213">
        <v>96.2</v>
      </c>
      <c r="J175" s="213">
        <v>93.72</v>
      </c>
      <c r="K175" s="213">
        <v>99.9</v>
      </c>
      <c r="L175" s="213">
        <v>95.3</v>
      </c>
      <c r="M175" s="213">
        <v>99.52</v>
      </c>
      <c r="N175" s="213">
        <v>105.38</v>
      </c>
      <c r="O175" s="213">
        <v>89.22</v>
      </c>
      <c r="P175" s="213">
        <v>87.86</v>
      </c>
      <c r="Q175" s="213">
        <v>91.7</v>
      </c>
      <c r="R175" s="213">
        <v>92.263298613658705</v>
      </c>
      <c r="S175" s="213">
        <v>81.099999999999994</v>
      </c>
      <c r="T175" s="213">
        <v>95.6</v>
      </c>
      <c r="U175" s="213">
        <v>90</v>
      </c>
      <c r="V175" s="213">
        <v>80</v>
      </c>
      <c r="W175" s="213">
        <v>94.78053302579184</v>
      </c>
      <c r="X175" s="213">
        <v>89.49</v>
      </c>
      <c r="Y175" s="209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22</v>
      </c>
    </row>
    <row r="176" spans="1:65">
      <c r="A176" s="30"/>
      <c r="B176" s="19">
        <v>1</v>
      </c>
      <c r="C176" s="9">
        <v>6</v>
      </c>
      <c r="D176" s="213">
        <v>86.95</v>
      </c>
      <c r="E176" s="213">
        <v>95.2</v>
      </c>
      <c r="F176" s="213">
        <v>97.56</v>
      </c>
      <c r="G176" s="213">
        <v>89.58</v>
      </c>
      <c r="H176" s="213">
        <v>92</v>
      </c>
      <c r="I176" s="213">
        <v>99.6</v>
      </c>
      <c r="J176" s="213">
        <v>94.79</v>
      </c>
      <c r="K176" s="213">
        <v>97</v>
      </c>
      <c r="L176" s="213">
        <v>90.6</v>
      </c>
      <c r="M176" s="213">
        <v>98.96</v>
      </c>
      <c r="N176" s="213">
        <v>90.57</v>
      </c>
      <c r="O176" s="213">
        <v>85.72</v>
      </c>
      <c r="P176" s="213">
        <v>86.47</v>
      </c>
      <c r="Q176" s="213">
        <v>93.9</v>
      </c>
      <c r="R176" s="213">
        <v>92.457432762449002</v>
      </c>
      <c r="S176" s="213">
        <v>81.900000000000006</v>
      </c>
      <c r="T176" s="213">
        <v>97.5</v>
      </c>
      <c r="U176" s="213">
        <v>93</v>
      </c>
      <c r="V176" s="213">
        <v>91</v>
      </c>
      <c r="W176" s="213">
        <v>95.374752928336903</v>
      </c>
      <c r="X176" s="213">
        <v>88.63</v>
      </c>
      <c r="Y176" s="209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4"/>
    </row>
    <row r="177" spans="1:65">
      <c r="A177" s="30"/>
      <c r="B177" s="20" t="s">
        <v>274</v>
      </c>
      <c r="C177" s="12"/>
      <c r="D177" s="215">
        <v>91.776666666666685</v>
      </c>
      <c r="E177" s="215">
        <v>98.45</v>
      </c>
      <c r="F177" s="215">
        <v>97.136666666666656</v>
      </c>
      <c r="G177" s="215">
        <v>88.671666666666667</v>
      </c>
      <c r="H177" s="215">
        <v>94.666666666666671</v>
      </c>
      <c r="I177" s="215">
        <v>97.833333333333329</v>
      </c>
      <c r="J177" s="215">
        <v>93.941666666666663</v>
      </c>
      <c r="K177" s="215">
        <v>98.850000000000009</v>
      </c>
      <c r="L177" s="215">
        <v>93.399999999999991</v>
      </c>
      <c r="M177" s="215">
        <v>96.306666666666672</v>
      </c>
      <c r="N177" s="215">
        <v>100.96999999999998</v>
      </c>
      <c r="O177" s="215">
        <v>87.564999999999998</v>
      </c>
      <c r="P177" s="215">
        <v>88.220000000000013</v>
      </c>
      <c r="Q177" s="215">
        <v>92.516666666666666</v>
      </c>
      <c r="R177" s="215">
        <v>92.368358512096577</v>
      </c>
      <c r="S177" s="215">
        <v>80.616666666666674</v>
      </c>
      <c r="T177" s="215">
        <v>97.149999999999991</v>
      </c>
      <c r="U177" s="215">
        <v>90.5</v>
      </c>
      <c r="V177" s="215">
        <v>87.166666666666671</v>
      </c>
      <c r="W177" s="215">
        <v>92.861128532141819</v>
      </c>
      <c r="X177" s="215">
        <v>86.638333333333335</v>
      </c>
      <c r="Y177" s="209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4"/>
    </row>
    <row r="178" spans="1:65">
      <c r="A178" s="30"/>
      <c r="B178" s="3" t="s">
        <v>275</v>
      </c>
      <c r="C178" s="29"/>
      <c r="D178" s="213">
        <v>90.24</v>
      </c>
      <c r="E178" s="213">
        <v>99</v>
      </c>
      <c r="F178" s="213">
        <v>97.03</v>
      </c>
      <c r="G178" s="213">
        <v>89.11</v>
      </c>
      <c r="H178" s="213">
        <v>95.5</v>
      </c>
      <c r="I178" s="213">
        <v>97.35</v>
      </c>
      <c r="J178" s="213">
        <v>94.254999999999995</v>
      </c>
      <c r="K178" s="213">
        <v>98.65</v>
      </c>
      <c r="L178" s="213">
        <v>93.9</v>
      </c>
      <c r="M178" s="213">
        <v>95.525000000000006</v>
      </c>
      <c r="N178" s="213">
        <v>104.52500000000001</v>
      </c>
      <c r="O178" s="213">
        <v>87.775000000000006</v>
      </c>
      <c r="P178" s="213">
        <v>87.93</v>
      </c>
      <c r="Q178" s="213">
        <v>92.15</v>
      </c>
      <c r="R178" s="213">
        <v>92.363064776698394</v>
      </c>
      <c r="S178" s="213">
        <v>80.75</v>
      </c>
      <c r="T178" s="213">
        <v>97.4</v>
      </c>
      <c r="U178" s="213">
        <v>90</v>
      </c>
      <c r="V178" s="213">
        <v>89</v>
      </c>
      <c r="W178" s="213">
        <v>92.655675129950723</v>
      </c>
      <c r="X178" s="213">
        <v>86.52000000000001</v>
      </c>
      <c r="Y178" s="209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4"/>
    </row>
    <row r="179" spans="1:65">
      <c r="A179" s="30"/>
      <c r="B179" s="3" t="s">
        <v>276</v>
      </c>
      <c r="C179" s="29"/>
      <c r="D179" s="220">
        <v>4.6486499832388635</v>
      </c>
      <c r="E179" s="220">
        <v>1.8382056468197445</v>
      </c>
      <c r="F179" s="220">
        <v>0.93950341493081413</v>
      </c>
      <c r="G179" s="220">
        <v>1.950491391077301</v>
      </c>
      <c r="H179" s="220">
        <v>2.1602468994692865</v>
      </c>
      <c r="I179" s="220">
        <v>2.1134489978863136</v>
      </c>
      <c r="J179" s="220">
        <v>1.5178460615842024</v>
      </c>
      <c r="K179" s="220">
        <v>1.7073371078963868</v>
      </c>
      <c r="L179" s="220">
        <v>2.1780725424099185</v>
      </c>
      <c r="M179" s="220">
        <v>2.4858774440158244</v>
      </c>
      <c r="N179" s="220">
        <v>7.8025047260479123</v>
      </c>
      <c r="O179" s="220">
        <v>1.8368206227065278</v>
      </c>
      <c r="P179" s="220">
        <v>1.1817952445326554</v>
      </c>
      <c r="Q179" s="220">
        <v>0.89087971503826768</v>
      </c>
      <c r="R179" s="220">
        <v>8.7396941716650314E-2</v>
      </c>
      <c r="S179" s="220">
        <v>1.1737404596701368</v>
      </c>
      <c r="T179" s="220">
        <v>0.82643814045577746</v>
      </c>
      <c r="U179" s="220">
        <v>2.0736441353327719</v>
      </c>
      <c r="V179" s="220">
        <v>4.3089055068156998</v>
      </c>
      <c r="W179" s="220">
        <v>2.0406073204054045</v>
      </c>
      <c r="X179" s="220">
        <v>2.3289260758269359</v>
      </c>
      <c r="Y179" s="217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8"/>
      <c r="AT179" s="218"/>
      <c r="AU179" s="218"/>
      <c r="AV179" s="218"/>
      <c r="AW179" s="218"/>
      <c r="AX179" s="218"/>
      <c r="AY179" s="218"/>
      <c r="AZ179" s="218"/>
      <c r="BA179" s="218"/>
      <c r="BB179" s="218"/>
      <c r="BC179" s="218"/>
      <c r="BD179" s="218"/>
      <c r="BE179" s="218"/>
      <c r="BF179" s="218"/>
      <c r="BG179" s="218"/>
      <c r="BH179" s="218"/>
      <c r="BI179" s="218"/>
      <c r="BJ179" s="218"/>
      <c r="BK179" s="218"/>
      <c r="BL179" s="218"/>
      <c r="BM179" s="221"/>
    </row>
    <row r="180" spans="1:65">
      <c r="A180" s="30"/>
      <c r="B180" s="3" t="s">
        <v>86</v>
      </c>
      <c r="C180" s="29"/>
      <c r="D180" s="13">
        <v>5.0651763155909593E-2</v>
      </c>
      <c r="E180" s="13">
        <v>1.8671464162719597E-2</v>
      </c>
      <c r="F180" s="13">
        <v>9.6719750344615579E-3</v>
      </c>
      <c r="G180" s="13">
        <v>2.1996782787556728E-2</v>
      </c>
      <c r="H180" s="13">
        <v>2.2819509501436123E-2</v>
      </c>
      <c r="I180" s="13">
        <v>2.1602545123199118E-2</v>
      </c>
      <c r="J180" s="13">
        <v>1.6157325236414822E-2</v>
      </c>
      <c r="K180" s="13">
        <v>1.7271999068248726E-2</v>
      </c>
      <c r="L180" s="13">
        <v>2.3319834501176862E-2</v>
      </c>
      <c r="M180" s="13">
        <v>2.5812101384630599E-2</v>
      </c>
      <c r="N180" s="13">
        <v>7.7275475151509496E-2</v>
      </c>
      <c r="O180" s="13">
        <v>2.0976653031536893E-2</v>
      </c>
      <c r="P180" s="13">
        <v>1.3396001411614773E-2</v>
      </c>
      <c r="Q180" s="13">
        <v>9.6293970279762321E-3</v>
      </c>
      <c r="R180" s="13">
        <v>9.4617835722613603E-4</v>
      </c>
      <c r="S180" s="13">
        <v>1.4559526065786274E-2</v>
      </c>
      <c r="T180" s="13">
        <v>8.5068259439606535E-3</v>
      </c>
      <c r="U180" s="13">
        <v>2.291319486555549E-2</v>
      </c>
      <c r="V180" s="13">
        <v>4.9432950364998465E-2</v>
      </c>
      <c r="W180" s="13">
        <v>2.1974827924895329E-2</v>
      </c>
      <c r="X180" s="13">
        <v>2.6881011974994932E-2</v>
      </c>
      <c r="Y180" s="148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277</v>
      </c>
      <c r="C181" s="29"/>
      <c r="D181" s="13">
        <v>-9.5582488127389231E-3</v>
      </c>
      <c r="E181" s="13">
        <v>6.2459489387852729E-2</v>
      </c>
      <c r="F181" s="13">
        <v>4.8286168283440567E-2</v>
      </c>
      <c r="G181" s="13">
        <v>-4.3067001626850621E-2</v>
      </c>
      <c r="H181" s="13">
        <v>2.1630252196208621E-2</v>
      </c>
      <c r="I181" s="13">
        <v>5.5804503590095811E-2</v>
      </c>
      <c r="J181" s="13">
        <v>1.3806147271818503E-2</v>
      </c>
      <c r="K181" s="13">
        <v>6.6776236932343913E-2</v>
      </c>
      <c r="L181" s="13">
        <v>7.9605516386536124E-3</v>
      </c>
      <c r="M181" s="13">
        <v>3.9328917128621743E-2</v>
      </c>
      <c r="N181" s="13">
        <v>8.96549989181461E-2</v>
      </c>
      <c r="O181" s="13">
        <v>-5.50100031666092E-2</v>
      </c>
      <c r="P181" s="13">
        <v>-4.7941329062504923E-2</v>
      </c>
      <c r="Q181" s="13">
        <v>-1.5722658554306879E-3</v>
      </c>
      <c r="R181" s="13">
        <v>-3.1727880106017237E-3</v>
      </c>
      <c r="S181" s="13">
        <v>-0.12999550530403847</v>
      </c>
      <c r="T181" s="13">
        <v>4.8430059868256992E-2</v>
      </c>
      <c r="U181" s="13">
        <v>-2.3335868058906306E-2</v>
      </c>
      <c r="V181" s="13">
        <v>-5.9308764262998026E-2</v>
      </c>
      <c r="W181" s="13">
        <v>2.145121424470986E-3</v>
      </c>
      <c r="X181" s="13">
        <v>-6.5010468311346603E-2</v>
      </c>
      <c r="Y181" s="148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278</v>
      </c>
      <c r="C182" s="47"/>
      <c r="D182" s="45">
        <v>0.17</v>
      </c>
      <c r="E182" s="45">
        <v>0.88</v>
      </c>
      <c r="F182" s="45">
        <v>0.67</v>
      </c>
      <c r="G182" s="45">
        <v>0.66</v>
      </c>
      <c r="H182" s="45">
        <v>0.28000000000000003</v>
      </c>
      <c r="I182" s="45">
        <v>0.78</v>
      </c>
      <c r="J182" s="45">
        <v>0.17</v>
      </c>
      <c r="K182" s="45">
        <v>0.94</v>
      </c>
      <c r="L182" s="45">
        <v>0.08</v>
      </c>
      <c r="M182" s="45">
        <v>0.54</v>
      </c>
      <c r="N182" s="45">
        <v>1.28</v>
      </c>
      <c r="O182" s="45">
        <v>0.84</v>
      </c>
      <c r="P182" s="45">
        <v>0.73</v>
      </c>
      <c r="Q182" s="45">
        <v>0.05</v>
      </c>
      <c r="R182" s="45">
        <v>0.08</v>
      </c>
      <c r="S182" s="45">
        <v>1.93</v>
      </c>
      <c r="T182" s="45">
        <v>0.68</v>
      </c>
      <c r="U182" s="45">
        <v>0.37</v>
      </c>
      <c r="V182" s="45">
        <v>0.9</v>
      </c>
      <c r="W182" s="45">
        <v>0</v>
      </c>
      <c r="X182" s="45">
        <v>0.98</v>
      </c>
      <c r="Y182" s="148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5"/>
    </row>
    <row r="184" spans="1:65" ht="15">
      <c r="B184" s="8" t="s">
        <v>519</v>
      </c>
      <c r="BM184" s="28" t="s">
        <v>66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237</v>
      </c>
      <c r="E185" s="17" t="s">
        <v>237</v>
      </c>
      <c r="F185" s="17" t="s">
        <v>237</v>
      </c>
      <c r="G185" s="17" t="s">
        <v>237</v>
      </c>
      <c r="H185" s="17" t="s">
        <v>237</v>
      </c>
      <c r="I185" s="17" t="s">
        <v>237</v>
      </c>
      <c r="J185" s="17" t="s">
        <v>237</v>
      </c>
      <c r="K185" s="17" t="s">
        <v>237</v>
      </c>
      <c r="L185" s="17" t="s">
        <v>237</v>
      </c>
      <c r="M185" s="17" t="s">
        <v>237</v>
      </c>
      <c r="N185" s="17" t="s">
        <v>237</v>
      </c>
      <c r="O185" s="17" t="s">
        <v>237</v>
      </c>
      <c r="P185" s="17" t="s">
        <v>237</v>
      </c>
      <c r="Q185" s="17" t="s">
        <v>237</v>
      </c>
      <c r="R185" s="17" t="s">
        <v>237</v>
      </c>
      <c r="S185" s="17" t="s">
        <v>237</v>
      </c>
      <c r="T185" s="17" t="s">
        <v>237</v>
      </c>
      <c r="U185" s="17" t="s">
        <v>237</v>
      </c>
      <c r="V185" s="17" t="s">
        <v>237</v>
      </c>
      <c r="W185" s="17" t="s">
        <v>237</v>
      </c>
      <c r="X185" s="17" t="s">
        <v>237</v>
      </c>
      <c r="Y185" s="17" t="s">
        <v>237</v>
      </c>
      <c r="Z185" s="17" t="s">
        <v>237</v>
      </c>
      <c r="AA185" s="17" t="s">
        <v>237</v>
      </c>
      <c r="AB185" s="148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238</v>
      </c>
      <c r="C186" s="9" t="s">
        <v>238</v>
      </c>
      <c r="D186" s="146" t="s">
        <v>240</v>
      </c>
      <c r="E186" s="147" t="s">
        <v>241</v>
      </c>
      <c r="F186" s="147" t="s">
        <v>242</v>
      </c>
      <c r="G186" s="147" t="s">
        <v>243</v>
      </c>
      <c r="H186" s="147" t="s">
        <v>244</v>
      </c>
      <c r="I186" s="147" t="s">
        <v>245</v>
      </c>
      <c r="J186" s="147" t="s">
        <v>246</v>
      </c>
      <c r="K186" s="147" t="s">
        <v>247</v>
      </c>
      <c r="L186" s="147" t="s">
        <v>248</v>
      </c>
      <c r="M186" s="147" t="s">
        <v>249</v>
      </c>
      <c r="N186" s="147" t="s">
        <v>250</v>
      </c>
      <c r="O186" s="147" t="s">
        <v>251</v>
      </c>
      <c r="P186" s="147" t="s">
        <v>252</v>
      </c>
      <c r="Q186" s="147" t="s">
        <v>253</v>
      </c>
      <c r="R186" s="147" t="s">
        <v>254</v>
      </c>
      <c r="S186" s="147" t="s">
        <v>255</v>
      </c>
      <c r="T186" s="147" t="s">
        <v>256</v>
      </c>
      <c r="U186" s="147" t="s">
        <v>257</v>
      </c>
      <c r="V186" s="147" t="s">
        <v>258</v>
      </c>
      <c r="W186" s="147" t="s">
        <v>259</v>
      </c>
      <c r="X186" s="147" t="s">
        <v>260</v>
      </c>
      <c r="Y186" s="147" t="s">
        <v>261</v>
      </c>
      <c r="Z186" s="147" t="s">
        <v>262</v>
      </c>
      <c r="AA186" s="147" t="s">
        <v>267</v>
      </c>
      <c r="AB186" s="148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320</v>
      </c>
      <c r="E187" s="11" t="s">
        <v>320</v>
      </c>
      <c r="F187" s="11" t="s">
        <v>321</v>
      </c>
      <c r="G187" s="11" t="s">
        <v>116</v>
      </c>
      <c r="H187" s="11" t="s">
        <v>321</v>
      </c>
      <c r="I187" s="11" t="s">
        <v>321</v>
      </c>
      <c r="J187" s="11" t="s">
        <v>321</v>
      </c>
      <c r="K187" s="11" t="s">
        <v>320</v>
      </c>
      <c r="L187" s="11" t="s">
        <v>321</v>
      </c>
      <c r="M187" s="11" t="s">
        <v>320</v>
      </c>
      <c r="N187" s="11" t="s">
        <v>320</v>
      </c>
      <c r="O187" s="11" t="s">
        <v>321</v>
      </c>
      <c r="P187" s="11" t="s">
        <v>321</v>
      </c>
      <c r="Q187" s="11" t="s">
        <v>321</v>
      </c>
      <c r="R187" s="11" t="s">
        <v>320</v>
      </c>
      <c r="S187" s="11" t="s">
        <v>320</v>
      </c>
      <c r="T187" s="11" t="s">
        <v>321</v>
      </c>
      <c r="U187" s="11" t="s">
        <v>320</v>
      </c>
      <c r="V187" s="11" t="s">
        <v>320</v>
      </c>
      <c r="W187" s="11" t="s">
        <v>321</v>
      </c>
      <c r="X187" s="11" t="s">
        <v>320</v>
      </c>
      <c r="Y187" s="11" t="s">
        <v>321</v>
      </c>
      <c r="Z187" s="11" t="s">
        <v>116</v>
      </c>
      <c r="AA187" s="11" t="s">
        <v>320</v>
      </c>
      <c r="AB187" s="148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148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6">
        <v>11.4</v>
      </c>
      <c r="E189" s="216">
        <v>11.3</v>
      </c>
      <c r="F189" s="224">
        <v>11</v>
      </c>
      <c r="G189" s="216">
        <v>11.18978840603117</v>
      </c>
      <c r="H189" s="216">
        <v>11.3</v>
      </c>
      <c r="I189" s="216">
        <v>11</v>
      </c>
      <c r="J189" s="216">
        <v>11.1</v>
      </c>
      <c r="K189" s="216">
        <v>10.6</v>
      </c>
      <c r="L189" s="216">
        <v>10.8</v>
      </c>
      <c r="M189" s="216">
        <v>10.9</v>
      </c>
      <c r="N189" s="216">
        <v>10.8</v>
      </c>
      <c r="O189" s="216">
        <v>10.8</v>
      </c>
      <c r="P189" s="224">
        <v>10.1</v>
      </c>
      <c r="Q189" s="216">
        <v>10.7</v>
      </c>
      <c r="R189" s="216">
        <v>11</v>
      </c>
      <c r="S189" s="216">
        <v>10.4</v>
      </c>
      <c r="T189" s="216">
        <v>11.145815828704553</v>
      </c>
      <c r="U189" s="224">
        <v>12.4</v>
      </c>
      <c r="V189" s="216">
        <v>11.1</v>
      </c>
      <c r="W189" s="216">
        <v>11.4</v>
      </c>
      <c r="X189" s="216">
        <v>10.7</v>
      </c>
      <c r="Y189" s="216">
        <v>10.849289071817685</v>
      </c>
      <c r="Z189" s="216">
        <v>10.46</v>
      </c>
      <c r="AA189" s="216">
        <v>11</v>
      </c>
      <c r="AB189" s="217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1</v>
      </c>
    </row>
    <row r="190" spans="1:65">
      <c r="A190" s="30"/>
      <c r="B190" s="19">
        <v>1</v>
      </c>
      <c r="C190" s="9">
        <v>2</v>
      </c>
      <c r="D190" s="220">
        <v>11.2</v>
      </c>
      <c r="E190" s="225">
        <v>12.1</v>
      </c>
      <c r="F190" s="226">
        <v>11</v>
      </c>
      <c r="G190" s="220">
        <v>11.02077403603117</v>
      </c>
      <c r="H190" s="220">
        <v>10.9</v>
      </c>
      <c r="I190" s="220">
        <v>11</v>
      </c>
      <c r="J190" s="220">
        <v>10.8</v>
      </c>
      <c r="K190" s="220">
        <v>10.199999999999999</v>
      </c>
      <c r="L190" s="220">
        <v>11</v>
      </c>
      <c r="M190" s="220">
        <v>10.6</v>
      </c>
      <c r="N190" s="220">
        <v>10.8</v>
      </c>
      <c r="O190" s="220">
        <v>11.3</v>
      </c>
      <c r="P190" s="226">
        <v>9.6999999999999993</v>
      </c>
      <c r="Q190" s="220">
        <v>10.7</v>
      </c>
      <c r="R190" s="220">
        <v>10.9</v>
      </c>
      <c r="S190" s="220">
        <v>10.6</v>
      </c>
      <c r="T190" s="220">
        <v>11.174312553624301</v>
      </c>
      <c r="U190" s="226">
        <v>12.4</v>
      </c>
      <c r="V190" s="220">
        <v>11</v>
      </c>
      <c r="W190" s="220">
        <v>11.4</v>
      </c>
      <c r="X190" s="220">
        <v>10.9</v>
      </c>
      <c r="Y190" s="220">
        <v>10.771865138147245</v>
      </c>
      <c r="Z190" s="220">
        <v>10.52</v>
      </c>
      <c r="AA190" s="220">
        <v>11.4</v>
      </c>
      <c r="AB190" s="217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14</v>
      </c>
    </row>
    <row r="191" spans="1:65">
      <c r="A191" s="30"/>
      <c r="B191" s="19">
        <v>1</v>
      </c>
      <c r="C191" s="9">
        <v>3</v>
      </c>
      <c r="D191" s="220">
        <v>11</v>
      </c>
      <c r="E191" s="220">
        <v>11.4</v>
      </c>
      <c r="F191" s="226">
        <v>11</v>
      </c>
      <c r="G191" s="220">
        <v>10.967187606031199</v>
      </c>
      <c r="H191" s="220">
        <v>11</v>
      </c>
      <c r="I191" s="220">
        <v>11</v>
      </c>
      <c r="J191" s="220">
        <v>10.3</v>
      </c>
      <c r="K191" s="220">
        <v>10.199999999999999</v>
      </c>
      <c r="L191" s="220">
        <v>10.8</v>
      </c>
      <c r="M191" s="220">
        <v>10.5</v>
      </c>
      <c r="N191" s="220">
        <v>11.1</v>
      </c>
      <c r="O191" s="220">
        <v>11.3</v>
      </c>
      <c r="P191" s="226">
        <v>10.4</v>
      </c>
      <c r="Q191" s="220">
        <v>10.6</v>
      </c>
      <c r="R191" s="220">
        <v>10.9</v>
      </c>
      <c r="S191" s="220">
        <v>10.7</v>
      </c>
      <c r="T191" s="220">
        <v>11.1557756459404</v>
      </c>
      <c r="U191" s="226">
        <v>12.6</v>
      </c>
      <c r="V191" s="220">
        <v>11.2</v>
      </c>
      <c r="W191" s="220">
        <v>11.2</v>
      </c>
      <c r="X191" s="220">
        <v>11.1</v>
      </c>
      <c r="Y191" s="220">
        <v>11.011235926221332</v>
      </c>
      <c r="Z191" s="220">
        <v>10.63</v>
      </c>
      <c r="AA191" s="220">
        <v>11.2</v>
      </c>
      <c r="AB191" s="217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16</v>
      </c>
    </row>
    <row r="192" spans="1:65">
      <c r="A192" s="30"/>
      <c r="B192" s="19">
        <v>1</v>
      </c>
      <c r="C192" s="9">
        <v>4</v>
      </c>
      <c r="D192" s="220">
        <v>11.3</v>
      </c>
      <c r="E192" s="220">
        <v>11.6</v>
      </c>
      <c r="F192" s="226">
        <v>11</v>
      </c>
      <c r="G192" s="220">
        <v>11.15378093603117</v>
      </c>
      <c r="H192" s="220">
        <v>11.2</v>
      </c>
      <c r="I192" s="220">
        <v>11.1</v>
      </c>
      <c r="J192" s="220">
        <v>11.3</v>
      </c>
      <c r="K192" s="220">
        <v>10.6</v>
      </c>
      <c r="L192" s="220">
        <v>11</v>
      </c>
      <c r="M192" s="220">
        <v>10.9</v>
      </c>
      <c r="N192" s="220">
        <v>11.2</v>
      </c>
      <c r="O192" s="220">
        <v>11.3</v>
      </c>
      <c r="P192" s="226">
        <v>10.1</v>
      </c>
      <c r="Q192" s="220">
        <v>10.7</v>
      </c>
      <c r="R192" s="220">
        <v>11.1</v>
      </c>
      <c r="S192" s="220">
        <v>10.7</v>
      </c>
      <c r="T192" s="220">
        <v>11.186529650476148</v>
      </c>
      <c r="U192" s="226">
        <v>12</v>
      </c>
      <c r="V192" s="220">
        <v>11</v>
      </c>
      <c r="W192" s="220">
        <v>11.3</v>
      </c>
      <c r="X192" s="220">
        <v>10.8</v>
      </c>
      <c r="Y192" s="220">
        <v>10.767712991940792</v>
      </c>
      <c r="Z192" s="220">
        <v>10.724</v>
      </c>
      <c r="AA192" s="220">
        <v>11.6</v>
      </c>
      <c r="AB192" s="217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10.97491787549567</v>
      </c>
    </row>
    <row r="193" spans="1:65">
      <c r="A193" s="30"/>
      <c r="B193" s="19">
        <v>1</v>
      </c>
      <c r="C193" s="9">
        <v>5</v>
      </c>
      <c r="D193" s="220">
        <v>10.9</v>
      </c>
      <c r="E193" s="220">
        <v>11.8</v>
      </c>
      <c r="F193" s="226">
        <v>11</v>
      </c>
      <c r="G193" s="220">
        <v>11.26983973603117</v>
      </c>
      <c r="H193" s="220">
        <v>10.9</v>
      </c>
      <c r="I193" s="220">
        <v>11.3</v>
      </c>
      <c r="J193" s="220">
        <v>11.1</v>
      </c>
      <c r="K193" s="220">
        <v>10</v>
      </c>
      <c r="L193" s="220">
        <v>10.8</v>
      </c>
      <c r="M193" s="220">
        <v>10.6</v>
      </c>
      <c r="N193" s="220">
        <v>10.9</v>
      </c>
      <c r="O193" s="220">
        <v>11.4</v>
      </c>
      <c r="P193" s="226">
        <v>9.9</v>
      </c>
      <c r="Q193" s="220">
        <v>10.8</v>
      </c>
      <c r="R193" s="220">
        <v>11</v>
      </c>
      <c r="S193" s="220">
        <v>10.7</v>
      </c>
      <c r="T193" s="220">
        <v>11.118412294819823</v>
      </c>
      <c r="U193" s="226">
        <v>12.6</v>
      </c>
      <c r="V193" s="220">
        <v>11</v>
      </c>
      <c r="W193" s="220">
        <v>11.4</v>
      </c>
      <c r="X193" s="220">
        <v>10.7</v>
      </c>
      <c r="Y193" s="220">
        <v>11.209646539383968</v>
      </c>
      <c r="Z193" s="220">
        <v>10.56</v>
      </c>
      <c r="AA193" s="220">
        <v>11.5</v>
      </c>
      <c r="AB193" s="217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19">
        <v>23</v>
      </c>
    </row>
    <row r="194" spans="1:65">
      <c r="A194" s="30"/>
      <c r="B194" s="19">
        <v>1</v>
      </c>
      <c r="C194" s="9">
        <v>6</v>
      </c>
      <c r="D194" s="220">
        <v>10.5</v>
      </c>
      <c r="E194" s="220">
        <v>11.2</v>
      </c>
      <c r="F194" s="226">
        <v>11</v>
      </c>
      <c r="G194" s="220">
        <v>10.90668564199188</v>
      </c>
      <c r="H194" s="220">
        <v>11.1</v>
      </c>
      <c r="I194" s="220">
        <v>11.2</v>
      </c>
      <c r="J194" s="220">
        <v>10.7</v>
      </c>
      <c r="K194" s="220">
        <v>11</v>
      </c>
      <c r="L194" s="220">
        <v>10.8</v>
      </c>
      <c r="M194" s="220">
        <v>10.7</v>
      </c>
      <c r="N194" s="220">
        <v>10.8</v>
      </c>
      <c r="O194" s="220">
        <v>11.1</v>
      </c>
      <c r="P194" s="226">
        <v>10.6</v>
      </c>
      <c r="Q194" s="220">
        <v>10.8</v>
      </c>
      <c r="R194" s="220">
        <v>10.7</v>
      </c>
      <c r="S194" s="220">
        <v>10.9</v>
      </c>
      <c r="T194" s="220">
        <v>11.1556633540522</v>
      </c>
      <c r="U194" s="226">
        <v>12.7</v>
      </c>
      <c r="V194" s="220">
        <v>11.1</v>
      </c>
      <c r="W194" s="220">
        <v>11.5</v>
      </c>
      <c r="X194" s="220">
        <v>10.7</v>
      </c>
      <c r="Y194" s="220">
        <v>11.371336955178252</v>
      </c>
      <c r="Z194" s="220">
        <v>10.76</v>
      </c>
      <c r="AA194" s="220">
        <v>11.5</v>
      </c>
      <c r="AB194" s="217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21"/>
    </row>
    <row r="195" spans="1:65">
      <c r="A195" s="30"/>
      <c r="B195" s="20" t="s">
        <v>274</v>
      </c>
      <c r="C195" s="12"/>
      <c r="D195" s="222">
        <v>11.050000000000002</v>
      </c>
      <c r="E195" s="222">
        <v>11.566666666666668</v>
      </c>
      <c r="F195" s="222">
        <v>11</v>
      </c>
      <c r="G195" s="222">
        <v>11.084676060357962</v>
      </c>
      <c r="H195" s="222">
        <v>11.066666666666668</v>
      </c>
      <c r="I195" s="222">
        <v>11.100000000000001</v>
      </c>
      <c r="J195" s="222">
        <v>10.883333333333333</v>
      </c>
      <c r="K195" s="222">
        <v>10.433333333333332</v>
      </c>
      <c r="L195" s="222">
        <v>10.866666666666667</v>
      </c>
      <c r="M195" s="222">
        <v>10.700000000000001</v>
      </c>
      <c r="N195" s="222">
        <v>10.933333333333335</v>
      </c>
      <c r="O195" s="222">
        <v>11.200000000000001</v>
      </c>
      <c r="P195" s="222">
        <v>10.133333333333333</v>
      </c>
      <c r="Q195" s="222">
        <v>10.716666666666667</v>
      </c>
      <c r="R195" s="222">
        <v>10.933333333333332</v>
      </c>
      <c r="S195" s="222">
        <v>10.666666666666666</v>
      </c>
      <c r="T195" s="222">
        <v>11.156084887936236</v>
      </c>
      <c r="U195" s="222">
        <v>12.450000000000001</v>
      </c>
      <c r="V195" s="222">
        <v>11.066666666666665</v>
      </c>
      <c r="W195" s="222">
        <v>11.366666666666665</v>
      </c>
      <c r="X195" s="222">
        <v>10.816666666666668</v>
      </c>
      <c r="Y195" s="222">
        <v>10.996847770448213</v>
      </c>
      <c r="Z195" s="222">
        <v>10.609</v>
      </c>
      <c r="AA195" s="222">
        <v>11.366666666666665</v>
      </c>
      <c r="AB195" s="217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21"/>
    </row>
    <row r="196" spans="1:65">
      <c r="A196" s="30"/>
      <c r="B196" s="3" t="s">
        <v>275</v>
      </c>
      <c r="C196" s="29"/>
      <c r="D196" s="220">
        <v>11.1</v>
      </c>
      <c r="E196" s="220">
        <v>11.5</v>
      </c>
      <c r="F196" s="220">
        <v>11</v>
      </c>
      <c r="G196" s="220">
        <v>11.087277486031169</v>
      </c>
      <c r="H196" s="220">
        <v>11.05</v>
      </c>
      <c r="I196" s="220">
        <v>11.05</v>
      </c>
      <c r="J196" s="220">
        <v>10.95</v>
      </c>
      <c r="K196" s="220">
        <v>10.399999999999999</v>
      </c>
      <c r="L196" s="220">
        <v>10.8</v>
      </c>
      <c r="M196" s="220">
        <v>10.649999999999999</v>
      </c>
      <c r="N196" s="220">
        <v>10.850000000000001</v>
      </c>
      <c r="O196" s="220">
        <v>11.3</v>
      </c>
      <c r="P196" s="220">
        <v>10.1</v>
      </c>
      <c r="Q196" s="220">
        <v>10.7</v>
      </c>
      <c r="R196" s="220">
        <v>10.95</v>
      </c>
      <c r="S196" s="220">
        <v>10.7</v>
      </c>
      <c r="T196" s="220">
        <v>11.1557194999963</v>
      </c>
      <c r="U196" s="220">
        <v>12.5</v>
      </c>
      <c r="V196" s="220">
        <v>11.05</v>
      </c>
      <c r="W196" s="220">
        <v>11.4</v>
      </c>
      <c r="X196" s="220">
        <v>10.75</v>
      </c>
      <c r="Y196" s="220">
        <v>10.930262499019509</v>
      </c>
      <c r="Z196" s="220">
        <v>10.595000000000001</v>
      </c>
      <c r="AA196" s="220">
        <v>11.45</v>
      </c>
      <c r="AB196" s="217"/>
      <c r="AC196" s="218"/>
      <c r="AD196" s="218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21"/>
    </row>
    <row r="197" spans="1:65">
      <c r="A197" s="30"/>
      <c r="B197" s="3" t="s">
        <v>276</v>
      </c>
      <c r="C197" s="29"/>
      <c r="D197" s="24">
        <v>0.3271085446759226</v>
      </c>
      <c r="E197" s="24">
        <v>0.33862466931200785</v>
      </c>
      <c r="F197" s="24">
        <v>0</v>
      </c>
      <c r="G197" s="24">
        <v>0.1411929675917557</v>
      </c>
      <c r="H197" s="24">
        <v>0.16329931618554513</v>
      </c>
      <c r="I197" s="24">
        <v>0.12649110640673528</v>
      </c>
      <c r="J197" s="24">
        <v>0.36009258068817046</v>
      </c>
      <c r="K197" s="24">
        <v>0.36696957185394374</v>
      </c>
      <c r="L197" s="24">
        <v>0.10327955589886409</v>
      </c>
      <c r="M197" s="24">
        <v>0.16733200530681536</v>
      </c>
      <c r="N197" s="24">
        <v>0.17511900715418199</v>
      </c>
      <c r="O197" s="24">
        <v>0.21908902300206645</v>
      </c>
      <c r="P197" s="24">
        <v>0.32659863237109049</v>
      </c>
      <c r="Q197" s="24">
        <v>7.5277265270908625E-2</v>
      </c>
      <c r="R197" s="24">
        <v>0.13662601021279477</v>
      </c>
      <c r="S197" s="24">
        <v>0.16329931618554513</v>
      </c>
      <c r="T197" s="24">
        <v>2.3596959692271685E-2</v>
      </c>
      <c r="U197" s="24">
        <v>0.25099800796022237</v>
      </c>
      <c r="V197" s="24">
        <v>8.1649658092772318E-2</v>
      </c>
      <c r="W197" s="24">
        <v>0.10327955589886466</v>
      </c>
      <c r="X197" s="24">
        <v>0.16020819787597243</v>
      </c>
      <c r="Y197" s="24">
        <v>0.24924926706698516</v>
      </c>
      <c r="Z197" s="24">
        <v>0.11746488837095091</v>
      </c>
      <c r="AA197" s="24">
        <v>0.22509257354845513</v>
      </c>
      <c r="AB197" s="148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2.9602583228590273E-2</v>
      </c>
      <c r="E198" s="13">
        <v>2.9275908009683674E-2</v>
      </c>
      <c r="F198" s="13">
        <v>0</v>
      </c>
      <c r="G198" s="13">
        <v>1.273767197371721E-2</v>
      </c>
      <c r="H198" s="13">
        <v>1.4755962305922752E-2</v>
      </c>
      <c r="I198" s="13">
        <v>1.1395595171777951E-2</v>
      </c>
      <c r="J198" s="13">
        <v>3.3086607720199432E-2</v>
      </c>
      <c r="K198" s="13">
        <v>3.5172802414116022E-2</v>
      </c>
      <c r="L198" s="13">
        <v>9.5042536103249163E-3</v>
      </c>
      <c r="M198" s="13">
        <v>1.5638505168861248E-2</v>
      </c>
      <c r="N198" s="13">
        <v>1.6016982361662983E-2</v>
      </c>
      <c r="O198" s="13">
        <v>1.956151991089879E-2</v>
      </c>
      <c r="P198" s="13">
        <v>3.2230128194515512E-2</v>
      </c>
      <c r="Q198" s="13">
        <v>7.024317132588674E-3</v>
      </c>
      <c r="R198" s="13">
        <v>1.2496281421901963E-2</v>
      </c>
      <c r="S198" s="13">
        <v>1.5309310892394857E-2</v>
      </c>
      <c r="T198" s="13">
        <v>2.115164946242793E-3</v>
      </c>
      <c r="U198" s="13">
        <v>2.0160482567086132E-2</v>
      </c>
      <c r="V198" s="13">
        <v>7.377981152961355E-3</v>
      </c>
      <c r="W198" s="13">
        <v>9.0861779383165399E-3</v>
      </c>
      <c r="X198" s="13">
        <v>1.4811235550937357E-2</v>
      </c>
      <c r="Y198" s="13">
        <v>2.2665519453382976E-2</v>
      </c>
      <c r="Z198" s="13">
        <v>1.1072192324531145E-2</v>
      </c>
      <c r="AA198" s="13">
        <v>1.9802865708075233E-2</v>
      </c>
      <c r="AB198" s="148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277</v>
      </c>
      <c r="C199" s="29"/>
      <c r="D199" s="13">
        <v>6.841247046774912E-3</v>
      </c>
      <c r="E199" s="13">
        <v>5.391828876389404E-2</v>
      </c>
      <c r="F199" s="13">
        <v>2.285404299956717E-3</v>
      </c>
      <c r="G199" s="13">
        <v>1.0000820608175642E-2</v>
      </c>
      <c r="H199" s="13">
        <v>8.3598612957140883E-3</v>
      </c>
      <c r="I199" s="13">
        <v>1.1397089793592885E-2</v>
      </c>
      <c r="J199" s="13">
        <v>-8.3448954426186273E-3</v>
      </c>
      <c r="K199" s="13">
        <v>-4.9347480163980606E-2</v>
      </c>
      <c r="L199" s="13">
        <v>-9.8635096915578035E-3</v>
      </c>
      <c r="M199" s="13">
        <v>-2.5049652180951121E-2</v>
      </c>
      <c r="N199" s="13">
        <v>-3.7890526958004322E-3</v>
      </c>
      <c r="O199" s="13">
        <v>2.0508775287228831E-2</v>
      </c>
      <c r="P199" s="13">
        <v>-7.6682536644888444E-2</v>
      </c>
      <c r="Q199" s="13">
        <v>-2.3531037932011833E-2</v>
      </c>
      <c r="R199" s="13">
        <v>-3.7890526958007653E-3</v>
      </c>
      <c r="S199" s="13">
        <v>-2.8086880678829917E-2</v>
      </c>
      <c r="T199" s="13">
        <v>1.650736839180067E-2</v>
      </c>
      <c r="U199" s="13">
        <v>0.13440484395767838</v>
      </c>
      <c r="V199" s="13">
        <v>8.3598612957138663E-3</v>
      </c>
      <c r="W199" s="13">
        <v>3.5694917776621926E-2</v>
      </c>
      <c r="X199" s="13">
        <v>-1.4419352438375777E-2</v>
      </c>
      <c r="Y199" s="13">
        <v>1.9981830571604853E-3</v>
      </c>
      <c r="Z199" s="13">
        <v>-3.3341285980159951E-2</v>
      </c>
      <c r="AA199" s="13">
        <v>3.5694917776621926E-2</v>
      </c>
      <c r="AB199" s="148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278</v>
      </c>
      <c r="C200" s="47"/>
      <c r="D200" s="45">
        <v>0.2</v>
      </c>
      <c r="E200" s="45">
        <v>2.13</v>
      </c>
      <c r="F200" s="45" t="s">
        <v>279</v>
      </c>
      <c r="G200" s="45">
        <v>0.33</v>
      </c>
      <c r="H200" s="45">
        <v>0.26</v>
      </c>
      <c r="I200" s="45">
        <v>0.39</v>
      </c>
      <c r="J200" s="45">
        <v>0.42</v>
      </c>
      <c r="K200" s="45">
        <v>2.11</v>
      </c>
      <c r="L200" s="45">
        <v>0.49</v>
      </c>
      <c r="M200" s="45">
        <v>1.1100000000000001</v>
      </c>
      <c r="N200" s="45">
        <v>0.24</v>
      </c>
      <c r="O200" s="45">
        <v>0.76</v>
      </c>
      <c r="P200" s="45">
        <v>3.23</v>
      </c>
      <c r="Q200" s="45">
        <v>1.05</v>
      </c>
      <c r="R200" s="45">
        <v>0.24</v>
      </c>
      <c r="S200" s="45">
        <v>1.24</v>
      </c>
      <c r="T200" s="45">
        <v>0.6</v>
      </c>
      <c r="U200" s="45">
        <v>5.44</v>
      </c>
      <c r="V200" s="45">
        <v>0.26</v>
      </c>
      <c r="W200" s="45">
        <v>1.38</v>
      </c>
      <c r="X200" s="45">
        <v>0.67</v>
      </c>
      <c r="Y200" s="45">
        <v>0</v>
      </c>
      <c r="Z200" s="45">
        <v>1.45</v>
      </c>
      <c r="AA200" s="45">
        <v>1.38</v>
      </c>
      <c r="AB200" s="148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325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>
      <c r="BM202" s="55"/>
    </row>
    <row r="203" spans="1:65" ht="15">
      <c r="B203" s="8" t="s">
        <v>520</v>
      </c>
      <c r="BM203" s="28" t="s">
        <v>66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237</v>
      </c>
      <c r="E204" s="17" t="s">
        <v>237</v>
      </c>
      <c r="F204" s="17" t="s">
        <v>237</v>
      </c>
      <c r="G204" s="17" t="s">
        <v>237</v>
      </c>
      <c r="H204" s="17" t="s">
        <v>237</v>
      </c>
      <c r="I204" s="17" t="s">
        <v>237</v>
      </c>
      <c r="J204" s="17" t="s">
        <v>237</v>
      </c>
      <c r="K204" s="17" t="s">
        <v>237</v>
      </c>
      <c r="L204" s="17" t="s">
        <v>237</v>
      </c>
      <c r="M204" s="17" t="s">
        <v>237</v>
      </c>
      <c r="N204" s="17" t="s">
        <v>237</v>
      </c>
      <c r="O204" s="17" t="s">
        <v>237</v>
      </c>
      <c r="P204" s="17" t="s">
        <v>237</v>
      </c>
      <c r="Q204" s="17" t="s">
        <v>237</v>
      </c>
      <c r="R204" s="17" t="s">
        <v>237</v>
      </c>
      <c r="S204" s="17" t="s">
        <v>237</v>
      </c>
      <c r="T204" s="17" t="s">
        <v>237</v>
      </c>
      <c r="U204" s="17" t="s">
        <v>237</v>
      </c>
      <c r="V204" s="17" t="s">
        <v>237</v>
      </c>
      <c r="W204" s="17" t="s">
        <v>237</v>
      </c>
      <c r="X204" s="17" t="s">
        <v>237</v>
      </c>
      <c r="Y204" s="17" t="s">
        <v>237</v>
      </c>
      <c r="Z204" s="17" t="s">
        <v>237</v>
      </c>
      <c r="AA204" s="148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238</v>
      </c>
      <c r="C205" s="9" t="s">
        <v>238</v>
      </c>
      <c r="D205" s="146" t="s">
        <v>240</v>
      </c>
      <c r="E205" s="147" t="s">
        <v>241</v>
      </c>
      <c r="F205" s="147" t="s">
        <v>242</v>
      </c>
      <c r="G205" s="147" t="s">
        <v>243</v>
      </c>
      <c r="H205" s="147" t="s">
        <v>244</v>
      </c>
      <c r="I205" s="147" t="s">
        <v>245</v>
      </c>
      <c r="J205" s="147" t="s">
        <v>246</v>
      </c>
      <c r="K205" s="147" t="s">
        <v>247</v>
      </c>
      <c r="L205" s="147" t="s">
        <v>248</v>
      </c>
      <c r="M205" s="147" t="s">
        <v>249</v>
      </c>
      <c r="N205" s="147" t="s">
        <v>250</v>
      </c>
      <c r="O205" s="147" t="s">
        <v>251</v>
      </c>
      <c r="P205" s="147" t="s">
        <v>252</v>
      </c>
      <c r="Q205" s="147" t="s">
        <v>253</v>
      </c>
      <c r="R205" s="147" t="s">
        <v>254</v>
      </c>
      <c r="S205" s="147" t="s">
        <v>255</v>
      </c>
      <c r="T205" s="147" t="s">
        <v>257</v>
      </c>
      <c r="U205" s="147" t="s">
        <v>258</v>
      </c>
      <c r="V205" s="147" t="s">
        <v>259</v>
      </c>
      <c r="W205" s="147" t="s">
        <v>260</v>
      </c>
      <c r="X205" s="147" t="s">
        <v>261</v>
      </c>
      <c r="Y205" s="147" t="s">
        <v>262</v>
      </c>
      <c r="Z205" s="147" t="s">
        <v>267</v>
      </c>
      <c r="AA205" s="148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320</v>
      </c>
      <c r="E206" s="11" t="s">
        <v>320</v>
      </c>
      <c r="F206" s="11" t="s">
        <v>116</v>
      </c>
      <c r="G206" s="11" t="s">
        <v>116</v>
      </c>
      <c r="H206" s="11" t="s">
        <v>116</v>
      </c>
      <c r="I206" s="11" t="s">
        <v>320</v>
      </c>
      <c r="J206" s="11" t="s">
        <v>116</v>
      </c>
      <c r="K206" s="11" t="s">
        <v>320</v>
      </c>
      <c r="L206" s="11" t="s">
        <v>321</v>
      </c>
      <c r="M206" s="11" t="s">
        <v>320</v>
      </c>
      <c r="N206" s="11" t="s">
        <v>320</v>
      </c>
      <c r="O206" s="11" t="s">
        <v>321</v>
      </c>
      <c r="P206" s="11" t="s">
        <v>321</v>
      </c>
      <c r="Q206" s="11" t="s">
        <v>321</v>
      </c>
      <c r="R206" s="11" t="s">
        <v>320</v>
      </c>
      <c r="S206" s="11" t="s">
        <v>320</v>
      </c>
      <c r="T206" s="11" t="s">
        <v>320</v>
      </c>
      <c r="U206" s="11" t="s">
        <v>320</v>
      </c>
      <c r="V206" s="11" t="s">
        <v>116</v>
      </c>
      <c r="W206" s="11" t="s">
        <v>320</v>
      </c>
      <c r="X206" s="11" t="s">
        <v>321</v>
      </c>
      <c r="Y206" s="11" t="s">
        <v>116</v>
      </c>
      <c r="Z206" s="11" t="s">
        <v>320</v>
      </c>
      <c r="AA206" s="148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148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08">
        <v>75</v>
      </c>
      <c r="E208" s="208">
        <v>93</v>
      </c>
      <c r="F208" s="208">
        <v>82</v>
      </c>
      <c r="G208" s="208">
        <v>88.673941922152764</v>
      </c>
      <c r="H208" s="208">
        <v>103</v>
      </c>
      <c r="I208" s="208">
        <v>78</v>
      </c>
      <c r="J208" s="208">
        <v>81</v>
      </c>
      <c r="K208" s="208">
        <v>99</v>
      </c>
      <c r="L208" s="208">
        <v>107</v>
      </c>
      <c r="M208" s="208">
        <v>99</v>
      </c>
      <c r="N208" s="208">
        <v>95</v>
      </c>
      <c r="O208" s="208">
        <v>65</v>
      </c>
      <c r="P208" s="208">
        <v>72</v>
      </c>
      <c r="Q208" s="208">
        <v>84</v>
      </c>
      <c r="R208" s="208">
        <v>94</v>
      </c>
      <c r="S208" s="208">
        <v>71</v>
      </c>
      <c r="T208" s="208">
        <v>98.6</v>
      </c>
      <c r="U208" s="208">
        <v>91</v>
      </c>
      <c r="V208" s="208">
        <v>124</v>
      </c>
      <c r="W208" s="208">
        <v>90</v>
      </c>
      <c r="X208" s="208">
        <v>96.701353750136093</v>
      </c>
      <c r="Y208" s="208">
        <v>54.25</v>
      </c>
      <c r="Z208" s="208">
        <v>98</v>
      </c>
      <c r="AA208" s="209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1">
        <v>1</v>
      </c>
    </row>
    <row r="209" spans="1:65">
      <c r="A209" s="30"/>
      <c r="B209" s="19">
        <v>1</v>
      </c>
      <c r="C209" s="9">
        <v>2</v>
      </c>
      <c r="D209" s="213">
        <v>71</v>
      </c>
      <c r="E209" s="213">
        <v>98</v>
      </c>
      <c r="F209" s="213">
        <v>80</v>
      </c>
      <c r="G209" s="213">
        <v>90.087847308885927</v>
      </c>
      <c r="H209" s="213">
        <v>102</v>
      </c>
      <c r="I209" s="213">
        <v>78</v>
      </c>
      <c r="J209" s="213">
        <v>78</v>
      </c>
      <c r="K209" s="213">
        <v>100</v>
      </c>
      <c r="L209" s="213">
        <v>99</v>
      </c>
      <c r="M209" s="213">
        <v>91</v>
      </c>
      <c r="N209" s="213">
        <v>94</v>
      </c>
      <c r="O209" s="213">
        <v>66</v>
      </c>
      <c r="P209" s="213">
        <v>65</v>
      </c>
      <c r="Q209" s="213">
        <v>78</v>
      </c>
      <c r="R209" s="213">
        <v>97</v>
      </c>
      <c r="S209" s="213">
        <v>69</v>
      </c>
      <c r="T209" s="213">
        <v>99.1</v>
      </c>
      <c r="U209" s="213">
        <v>95</v>
      </c>
      <c r="V209" s="213">
        <v>124</v>
      </c>
      <c r="W209" s="213">
        <v>87</v>
      </c>
      <c r="X209" s="213">
        <v>96.788622224124737</v>
      </c>
      <c r="Y209" s="213">
        <v>54.86</v>
      </c>
      <c r="Z209" s="213">
        <v>98</v>
      </c>
      <c r="AA209" s="209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28</v>
      </c>
    </row>
    <row r="210" spans="1:65">
      <c r="A210" s="30"/>
      <c r="B210" s="19">
        <v>1</v>
      </c>
      <c r="C210" s="9">
        <v>3</v>
      </c>
      <c r="D210" s="213">
        <v>65</v>
      </c>
      <c r="E210" s="213">
        <v>100</v>
      </c>
      <c r="F210" s="213">
        <v>80</v>
      </c>
      <c r="G210" s="213">
        <v>83.80744237075227</v>
      </c>
      <c r="H210" s="213">
        <v>101</v>
      </c>
      <c r="I210" s="213">
        <v>72</v>
      </c>
      <c r="J210" s="213">
        <v>76</v>
      </c>
      <c r="K210" s="213">
        <v>97</v>
      </c>
      <c r="L210" s="213">
        <v>100</v>
      </c>
      <c r="M210" s="213">
        <v>93</v>
      </c>
      <c r="N210" s="213">
        <v>97</v>
      </c>
      <c r="O210" s="213">
        <v>63</v>
      </c>
      <c r="P210" s="213">
        <v>67</v>
      </c>
      <c r="Q210" s="213">
        <v>84</v>
      </c>
      <c r="R210" s="213">
        <v>96</v>
      </c>
      <c r="S210" s="213">
        <v>74</v>
      </c>
      <c r="T210" s="213">
        <v>99.5</v>
      </c>
      <c r="U210" s="213">
        <v>96</v>
      </c>
      <c r="V210" s="213">
        <v>122</v>
      </c>
      <c r="W210" s="213">
        <v>90</v>
      </c>
      <c r="X210" s="213">
        <v>98.051466225246045</v>
      </c>
      <c r="Y210" s="213">
        <v>55.22</v>
      </c>
      <c r="Z210" s="213">
        <v>93</v>
      </c>
      <c r="AA210" s="209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16</v>
      </c>
    </row>
    <row r="211" spans="1:65">
      <c r="A211" s="30"/>
      <c r="B211" s="19">
        <v>1</v>
      </c>
      <c r="C211" s="9">
        <v>4</v>
      </c>
      <c r="D211" s="213">
        <v>63</v>
      </c>
      <c r="E211" s="213">
        <v>98</v>
      </c>
      <c r="F211" s="213">
        <v>80</v>
      </c>
      <c r="G211" s="213">
        <v>89.981801407752286</v>
      </c>
      <c r="H211" s="213">
        <v>105</v>
      </c>
      <c r="I211" s="213">
        <v>70</v>
      </c>
      <c r="J211" s="213">
        <v>75</v>
      </c>
      <c r="K211" s="213">
        <v>94</v>
      </c>
      <c r="L211" s="213">
        <v>106</v>
      </c>
      <c r="M211" s="213">
        <v>92</v>
      </c>
      <c r="N211" s="213">
        <v>97</v>
      </c>
      <c r="O211" s="213">
        <v>65</v>
      </c>
      <c r="P211" s="213">
        <v>69</v>
      </c>
      <c r="Q211" s="213">
        <v>79</v>
      </c>
      <c r="R211" s="213">
        <v>99</v>
      </c>
      <c r="S211" s="213">
        <v>73</v>
      </c>
      <c r="T211" s="213">
        <v>97</v>
      </c>
      <c r="U211" s="213">
        <v>95</v>
      </c>
      <c r="V211" s="213">
        <v>110</v>
      </c>
      <c r="W211" s="213">
        <v>90</v>
      </c>
      <c r="X211" s="213">
        <v>98.152740038275326</v>
      </c>
      <c r="Y211" s="213">
        <v>55.12</v>
      </c>
      <c r="Z211" s="213">
        <v>97</v>
      </c>
      <c r="AA211" s="209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>
        <v>87.683464878741773</v>
      </c>
    </row>
    <row r="212" spans="1:65">
      <c r="A212" s="30"/>
      <c r="B212" s="19">
        <v>1</v>
      </c>
      <c r="C212" s="9">
        <v>5</v>
      </c>
      <c r="D212" s="213">
        <v>55</v>
      </c>
      <c r="E212" s="213">
        <v>99</v>
      </c>
      <c r="F212" s="213">
        <v>87</v>
      </c>
      <c r="G212" s="213">
        <v>83.251895899512306</v>
      </c>
      <c r="H212" s="213">
        <v>111</v>
      </c>
      <c r="I212" s="213">
        <v>74</v>
      </c>
      <c r="J212" s="213">
        <v>78</v>
      </c>
      <c r="K212" s="213">
        <v>96</v>
      </c>
      <c r="L212" s="213">
        <v>113</v>
      </c>
      <c r="M212" s="213">
        <v>91</v>
      </c>
      <c r="N212" s="213">
        <v>97</v>
      </c>
      <c r="O212" s="213">
        <v>70</v>
      </c>
      <c r="P212" s="213">
        <v>67</v>
      </c>
      <c r="Q212" s="213">
        <v>81</v>
      </c>
      <c r="R212" s="213">
        <v>93</v>
      </c>
      <c r="S212" s="213">
        <v>72</v>
      </c>
      <c r="T212" s="213">
        <v>99.7</v>
      </c>
      <c r="U212" s="213">
        <v>95</v>
      </c>
      <c r="V212" s="213">
        <v>124</v>
      </c>
      <c r="W212" s="213">
        <v>89</v>
      </c>
      <c r="X212" s="213">
        <v>100.2842992734406</v>
      </c>
      <c r="Y212" s="213">
        <v>54.86</v>
      </c>
      <c r="Z212" s="213">
        <v>96</v>
      </c>
      <c r="AA212" s="209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1">
        <v>24</v>
      </c>
    </row>
    <row r="213" spans="1:65">
      <c r="A213" s="30"/>
      <c r="B213" s="19">
        <v>1</v>
      </c>
      <c r="C213" s="9">
        <v>6</v>
      </c>
      <c r="D213" s="213">
        <v>54</v>
      </c>
      <c r="E213" s="213">
        <v>99</v>
      </c>
      <c r="F213" s="213">
        <v>86</v>
      </c>
      <c r="G213" s="213">
        <v>88.60382591375226</v>
      </c>
      <c r="H213" s="213">
        <v>105</v>
      </c>
      <c r="I213" s="213">
        <v>79</v>
      </c>
      <c r="J213" s="213">
        <v>79</v>
      </c>
      <c r="K213" s="213">
        <v>96</v>
      </c>
      <c r="L213" s="213">
        <v>112</v>
      </c>
      <c r="M213" s="213">
        <v>93</v>
      </c>
      <c r="N213" s="213">
        <v>93</v>
      </c>
      <c r="O213" s="213">
        <v>68</v>
      </c>
      <c r="P213" s="213">
        <v>67</v>
      </c>
      <c r="Q213" s="213">
        <v>78</v>
      </c>
      <c r="R213" s="213">
        <v>96</v>
      </c>
      <c r="S213" s="213">
        <v>75</v>
      </c>
      <c r="T213" s="213">
        <v>99.4</v>
      </c>
      <c r="U213" s="213">
        <v>95</v>
      </c>
      <c r="V213" s="213">
        <v>121</v>
      </c>
      <c r="W213" s="213">
        <v>88</v>
      </c>
      <c r="X213" s="213">
        <v>102.33291693233704</v>
      </c>
      <c r="Y213" s="213">
        <v>53.99</v>
      </c>
      <c r="Z213" s="213">
        <v>96</v>
      </c>
      <c r="AA213" s="209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4"/>
    </row>
    <row r="214" spans="1:65">
      <c r="A214" s="30"/>
      <c r="B214" s="20" t="s">
        <v>274</v>
      </c>
      <c r="C214" s="12"/>
      <c r="D214" s="215">
        <v>63.833333333333336</v>
      </c>
      <c r="E214" s="215">
        <v>97.833333333333329</v>
      </c>
      <c r="F214" s="215">
        <v>82.5</v>
      </c>
      <c r="G214" s="215">
        <v>87.401125803801293</v>
      </c>
      <c r="H214" s="215">
        <v>104.5</v>
      </c>
      <c r="I214" s="215">
        <v>75.166666666666671</v>
      </c>
      <c r="J214" s="215">
        <v>77.833333333333329</v>
      </c>
      <c r="K214" s="215">
        <v>97</v>
      </c>
      <c r="L214" s="215">
        <v>106.16666666666667</v>
      </c>
      <c r="M214" s="215">
        <v>93.166666666666671</v>
      </c>
      <c r="N214" s="215">
        <v>95.5</v>
      </c>
      <c r="O214" s="215">
        <v>66.166666666666671</v>
      </c>
      <c r="P214" s="215">
        <v>67.833333333333329</v>
      </c>
      <c r="Q214" s="215">
        <v>80.666666666666671</v>
      </c>
      <c r="R214" s="215">
        <v>95.833333333333329</v>
      </c>
      <c r="S214" s="215">
        <v>72.333333333333329</v>
      </c>
      <c r="T214" s="215">
        <v>98.883333333333326</v>
      </c>
      <c r="U214" s="215">
        <v>94.5</v>
      </c>
      <c r="V214" s="215">
        <v>120.83333333333333</v>
      </c>
      <c r="W214" s="215">
        <v>89</v>
      </c>
      <c r="X214" s="215">
        <v>98.718566407259971</v>
      </c>
      <c r="Y214" s="215">
        <v>54.716666666666669</v>
      </c>
      <c r="Z214" s="215">
        <v>96.333333333333329</v>
      </c>
      <c r="AA214" s="209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4"/>
    </row>
    <row r="215" spans="1:65">
      <c r="A215" s="30"/>
      <c r="B215" s="3" t="s">
        <v>275</v>
      </c>
      <c r="C215" s="29"/>
      <c r="D215" s="213">
        <v>64</v>
      </c>
      <c r="E215" s="213">
        <v>98.5</v>
      </c>
      <c r="F215" s="213">
        <v>81</v>
      </c>
      <c r="G215" s="213">
        <v>88.638883917952512</v>
      </c>
      <c r="H215" s="213">
        <v>104</v>
      </c>
      <c r="I215" s="213">
        <v>76</v>
      </c>
      <c r="J215" s="213">
        <v>78</v>
      </c>
      <c r="K215" s="213">
        <v>96.5</v>
      </c>
      <c r="L215" s="213">
        <v>106.5</v>
      </c>
      <c r="M215" s="213">
        <v>92.5</v>
      </c>
      <c r="N215" s="213">
        <v>96</v>
      </c>
      <c r="O215" s="213">
        <v>65.5</v>
      </c>
      <c r="P215" s="213">
        <v>67</v>
      </c>
      <c r="Q215" s="213">
        <v>80</v>
      </c>
      <c r="R215" s="213">
        <v>96</v>
      </c>
      <c r="S215" s="213">
        <v>72.5</v>
      </c>
      <c r="T215" s="213">
        <v>99.25</v>
      </c>
      <c r="U215" s="213">
        <v>95</v>
      </c>
      <c r="V215" s="213">
        <v>123</v>
      </c>
      <c r="W215" s="213">
        <v>89.5</v>
      </c>
      <c r="X215" s="213">
        <v>98.102103131760686</v>
      </c>
      <c r="Y215" s="213">
        <v>54.86</v>
      </c>
      <c r="Z215" s="213">
        <v>96.5</v>
      </c>
      <c r="AA215" s="209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214"/>
    </row>
    <row r="216" spans="1:65">
      <c r="A216" s="30"/>
      <c r="B216" s="3" t="s">
        <v>276</v>
      </c>
      <c r="C216" s="29"/>
      <c r="D216" s="213">
        <v>8.4003968160240152</v>
      </c>
      <c r="E216" s="213">
        <v>2.4832774042918899</v>
      </c>
      <c r="F216" s="213">
        <v>3.2093613071762426</v>
      </c>
      <c r="G216" s="213">
        <v>3.0684059985582239</v>
      </c>
      <c r="H216" s="213">
        <v>3.5637059362410923</v>
      </c>
      <c r="I216" s="213">
        <v>3.7103458958251676</v>
      </c>
      <c r="J216" s="213">
        <v>2.1369760566432805</v>
      </c>
      <c r="K216" s="213">
        <v>2.1908902300206643</v>
      </c>
      <c r="L216" s="213">
        <v>5.845225972250061</v>
      </c>
      <c r="M216" s="213">
        <v>2.9944392908634274</v>
      </c>
      <c r="N216" s="213">
        <v>1.7606816861659009</v>
      </c>
      <c r="O216" s="213">
        <v>2.4832774042918899</v>
      </c>
      <c r="P216" s="213">
        <v>2.4013884872437168</v>
      </c>
      <c r="Q216" s="213">
        <v>2.8047578623950171</v>
      </c>
      <c r="R216" s="213">
        <v>2.1369760566432809</v>
      </c>
      <c r="S216" s="213">
        <v>2.1602468994692865</v>
      </c>
      <c r="T216" s="213">
        <v>0.9988326519826376</v>
      </c>
      <c r="U216" s="213">
        <v>1.7606816861659009</v>
      </c>
      <c r="V216" s="213">
        <v>5.4558836742242462</v>
      </c>
      <c r="W216" s="213">
        <v>1.2649110640673518</v>
      </c>
      <c r="X216" s="213">
        <v>2.1942681109254973</v>
      </c>
      <c r="Y216" s="213">
        <v>0.49049634725109359</v>
      </c>
      <c r="Z216" s="213">
        <v>1.8618986725025253</v>
      </c>
      <c r="AA216" s="209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4"/>
    </row>
    <row r="217" spans="1:65">
      <c r="A217" s="30"/>
      <c r="B217" s="3" t="s">
        <v>86</v>
      </c>
      <c r="C217" s="29"/>
      <c r="D217" s="13">
        <v>0.13159890573405766</v>
      </c>
      <c r="E217" s="13">
        <v>2.5382733263630903E-2</v>
      </c>
      <c r="F217" s="13">
        <v>3.8901349177893847E-2</v>
      </c>
      <c r="G217" s="13">
        <v>3.5107167903605782E-2</v>
      </c>
      <c r="H217" s="13">
        <v>3.4102449150632465E-2</v>
      </c>
      <c r="I217" s="13">
        <v>4.9361586197230606E-2</v>
      </c>
      <c r="J217" s="13">
        <v>2.7455795160299109E-2</v>
      </c>
      <c r="K217" s="13">
        <v>2.2586497216707878E-2</v>
      </c>
      <c r="L217" s="13">
        <v>5.5057073521978597E-2</v>
      </c>
      <c r="M217" s="13">
        <v>3.2140672173847161E-2</v>
      </c>
      <c r="N217" s="13">
        <v>1.8436457446763359E-2</v>
      </c>
      <c r="O217" s="13">
        <v>3.7530640870910174E-2</v>
      </c>
      <c r="P217" s="13">
        <v>3.5401304480251354E-2</v>
      </c>
      <c r="Q217" s="13">
        <v>3.4769725566880377E-2</v>
      </c>
      <c r="R217" s="13">
        <v>2.2298880591060322E-2</v>
      </c>
      <c r="S217" s="13">
        <v>2.986516450879198E-2</v>
      </c>
      <c r="T217" s="13">
        <v>1.0101122386475352E-2</v>
      </c>
      <c r="U217" s="13">
        <v>1.8631552234559798E-2</v>
      </c>
      <c r="V217" s="13">
        <v>4.5152140752200663E-2</v>
      </c>
      <c r="W217" s="13">
        <v>1.42124838659253E-2</v>
      </c>
      <c r="X217" s="13">
        <v>2.2227511913748034E-2</v>
      </c>
      <c r="Y217" s="13">
        <v>8.9642951066297941E-3</v>
      </c>
      <c r="Z217" s="13">
        <v>1.9327667880649053E-2</v>
      </c>
      <c r="AA217" s="148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277</v>
      </c>
      <c r="C218" s="29"/>
      <c r="D218" s="13">
        <v>-0.27200261278897897</v>
      </c>
      <c r="E218" s="13">
        <v>0.11575578666545505</v>
      </c>
      <c r="F218" s="13">
        <v>-5.9115648382623065E-2</v>
      </c>
      <c r="G218" s="13">
        <v>-3.2199808177166833E-3</v>
      </c>
      <c r="H218" s="13">
        <v>0.19178684538201085</v>
      </c>
      <c r="I218" s="13">
        <v>-0.14274981297083422</v>
      </c>
      <c r="J218" s="13">
        <v>-0.11233738948421212</v>
      </c>
      <c r="K218" s="13">
        <v>0.1062519043258856</v>
      </c>
      <c r="L218" s="13">
        <v>0.21079461006114975</v>
      </c>
      <c r="M218" s="13">
        <v>6.2534045563866103E-2</v>
      </c>
      <c r="N218" s="13">
        <v>8.9144916114660688E-2</v>
      </c>
      <c r="O218" s="13">
        <v>-0.2453917422381845</v>
      </c>
      <c r="P218" s="13">
        <v>-0.2263839775590456</v>
      </c>
      <c r="Q218" s="13">
        <v>-8.0024189529675827E-2</v>
      </c>
      <c r="R218" s="13">
        <v>9.2946469050488423E-2</v>
      </c>
      <c r="S218" s="13">
        <v>-0.17506301292537052</v>
      </c>
      <c r="T218" s="13">
        <v>0.12773067841331254</v>
      </c>
      <c r="U218" s="13">
        <v>7.7740257307177263E-2</v>
      </c>
      <c r="V218" s="13">
        <v>0.37806293923757228</v>
      </c>
      <c r="W218" s="13">
        <v>1.5014633866018867E-2</v>
      </c>
      <c r="X218" s="13">
        <v>0.12585156783868823</v>
      </c>
      <c r="Y218" s="13">
        <v>-0.37597508558386894</v>
      </c>
      <c r="Z218" s="13">
        <v>9.8648798454230135E-2</v>
      </c>
      <c r="AA218" s="148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278</v>
      </c>
      <c r="C219" s="47"/>
      <c r="D219" s="45">
        <v>1.85</v>
      </c>
      <c r="E219" s="45">
        <v>0.3</v>
      </c>
      <c r="F219" s="45">
        <v>0.67</v>
      </c>
      <c r="G219" s="45">
        <v>0.36</v>
      </c>
      <c r="H219" s="45">
        <v>0.72</v>
      </c>
      <c r="I219" s="45">
        <v>1.1399999999999999</v>
      </c>
      <c r="J219" s="45">
        <v>0.97</v>
      </c>
      <c r="K219" s="45">
        <v>0.24</v>
      </c>
      <c r="L219" s="45">
        <v>0.82</v>
      </c>
      <c r="M219" s="45">
        <v>0</v>
      </c>
      <c r="N219" s="45">
        <v>0.15</v>
      </c>
      <c r="O219" s="45">
        <v>1.71</v>
      </c>
      <c r="P219" s="45">
        <v>1.6</v>
      </c>
      <c r="Q219" s="45">
        <v>0.79</v>
      </c>
      <c r="R219" s="45">
        <v>0.17</v>
      </c>
      <c r="S219" s="45">
        <v>1.32</v>
      </c>
      <c r="T219" s="45">
        <v>0.36</v>
      </c>
      <c r="U219" s="45">
        <v>0.08</v>
      </c>
      <c r="V219" s="45">
        <v>1.75</v>
      </c>
      <c r="W219" s="45">
        <v>0.26</v>
      </c>
      <c r="X219" s="45">
        <v>0.35</v>
      </c>
      <c r="Y219" s="45">
        <v>2.4300000000000002</v>
      </c>
      <c r="Z219" s="45">
        <v>0.2</v>
      </c>
      <c r="AA219" s="148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521</v>
      </c>
      <c r="BM221" s="28" t="s">
        <v>66</v>
      </c>
    </row>
    <row r="222" spans="1:65" ht="15">
      <c r="A222" s="25" t="s">
        <v>28</v>
      </c>
      <c r="B222" s="18" t="s">
        <v>111</v>
      </c>
      <c r="C222" s="15" t="s">
        <v>112</v>
      </c>
      <c r="D222" s="16" t="s">
        <v>237</v>
      </c>
      <c r="E222" s="17" t="s">
        <v>237</v>
      </c>
      <c r="F222" s="17" t="s">
        <v>237</v>
      </c>
      <c r="G222" s="17" t="s">
        <v>237</v>
      </c>
      <c r="H222" s="17" t="s">
        <v>237</v>
      </c>
      <c r="I222" s="17" t="s">
        <v>237</v>
      </c>
      <c r="J222" s="17" t="s">
        <v>237</v>
      </c>
      <c r="K222" s="17" t="s">
        <v>237</v>
      </c>
      <c r="L222" s="17" t="s">
        <v>237</v>
      </c>
      <c r="M222" s="17" t="s">
        <v>237</v>
      </c>
      <c r="N222" s="17" t="s">
        <v>237</v>
      </c>
      <c r="O222" s="17" t="s">
        <v>237</v>
      </c>
      <c r="P222" s="17" t="s">
        <v>237</v>
      </c>
      <c r="Q222" s="17" t="s">
        <v>237</v>
      </c>
      <c r="R222" s="17" t="s">
        <v>237</v>
      </c>
      <c r="S222" s="17" t="s">
        <v>237</v>
      </c>
      <c r="T222" s="17" t="s">
        <v>237</v>
      </c>
      <c r="U222" s="17" t="s">
        <v>237</v>
      </c>
      <c r="V222" s="17" t="s">
        <v>237</v>
      </c>
      <c r="W222" s="17" t="s">
        <v>237</v>
      </c>
      <c r="X222" s="17" t="s">
        <v>237</v>
      </c>
      <c r="Y222" s="17" t="s">
        <v>237</v>
      </c>
      <c r="Z222" s="17" t="s">
        <v>237</v>
      </c>
      <c r="AA222" s="148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238</v>
      </c>
      <c r="C223" s="9" t="s">
        <v>238</v>
      </c>
      <c r="D223" s="146" t="s">
        <v>240</v>
      </c>
      <c r="E223" s="147" t="s">
        <v>241</v>
      </c>
      <c r="F223" s="147" t="s">
        <v>242</v>
      </c>
      <c r="G223" s="147" t="s">
        <v>243</v>
      </c>
      <c r="H223" s="147" t="s">
        <v>244</v>
      </c>
      <c r="I223" s="147" t="s">
        <v>245</v>
      </c>
      <c r="J223" s="147" t="s">
        <v>246</v>
      </c>
      <c r="K223" s="147" t="s">
        <v>247</v>
      </c>
      <c r="L223" s="147" t="s">
        <v>248</v>
      </c>
      <c r="M223" s="147" t="s">
        <v>249</v>
      </c>
      <c r="N223" s="147" t="s">
        <v>250</v>
      </c>
      <c r="O223" s="147" t="s">
        <v>251</v>
      </c>
      <c r="P223" s="147" t="s">
        <v>252</v>
      </c>
      <c r="Q223" s="147" t="s">
        <v>253</v>
      </c>
      <c r="R223" s="147" t="s">
        <v>254</v>
      </c>
      <c r="S223" s="147" t="s">
        <v>255</v>
      </c>
      <c r="T223" s="147" t="s">
        <v>256</v>
      </c>
      <c r="U223" s="147" t="s">
        <v>257</v>
      </c>
      <c r="V223" s="147" t="s">
        <v>258</v>
      </c>
      <c r="W223" s="147" t="s">
        <v>259</v>
      </c>
      <c r="X223" s="147" t="s">
        <v>260</v>
      </c>
      <c r="Y223" s="147" t="s">
        <v>261</v>
      </c>
      <c r="Z223" s="147" t="s">
        <v>267</v>
      </c>
      <c r="AA223" s="148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320</v>
      </c>
      <c r="E224" s="11" t="s">
        <v>320</v>
      </c>
      <c r="F224" s="11" t="s">
        <v>321</v>
      </c>
      <c r="G224" s="11" t="s">
        <v>116</v>
      </c>
      <c r="H224" s="11" t="s">
        <v>321</v>
      </c>
      <c r="I224" s="11" t="s">
        <v>321</v>
      </c>
      <c r="J224" s="11" t="s">
        <v>321</v>
      </c>
      <c r="K224" s="11" t="s">
        <v>320</v>
      </c>
      <c r="L224" s="11" t="s">
        <v>321</v>
      </c>
      <c r="M224" s="11" t="s">
        <v>320</v>
      </c>
      <c r="N224" s="11" t="s">
        <v>320</v>
      </c>
      <c r="O224" s="11" t="s">
        <v>321</v>
      </c>
      <c r="P224" s="11" t="s">
        <v>321</v>
      </c>
      <c r="Q224" s="11" t="s">
        <v>321</v>
      </c>
      <c r="R224" s="11" t="s">
        <v>320</v>
      </c>
      <c r="S224" s="11" t="s">
        <v>320</v>
      </c>
      <c r="T224" s="11" t="s">
        <v>321</v>
      </c>
      <c r="U224" s="11" t="s">
        <v>320</v>
      </c>
      <c r="V224" s="11" t="s">
        <v>320</v>
      </c>
      <c r="W224" s="11" t="s">
        <v>321</v>
      </c>
      <c r="X224" s="11" t="s">
        <v>320</v>
      </c>
      <c r="Y224" s="11" t="s">
        <v>321</v>
      </c>
      <c r="Z224" s="11" t="s">
        <v>320</v>
      </c>
      <c r="AA224" s="148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148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143">
        <v>7</v>
      </c>
      <c r="E226" s="22">
        <v>6.56</v>
      </c>
      <c r="F226" s="22">
        <v>6.4</v>
      </c>
      <c r="G226" s="22">
        <v>6.4500505155366055</v>
      </c>
      <c r="H226" s="22">
        <v>6.24</v>
      </c>
      <c r="I226" s="22">
        <v>6.08</v>
      </c>
      <c r="J226" s="22">
        <v>6.29</v>
      </c>
      <c r="K226" s="22">
        <v>6.01</v>
      </c>
      <c r="L226" s="22">
        <v>6.2</v>
      </c>
      <c r="M226" s="22">
        <v>6.04</v>
      </c>
      <c r="N226" s="22">
        <v>6.21</v>
      </c>
      <c r="O226" s="22">
        <v>6.3</v>
      </c>
      <c r="P226" s="143">
        <v>5.8</v>
      </c>
      <c r="Q226" s="22">
        <v>5.88</v>
      </c>
      <c r="R226" s="22">
        <v>6.16</v>
      </c>
      <c r="S226" s="22">
        <v>6.21</v>
      </c>
      <c r="T226" s="22">
        <v>5.9598829999999996</v>
      </c>
      <c r="U226" s="22">
        <v>6</v>
      </c>
      <c r="V226" s="22">
        <v>5.88</v>
      </c>
      <c r="W226" s="22">
        <v>6.3</v>
      </c>
      <c r="X226" s="150">
        <v>7</v>
      </c>
      <c r="Y226" s="22">
        <v>6.0474100009953053</v>
      </c>
      <c r="Z226" s="22">
        <v>5.66</v>
      </c>
      <c r="AA226" s="148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44">
        <v>6</v>
      </c>
      <c r="E227" s="11">
        <v>6.67</v>
      </c>
      <c r="F227" s="11">
        <v>6.2</v>
      </c>
      <c r="G227" s="11">
        <v>6.3951703618866054</v>
      </c>
      <c r="H227" s="11">
        <v>6.14</v>
      </c>
      <c r="I227" s="11">
        <v>6.05</v>
      </c>
      <c r="J227" s="11">
        <v>6.45</v>
      </c>
      <c r="K227" s="11">
        <v>5.85</v>
      </c>
      <c r="L227" s="11">
        <v>6.27</v>
      </c>
      <c r="M227" s="11">
        <v>6.03</v>
      </c>
      <c r="N227" s="11">
        <v>6.06</v>
      </c>
      <c r="O227" s="11">
        <v>6.4</v>
      </c>
      <c r="P227" s="144">
        <v>5.7</v>
      </c>
      <c r="Q227" s="11">
        <v>5.8</v>
      </c>
      <c r="R227" s="11">
        <v>6.12</v>
      </c>
      <c r="S227" s="11">
        <v>6.3</v>
      </c>
      <c r="T227" s="11">
        <v>5.9422790000000001</v>
      </c>
      <c r="U227" s="11">
        <v>6.2</v>
      </c>
      <c r="V227" s="11">
        <v>5.96</v>
      </c>
      <c r="W227" s="11">
        <v>6.5</v>
      </c>
      <c r="X227" s="11">
        <v>6.4</v>
      </c>
      <c r="Y227" s="11">
        <v>5.9380427065451045</v>
      </c>
      <c r="Z227" s="11">
        <v>5.75</v>
      </c>
      <c r="AA227" s="148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29</v>
      </c>
    </row>
    <row r="228" spans="1:65">
      <c r="A228" s="30"/>
      <c r="B228" s="19">
        <v>1</v>
      </c>
      <c r="C228" s="9">
        <v>3</v>
      </c>
      <c r="D228" s="144">
        <v>6</v>
      </c>
      <c r="E228" s="11">
        <v>6.7</v>
      </c>
      <c r="F228" s="11">
        <v>6.2</v>
      </c>
      <c r="G228" s="11">
        <v>6.2601953062866054</v>
      </c>
      <c r="H228" s="11">
        <v>6.3</v>
      </c>
      <c r="I228" s="11">
        <v>5.94</v>
      </c>
      <c r="J228" s="11">
        <v>6.09</v>
      </c>
      <c r="K228" s="11">
        <v>6.24</v>
      </c>
      <c r="L228" s="11">
        <v>6.23</v>
      </c>
      <c r="M228" s="11">
        <v>6.06</v>
      </c>
      <c r="N228" s="11">
        <v>6.23</v>
      </c>
      <c r="O228" s="11">
        <v>6.2</v>
      </c>
      <c r="P228" s="144">
        <v>5.8</v>
      </c>
      <c r="Q228" s="11">
        <v>5.97</v>
      </c>
      <c r="R228" s="11">
        <v>6.1</v>
      </c>
      <c r="S228" s="11">
        <v>6.31</v>
      </c>
      <c r="T228" s="11">
        <v>5.9709009999999996</v>
      </c>
      <c r="U228" s="11">
        <v>6.3</v>
      </c>
      <c r="V228" s="11">
        <v>5.96</v>
      </c>
      <c r="W228" s="11">
        <v>6.2</v>
      </c>
      <c r="X228" s="11">
        <v>6.6</v>
      </c>
      <c r="Y228" s="11">
        <v>6.094166021011004</v>
      </c>
      <c r="Z228" s="11">
        <v>5.67</v>
      </c>
      <c r="AA228" s="148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44">
        <v>6</v>
      </c>
      <c r="E229" s="11">
        <v>6.68</v>
      </c>
      <c r="F229" s="11">
        <v>6.3</v>
      </c>
      <c r="G229" s="11">
        <v>6.294373410848654</v>
      </c>
      <c r="H229" s="11">
        <v>6.21</v>
      </c>
      <c r="I229" s="11">
        <v>6.06</v>
      </c>
      <c r="J229" s="11">
        <v>6.72</v>
      </c>
      <c r="K229" s="11">
        <v>6.37</v>
      </c>
      <c r="L229" s="11">
        <v>6.07</v>
      </c>
      <c r="M229" s="11">
        <v>6.14</v>
      </c>
      <c r="N229" s="11">
        <v>6.37</v>
      </c>
      <c r="O229" s="11">
        <v>6.5</v>
      </c>
      <c r="P229" s="144">
        <v>5.3</v>
      </c>
      <c r="Q229" s="11">
        <v>5.95</v>
      </c>
      <c r="R229" s="11">
        <v>6.12</v>
      </c>
      <c r="S229" s="149">
        <v>6.65</v>
      </c>
      <c r="T229" s="11">
        <v>5.9159989999999993</v>
      </c>
      <c r="U229" s="11">
        <v>6.3</v>
      </c>
      <c r="V229" s="11">
        <v>5.98</v>
      </c>
      <c r="W229" s="11">
        <v>6.3</v>
      </c>
      <c r="X229" s="11">
        <v>6.8</v>
      </c>
      <c r="Y229" s="11">
        <v>5.9831728595322682</v>
      </c>
      <c r="Z229" s="11">
        <v>5.93</v>
      </c>
      <c r="AA229" s="148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6.1962675966063543</v>
      </c>
    </row>
    <row r="230" spans="1:65">
      <c r="A230" s="30"/>
      <c r="B230" s="19">
        <v>1</v>
      </c>
      <c r="C230" s="9">
        <v>5</v>
      </c>
      <c r="D230" s="144">
        <v>6</v>
      </c>
      <c r="E230" s="11">
        <v>6.86</v>
      </c>
      <c r="F230" s="11">
        <v>6.3</v>
      </c>
      <c r="G230" s="11">
        <v>6.3300721510866058</v>
      </c>
      <c r="H230" s="11">
        <v>6.19</v>
      </c>
      <c r="I230" s="11">
        <v>6.08</v>
      </c>
      <c r="J230" s="11">
        <v>6.2</v>
      </c>
      <c r="K230" s="11">
        <v>6.26</v>
      </c>
      <c r="L230" s="11">
        <v>6.15</v>
      </c>
      <c r="M230" s="11">
        <v>6.07</v>
      </c>
      <c r="N230" s="11">
        <v>6.3</v>
      </c>
      <c r="O230" s="11">
        <v>6.6</v>
      </c>
      <c r="P230" s="144">
        <v>5.8</v>
      </c>
      <c r="Q230" s="11">
        <v>5.98</v>
      </c>
      <c r="R230" s="11">
        <v>6.08</v>
      </c>
      <c r="S230" s="11">
        <v>6.13</v>
      </c>
      <c r="T230" s="11">
        <v>5.9004189999999994</v>
      </c>
      <c r="U230" s="11">
        <v>6.6</v>
      </c>
      <c r="V230" s="11">
        <v>5.9</v>
      </c>
      <c r="W230" s="11">
        <v>6.3</v>
      </c>
      <c r="X230" s="11">
        <v>6.2</v>
      </c>
      <c r="Y230" s="11">
        <v>6.1594542776843273</v>
      </c>
      <c r="Z230" s="11">
        <v>6.09</v>
      </c>
      <c r="AA230" s="148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25</v>
      </c>
    </row>
    <row r="231" spans="1:65">
      <c r="A231" s="30"/>
      <c r="B231" s="19">
        <v>1</v>
      </c>
      <c r="C231" s="9">
        <v>6</v>
      </c>
      <c r="D231" s="144">
        <v>6</v>
      </c>
      <c r="E231" s="11">
        <v>6.6</v>
      </c>
      <c r="F231" s="11">
        <v>6.2</v>
      </c>
      <c r="G231" s="11">
        <v>6.3684908226366055</v>
      </c>
      <c r="H231" s="11">
        <v>6.14</v>
      </c>
      <c r="I231" s="11">
        <v>6.04</v>
      </c>
      <c r="J231" s="11">
        <v>6.25</v>
      </c>
      <c r="K231" s="11">
        <v>6.5</v>
      </c>
      <c r="L231" s="11">
        <v>6.11</v>
      </c>
      <c r="M231" s="11">
        <v>6.04</v>
      </c>
      <c r="N231" s="11">
        <v>6.19</v>
      </c>
      <c r="O231" s="11">
        <v>6.5</v>
      </c>
      <c r="P231" s="144">
        <v>5.5</v>
      </c>
      <c r="Q231" s="11">
        <v>5.81</v>
      </c>
      <c r="R231" s="11">
        <v>5.99</v>
      </c>
      <c r="S231" s="11">
        <v>6.16</v>
      </c>
      <c r="T231" s="11">
        <v>5.9290890000000003</v>
      </c>
      <c r="U231" s="11">
        <v>6.4</v>
      </c>
      <c r="V231" s="11">
        <v>5.85</v>
      </c>
      <c r="W231" s="11">
        <v>6.4</v>
      </c>
      <c r="X231" s="11">
        <v>6.7</v>
      </c>
      <c r="Y231" s="11">
        <v>6.2085487383510465</v>
      </c>
      <c r="Z231" s="11">
        <v>5.98</v>
      </c>
      <c r="AA231" s="148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274</v>
      </c>
      <c r="C232" s="12"/>
      <c r="D232" s="23">
        <v>6.166666666666667</v>
      </c>
      <c r="E232" s="23">
        <v>6.6783333333333337</v>
      </c>
      <c r="F232" s="23">
        <v>6.2666666666666666</v>
      </c>
      <c r="G232" s="23">
        <v>6.3497254280469475</v>
      </c>
      <c r="H232" s="23">
        <v>6.2033333333333331</v>
      </c>
      <c r="I232" s="23">
        <v>6.041666666666667</v>
      </c>
      <c r="J232" s="23">
        <v>6.333333333333333</v>
      </c>
      <c r="K232" s="23">
        <v>6.205000000000001</v>
      </c>
      <c r="L232" s="23">
        <v>6.1716666666666669</v>
      </c>
      <c r="M232" s="23">
        <v>6.0633333333333335</v>
      </c>
      <c r="N232" s="23">
        <v>6.2266666666666666</v>
      </c>
      <c r="O232" s="23">
        <v>6.416666666666667</v>
      </c>
      <c r="P232" s="23">
        <v>5.6500000000000012</v>
      </c>
      <c r="Q232" s="23">
        <v>5.8983333333333334</v>
      </c>
      <c r="R232" s="23">
        <v>6.0950000000000015</v>
      </c>
      <c r="S232" s="23">
        <v>6.293333333333333</v>
      </c>
      <c r="T232" s="23">
        <v>5.9364283333333328</v>
      </c>
      <c r="U232" s="23">
        <v>6.3</v>
      </c>
      <c r="V232" s="23">
        <v>5.9216666666666669</v>
      </c>
      <c r="W232" s="23">
        <v>6.333333333333333</v>
      </c>
      <c r="X232" s="23">
        <v>6.6166666666666671</v>
      </c>
      <c r="Y232" s="23">
        <v>6.0717991006865093</v>
      </c>
      <c r="Z232" s="23">
        <v>5.8466666666666667</v>
      </c>
      <c r="AA232" s="148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275</v>
      </c>
      <c r="C233" s="29"/>
      <c r="D233" s="11">
        <v>6</v>
      </c>
      <c r="E233" s="11">
        <v>6.6749999999999998</v>
      </c>
      <c r="F233" s="11">
        <v>6.25</v>
      </c>
      <c r="G233" s="11">
        <v>6.3492814868616057</v>
      </c>
      <c r="H233" s="11">
        <v>6.2</v>
      </c>
      <c r="I233" s="11">
        <v>6.0549999999999997</v>
      </c>
      <c r="J233" s="11">
        <v>6.27</v>
      </c>
      <c r="K233" s="11">
        <v>6.25</v>
      </c>
      <c r="L233" s="11">
        <v>6.1750000000000007</v>
      </c>
      <c r="M233" s="11">
        <v>6.05</v>
      </c>
      <c r="N233" s="11">
        <v>6.2200000000000006</v>
      </c>
      <c r="O233" s="11">
        <v>6.45</v>
      </c>
      <c r="P233" s="11">
        <v>5.75</v>
      </c>
      <c r="Q233" s="11">
        <v>5.915</v>
      </c>
      <c r="R233" s="11">
        <v>6.1099999999999994</v>
      </c>
      <c r="S233" s="11">
        <v>6.2549999999999999</v>
      </c>
      <c r="T233" s="11">
        <v>5.9356840000000002</v>
      </c>
      <c r="U233" s="11">
        <v>6.3</v>
      </c>
      <c r="V233" s="11">
        <v>5.93</v>
      </c>
      <c r="W233" s="11">
        <v>6.3</v>
      </c>
      <c r="X233" s="11">
        <v>6.65</v>
      </c>
      <c r="Y233" s="11">
        <v>6.0707880110031542</v>
      </c>
      <c r="Z233" s="11">
        <v>5.84</v>
      </c>
      <c r="AA233" s="148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276</v>
      </c>
      <c r="C234" s="29"/>
      <c r="D234" s="24">
        <v>0.40824829046386302</v>
      </c>
      <c r="E234" s="24">
        <v>0.10361788777362103</v>
      </c>
      <c r="F234" s="24">
        <v>8.1649658092772609E-2</v>
      </c>
      <c r="G234" s="24">
        <v>6.9207290123549467E-2</v>
      </c>
      <c r="H234" s="24">
        <v>6.1535897382476487E-2</v>
      </c>
      <c r="I234" s="24">
        <v>5.2313159593611332E-2</v>
      </c>
      <c r="J234" s="24">
        <v>0.22312925999668137</v>
      </c>
      <c r="K234" s="24">
        <v>0.23771832070751314</v>
      </c>
      <c r="L234" s="24">
        <v>7.5476265585060848E-2</v>
      </c>
      <c r="M234" s="24">
        <v>4.033195589934431E-2</v>
      </c>
      <c r="N234" s="24">
        <v>0.10519822558706345</v>
      </c>
      <c r="O234" s="24">
        <v>0.14719601443879735</v>
      </c>
      <c r="P234" s="24">
        <v>0.2073644135332772</v>
      </c>
      <c r="Q234" s="24">
        <v>8.0353386155573428E-2</v>
      </c>
      <c r="R234" s="24">
        <v>5.787918451395109E-2</v>
      </c>
      <c r="S234" s="24">
        <v>0.18917364157478894</v>
      </c>
      <c r="T234" s="24">
        <v>2.6610569318725037E-2</v>
      </c>
      <c r="U234" s="24">
        <v>0.19999999999999993</v>
      </c>
      <c r="V234" s="24">
        <v>5.2313159593611672E-2</v>
      </c>
      <c r="W234" s="24">
        <v>0.10327955589886449</v>
      </c>
      <c r="X234" s="24">
        <v>0.28577380332470398</v>
      </c>
      <c r="Y234" s="24">
        <v>0.10317401258000129</v>
      </c>
      <c r="Z234" s="24">
        <v>0.17851237118661178</v>
      </c>
      <c r="AA234" s="199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  <c r="BI234" s="200"/>
      <c r="BJ234" s="200"/>
      <c r="BK234" s="200"/>
      <c r="BL234" s="200"/>
      <c r="BM234" s="56"/>
    </row>
    <row r="235" spans="1:65">
      <c r="A235" s="30"/>
      <c r="B235" s="3" t="s">
        <v>86</v>
      </c>
      <c r="C235" s="29"/>
      <c r="D235" s="13">
        <v>6.6202425480626437E-2</v>
      </c>
      <c r="E235" s="13">
        <v>1.5515530986816226E-2</v>
      </c>
      <c r="F235" s="13">
        <v>1.3029200759484992E-2</v>
      </c>
      <c r="G235" s="13">
        <v>1.0899257126592997E-2</v>
      </c>
      <c r="H235" s="13">
        <v>9.9198115071160373E-3</v>
      </c>
      <c r="I235" s="13">
        <v>8.6587298637701513E-3</v>
      </c>
      <c r="J235" s="13">
        <v>3.5230935788949695E-2</v>
      </c>
      <c r="K235" s="13">
        <v>3.8310768848914281E-2</v>
      </c>
      <c r="L235" s="13">
        <v>1.2229478625718743E-2</v>
      </c>
      <c r="M235" s="13">
        <v>6.6517794226516177E-3</v>
      </c>
      <c r="N235" s="13">
        <v>1.689478997650912E-2</v>
      </c>
      <c r="O235" s="13">
        <v>2.2939638613838548E-2</v>
      </c>
      <c r="P235" s="13">
        <v>3.6701666112084454E-2</v>
      </c>
      <c r="Q235" s="13">
        <v>1.3623066316288233E-2</v>
      </c>
      <c r="R235" s="13">
        <v>9.496174653642506E-3</v>
      </c>
      <c r="S235" s="13">
        <v>3.0059371012943158E-2</v>
      </c>
      <c r="T235" s="13">
        <v>4.4825891638083796E-3</v>
      </c>
      <c r="U235" s="13">
        <v>3.1746031746031737E-2</v>
      </c>
      <c r="V235" s="13">
        <v>8.834195259264566E-3</v>
      </c>
      <c r="W235" s="13">
        <v>1.6307298299820711E-2</v>
      </c>
      <c r="X235" s="13">
        <v>4.3189995464690774E-2</v>
      </c>
      <c r="Y235" s="13">
        <v>1.6992329764062172E-2</v>
      </c>
      <c r="Z235" s="13">
        <v>3.0532332586079552E-2</v>
      </c>
      <c r="AA235" s="148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-4.7772194273694168E-3</v>
      </c>
      <c r="E236" s="13">
        <v>7.7799373447170472E-2</v>
      </c>
      <c r="F236" s="13">
        <v>1.1361528365700257E-2</v>
      </c>
      <c r="G236" s="13">
        <v>2.47661723849113E-2</v>
      </c>
      <c r="H236" s="13">
        <v>1.1403214300893527E-3</v>
      </c>
      <c r="I236" s="13">
        <v>-2.4950654168706454E-2</v>
      </c>
      <c r="J236" s="13">
        <v>2.212069356108004E-2</v>
      </c>
      <c r="K236" s="13">
        <v>1.4093005599740138E-3</v>
      </c>
      <c r="L236" s="13">
        <v>-3.9702820377158776E-3</v>
      </c>
      <c r="M236" s="13">
        <v>-2.145392548020808E-2</v>
      </c>
      <c r="N236" s="13">
        <v>4.9060292484723877E-3</v>
      </c>
      <c r="O236" s="13">
        <v>3.556965005530488E-2</v>
      </c>
      <c r="P236" s="13">
        <v>-8.8160749691562623E-2</v>
      </c>
      <c r="Q236" s="13">
        <v>-4.8082859338773098E-2</v>
      </c>
      <c r="R236" s="13">
        <v>-1.6343322012402517E-2</v>
      </c>
      <c r="S236" s="13">
        <v>1.5665194443852171E-2</v>
      </c>
      <c r="T236" s="13">
        <v>-4.1934803367003282E-2</v>
      </c>
      <c r="U236" s="13">
        <v>1.6741110963390149E-2</v>
      </c>
      <c r="V236" s="13">
        <v>-4.4317151520390174E-2</v>
      </c>
      <c r="W236" s="13">
        <v>2.212069356108004E-2</v>
      </c>
      <c r="X236" s="13">
        <v>6.7847145641444229E-2</v>
      </c>
      <c r="Y236" s="13">
        <v>-2.0087656638331008E-2</v>
      </c>
      <c r="Z236" s="13">
        <v>-5.6421212365192375E-2</v>
      </c>
      <c r="AA236" s="148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45">
        <v>2.34</v>
      </c>
      <c r="F237" s="45">
        <v>0.31</v>
      </c>
      <c r="G237" s="45">
        <v>0.72</v>
      </c>
      <c r="H237" s="45">
        <v>0</v>
      </c>
      <c r="I237" s="45">
        <v>0.8</v>
      </c>
      <c r="J237" s="45">
        <v>0.64</v>
      </c>
      <c r="K237" s="45">
        <v>0</v>
      </c>
      <c r="L237" s="45">
        <v>0.16</v>
      </c>
      <c r="M237" s="45">
        <v>0.7</v>
      </c>
      <c r="N237" s="45">
        <v>0.11</v>
      </c>
      <c r="O237" s="45">
        <v>1.05</v>
      </c>
      <c r="P237" s="45">
        <v>2.74</v>
      </c>
      <c r="Q237" s="45">
        <v>1.51</v>
      </c>
      <c r="R237" s="45">
        <v>0.54</v>
      </c>
      <c r="S237" s="45">
        <v>0.44</v>
      </c>
      <c r="T237" s="45">
        <v>1.32</v>
      </c>
      <c r="U237" s="45">
        <v>0.47</v>
      </c>
      <c r="V237" s="45">
        <v>1.39</v>
      </c>
      <c r="W237" s="45">
        <v>0.64</v>
      </c>
      <c r="X237" s="45">
        <v>2.04</v>
      </c>
      <c r="Y237" s="45">
        <v>0.65</v>
      </c>
      <c r="Z237" s="45">
        <v>1.76</v>
      </c>
      <c r="AA237" s="148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326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BM238" s="55"/>
    </row>
    <row r="239" spans="1:65">
      <c r="BM239" s="55"/>
    </row>
    <row r="240" spans="1:65" ht="15">
      <c r="B240" s="8" t="s">
        <v>522</v>
      </c>
      <c r="BM240" s="28" t="s">
        <v>66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237</v>
      </c>
      <c r="E241" s="17" t="s">
        <v>237</v>
      </c>
      <c r="F241" s="17" t="s">
        <v>237</v>
      </c>
      <c r="G241" s="17" t="s">
        <v>237</v>
      </c>
      <c r="H241" s="17" t="s">
        <v>237</v>
      </c>
      <c r="I241" s="17" t="s">
        <v>237</v>
      </c>
      <c r="J241" s="17" t="s">
        <v>237</v>
      </c>
      <c r="K241" s="17" t="s">
        <v>237</v>
      </c>
      <c r="L241" s="17" t="s">
        <v>237</v>
      </c>
      <c r="M241" s="17" t="s">
        <v>237</v>
      </c>
      <c r="N241" s="17" t="s">
        <v>237</v>
      </c>
      <c r="O241" s="17" t="s">
        <v>237</v>
      </c>
      <c r="P241" s="17" t="s">
        <v>237</v>
      </c>
      <c r="Q241" s="17" t="s">
        <v>237</v>
      </c>
      <c r="R241" s="17" t="s">
        <v>237</v>
      </c>
      <c r="S241" s="17" t="s">
        <v>237</v>
      </c>
      <c r="T241" s="17" t="s">
        <v>237</v>
      </c>
      <c r="U241" s="17" t="s">
        <v>237</v>
      </c>
      <c r="V241" s="17" t="s">
        <v>237</v>
      </c>
      <c r="W241" s="17" t="s">
        <v>237</v>
      </c>
      <c r="X241" s="17" t="s">
        <v>237</v>
      </c>
      <c r="Y241" s="17" t="s">
        <v>237</v>
      </c>
      <c r="Z241" s="17" t="s">
        <v>237</v>
      </c>
      <c r="AA241" s="17" t="s">
        <v>237</v>
      </c>
      <c r="AB241" s="148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238</v>
      </c>
      <c r="C242" s="9" t="s">
        <v>238</v>
      </c>
      <c r="D242" s="146" t="s">
        <v>240</v>
      </c>
      <c r="E242" s="147" t="s">
        <v>241</v>
      </c>
      <c r="F242" s="147" t="s">
        <v>242</v>
      </c>
      <c r="G242" s="147" t="s">
        <v>243</v>
      </c>
      <c r="H242" s="147" t="s">
        <v>244</v>
      </c>
      <c r="I242" s="147" t="s">
        <v>245</v>
      </c>
      <c r="J242" s="147" t="s">
        <v>246</v>
      </c>
      <c r="K242" s="147" t="s">
        <v>247</v>
      </c>
      <c r="L242" s="147" t="s">
        <v>248</v>
      </c>
      <c r="M242" s="147" t="s">
        <v>249</v>
      </c>
      <c r="N242" s="147" t="s">
        <v>250</v>
      </c>
      <c r="O242" s="147" t="s">
        <v>251</v>
      </c>
      <c r="P242" s="147" t="s">
        <v>252</v>
      </c>
      <c r="Q242" s="147" t="s">
        <v>253</v>
      </c>
      <c r="R242" s="147" t="s">
        <v>254</v>
      </c>
      <c r="S242" s="147" t="s">
        <v>255</v>
      </c>
      <c r="T242" s="147" t="s">
        <v>256</v>
      </c>
      <c r="U242" s="147" t="s">
        <v>257</v>
      </c>
      <c r="V242" s="147" t="s">
        <v>258</v>
      </c>
      <c r="W242" s="147" t="s">
        <v>259</v>
      </c>
      <c r="X242" s="147" t="s">
        <v>260</v>
      </c>
      <c r="Y242" s="147" t="s">
        <v>261</v>
      </c>
      <c r="Z242" s="147" t="s">
        <v>262</v>
      </c>
      <c r="AA242" s="147" t="s">
        <v>267</v>
      </c>
      <c r="AB242" s="148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320</v>
      </c>
      <c r="E243" s="11" t="s">
        <v>320</v>
      </c>
      <c r="F243" s="11" t="s">
        <v>116</v>
      </c>
      <c r="G243" s="11" t="s">
        <v>116</v>
      </c>
      <c r="H243" s="11" t="s">
        <v>116</v>
      </c>
      <c r="I243" s="11" t="s">
        <v>320</v>
      </c>
      <c r="J243" s="11" t="s">
        <v>321</v>
      </c>
      <c r="K243" s="11" t="s">
        <v>320</v>
      </c>
      <c r="L243" s="11" t="s">
        <v>321</v>
      </c>
      <c r="M243" s="11" t="s">
        <v>320</v>
      </c>
      <c r="N243" s="11" t="s">
        <v>320</v>
      </c>
      <c r="O243" s="11" t="s">
        <v>321</v>
      </c>
      <c r="P243" s="11" t="s">
        <v>321</v>
      </c>
      <c r="Q243" s="11" t="s">
        <v>321</v>
      </c>
      <c r="R243" s="11" t="s">
        <v>320</v>
      </c>
      <c r="S243" s="11" t="s">
        <v>320</v>
      </c>
      <c r="T243" s="11" t="s">
        <v>116</v>
      </c>
      <c r="U243" s="11" t="s">
        <v>320</v>
      </c>
      <c r="V243" s="11" t="s">
        <v>320</v>
      </c>
      <c r="W243" s="11" t="s">
        <v>321</v>
      </c>
      <c r="X243" s="11" t="s">
        <v>320</v>
      </c>
      <c r="Y243" s="11" t="s">
        <v>321</v>
      </c>
      <c r="Z243" s="11" t="s">
        <v>116</v>
      </c>
      <c r="AA243" s="11" t="s">
        <v>320</v>
      </c>
      <c r="AB243" s="148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148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16">
        <v>24.6</v>
      </c>
      <c r="E245" s="216">
        <v>25.6</v>
      </c>
      <c r="F245" s="216">
        <v>24</v>
      </c>
      <c r="G245" s="216">
        <v>22.455935930057201</v>
      </c>
      <c r="H245" s="216">
        <v>23</v>
      </c>
      <c r="I245" s="216">
        <v>26.4</v>
      </c>
      <c r="J245" s="216">
        <v>24.7</v>
      </c>
      <c r="K245" s="216">
        <v>23.3</v>
      </c>
      <c r="L245" s="216">
        <v>23.2</v>
      </c>
      <c r="M245" s="216">
        <v>24.3</v>
      </c>
      <c r="N245" s="216">
        <v>21</v>
      </c>
      <c r="O245" s="216">
        <v>23.3</v>
      </c>
      <c r="P245" s="216">
        <v>24.3</v>
      </c>
      <c r="Q245" s="224">
        <v>28.7</v>
      </c>
      <c r="R245" s="216">
        <v>25.4</v>
      </c>
      <c r="S245" s="216">
        <v>23.4</v>
      </c>
      <c r="T245" s="216">
        <v>22.413992034864648</v>
      </c>
      <c r="U245" s="224">
        <v>12.4</v>
      </c>
      <c r="V245" s="216">
        <v>20.5</v>
      </c>
      <c r="W245" s="216">
        <v>25.1</v>
      </c>
      <c r="X245" s="216">
        <v>21.3</v>
      </c>
      <c r="Y245" s="216">
        <v>24.102788463742701</v>
      </c>
      <c r="Z245" s="227">
        <v>19.968</v>
      </c>
      <c r="AA245" s="216">
        <v>23.3</v>
      </c>
      <c r="AB245" s="217"/>
      <c r="AC245" s="218"/>
      <c r="AD245" s="218"/>
      <c r="AE245" s="218"/>
      <c r="AF245" s="218"/>
      <c r="AG245" s="218"/>
      <c r="AH245" s="218"/>
      <c r="AI245" s="218"/>
      <c r="AJ245" s="218"/>
      <c r="AK245" s="218"/>
      <c r="AL245" s="218"/>
      <c r="AM245" s="218"/>
      <c r="AN245" s="218"/>
      <c r="AO245" s="218"/>
      <c r="AP245" s="218"/>
      <c r="AQ245" s="218"/>
      <c r="AR245" s="218"/>
      <c r="AS245" s="218"/>
      <c r="AT245" s="218"/>
      <c r="AU245" s="218"/>
      <c r="AV245" s="218"/>
      <c r="AW245" s="218"/>
      <c r="AX245" s="218"/>
      <c r="AY245" s="218"/>
      <c r="AZ245" s="218"/>
      <c r="BA245" s="218"/>
      <c r="BB245" s="218"/>
      <c r="BC245" s="218"/>
      <c r="BD245" s="218"/>
      <c r="BE245" s="218"/>
      <c r="BF245" s="218"/>
      <c r="BG245" s="218"/>
      <c r="BH245" s="218"/>
      <c r="BI245" s="218"/>
      <c r="BJ245" s="218"/>
      <c r="BK245" s="218"/>
      <c r="BL245" s="218"/>
      <c r="BM245" s="219">
        <v>1</v>
      </c>
    </row>
    <row r="246" spans="1:65">
      <c r="A246" s="30"/>
      <c r="B246" s="19">
        <v>1</v>
      </c>
      <c r="C246" s="9">
        <v>2</v>
      </c>
      <c r="D246" s="220">
        <v>24.5</v>
      </c>
      <c r="E246" s="220">
        <v>25.6</v>
      </c>
      <c r="F246" s="220">
        <v>24</v>
      </c>
      <c r="G246" s="220">
        <v>23.039146115335548</v>
      </c>
      <c r="H246" s="220">
        <v>23</v>
      </c>
      <c r="I246" s="220">
        <v>26.1</v>
      </c>
      <c r="J246" s="220">
        <v>26.6</v>
      </c>
      <c r="K246" s="220">
        <v>22.9</v>
      </c>
      <c r="L246" s="220">
        <v>23.3</v>
      </c>
      <c r="M246" s="220">
        <v>23.9</v>
      </c>
      <c r="N246" s="220">
        <v>21</v>
      </c>
      <c r="O246" s="220">
        <v>24</v>
      </c>
      <c r="P246" s="220">
        <v>23.8</v>
      </c>
      <c r="Q246" s="226">
        <v>29.1</v>
      </c>
      <c r="R246" s="220">
        <v>25.4</v>
      </c>
      <c r="S246" s="220">
        <v>23.1</v>
      </c>
      <c r="T246" s="220">
        <v>22.383400837767219</v>
      </c>
      <c r="U246" s="226">
        <v>12.8</v>
      </c>
      <c r="V246" s="220">
        <v>20.7</v>
      </c>
      <c r="W246" s="220">
        <v>25.1</v>
      </c>
      <c r="X246" s="220">
        <v>21.5</v>
      </c>
      <c r="Y246" s="220">
        <v>22.519171341460876</v>
      </c>
      <c r="Z246" s="220">
        <v>20.350000000000001</v>
      </c>
      <c r="AA246" s="220">
        <v>24</v>
      </c>
      <c r="AB246" s="217"/>
      <c r="AC246" s="218"/>
      <c r="AD246" s="218"/>
      <c r="AE246" s="218"/>
      <c r="AF246" s="218"/>
      <c r="AG246" s="218"/>
      <c r="AH246" s="218"/>
      <c r="AI246" s="218"/>
      <c r="AJ246" s="218"/>
      <c r="AK246" s="218"/>
      <c r="AL246" s="218"/>
      <c r="AM246" s="218"/>
      <c r="AN246" s="218"/>
      <c r="AO246" s="218"/>
      <c r="AP246" s="218"/>
      <c r="AQ246" s="218"/>
      <c r="AR246" s="218"/>
      <c r="AS246" s="218"/>
      <c r="AT246" s="218"/>
      <c r="AU246" s="218"/>
      <c r="AV246" s="218"/>
      <c r="AW246" s="218"/>
      <c r="AX246" s="218"/>
      <c r="AY246" s="218"/>
      <c r="AZ246" s="218"/>
      <c r="BA246" s="218"/>
      <c r="BB246" s="218"/>
      <c r="BC246" s="218"/>
      <c r="BD246" s="218"/>
      <c r="BE246" s="218"/>
      <c r="BF246" s="218"/>
      <c r="BG246" s="218"/>
      <c r="BH246" s="218"/>
      <c r="BI246" s="218"/>
      <c r="BJ246" s="218"/>
      <c r="BK246" s="218"/>
      <c r="BL246" s="218"/>
      <c r="BM246" s="219">
        <v>16</v>
      </c>
    </row>
    <row r="247" spans="1:65">
      <c r="A247" s="30"/>
      <c r="B247" s="19">
        <v>1</v>
      </c>
      <c r="C247" s="9">
        <v>3</v>
      </c>
      <c r="D247" s="220">
        <v>23.5</v>
      </c>
      <c r="E247" s="220">
        <v>27.6</v>
      </c>
      <c r="F247" s="220">
        <v>23</v>
      </c>
      <c r="G247" s="220">
        <v>22.059199366566066</v>
      </c>
      <c r="H247" s="220">
        <v>23</v>
      </c>
      <c r="I247" s="220">
        <v>26.1</v>
      </c>
      <c r="J247" s="220">
        <v>24.2</v>
      </c>
      <c r="K247" s="220">
        <v>22.2</v>
      </c>
      <c r="L247" s="220">
        <v>22.9</v>
      </c>
      <c r="M247" s="220">
        <v>24</v>
      </c>
      <c r="N247" s="220">
        <v>23.8</v>
      </c>
      <c r="O247" s="220">
        <v>23.5</v>
      </c>
      <c r="P247" s="220">
        <v>23.3</v>
      </c>
      <c r="Q247" s="226">
        <v>27.8</v>
      </c>
      <c r="R247" s="220">
        <v>25</v>
      </c>
      <c r="S247" s="220">
        <v>23.6</v>
      </c>
      <c r="T247" s="220">
        <v>22.261723610861399</v>
      </c>
      <c r="U247" s="226">
        <v>15.299999999999999</v>
      </c>
      <c r="V247" s="220">
        <v>20.8</v>
      </c>
      <c r="W247" s="220">
        <v>23.9</v>
      </c>
      <c r="X247" s="220">
        <v>21.4</v>
      </c>
      <c r="Y247" s="220">
        <v>22.625766722840289</v>
      </c>
      <c r="Z247" s="220">
        <v>20.85</v>
      </c>
      <c r="AA247" s="220">
        <v>23.6</v>
      </c>
      <c r="AB247" s="217"/>
      <c r="AC247" s="218"/>
      <c r="AD247" s="218"/>
      <c r="AE247" s="218"/>
      <c r="AF247" s="218"/>
      <c r="AG247" s="218"/>
      <c r="AH247" s="218"/>
      <c r="AI247" s="218"/>
      <c r="AJ247" s="218"/>
      <c r="AK247" s="218"/>
      <c r="AL247" s="218"/>
      <c r="AM247" s="218"/>
      <c r="AN247" s="218"/>
      <c r="AO247" s="218"/>
      <c r="AP247" s="218"/>
      <c r="AQ247" s="218"/>
      <c r="AR247" s="218"/>
      <c r="AS247" s="218"/>
      <c r="AT247" s="218"/>
      <c r="AU247" s="218"/>
      <c r="AV247" s="218"/>
      <c r="AW247" s="218"/>
      <c r="AX247" s="218"/>
      <c r="AY247" s="218"/>
      <c r="AZ247" s="218"/>
      <c r="BA247" s="218"/>
      <c r="BB247" s="218"/>
      <c r="BC247" s="218"/>
      <c r="BD247" s="218"/>
      <c r="BE247" s="218"/>
      <c r="BF247" s="218"/>
      <c r="BG247" s="218"/>
      <c r="BH247" s="218"/>
      <c r="BI247" s="218"/>
      <c r="BJ247" s="218"/>
      <c r="BK247" s="218"/>
      <c r="BL247" s="218"/>
      <c r="BM247" s="219">
        <v>16</v>
      </c>
    </row>
    <row r="248" spans="1:65">
      <c r="A248" s="30"/>
      <c r="B248" s="19">
        <v>1</v>
      </c>
      <c r="C248" s="9">
        <v>4</v>
      </c>
      <c r="D248" s="220">
        <v>23.5</v>
      </c>
      <c r="E248" s="220">
        <v>25.4</v>
      </c>
      <c r="F248" s="220">
        <v>23</v>
      </c>
      <c r="G248" s="220">
        <v>23.219895488866008</v>
      </c>
      <c r="H248" s="220">
        <v>22</v>
      </c>
      <c r="I248" s="220">
        <v>25</v>
      </c>
      <c r="J248" s="220">
        <v>27.6</v>
      </c>
      <c r="K248" s="220">
        <v>22</v>
      </c>
      <c r="L248" s="225">
        <v>25.6</v>
      </c>
      <c r="M248" s="220">
        <v>24.4</v>
      </c>
      <c r="N248" s="220">
        <v>24.6</v>
      </c>
      <c r="O248" s="220">
        <v>23.6</v>
      </c>
      <c r="P248" s="220">
        <v>24.7</v>
      </c>
      <c r="Q248" s="226">
        <v>27.1</v>
      </c>
      <c r="R248" s="220">
        <v>25.6</v>
      </c>
      <c r="S248" s="220">
        <v>23.6</v>
      </c>
      <c r="T248" s="220">
        <v>22.230444852280051</v>
      </c>
      <c r="U248" s="226">
        <v>15.7</v>
      </c>
      <c r="V248" s="220">
        <v>20.8</v>
      </c>
      <c r="W248" s="220">
        <v>24.2</v>
      </c>
      <c r="X248" s="220">
        <v>21.4</v>
      </c>
      <c r="Y248" s="220">
        <v>23.299635421981396</v>
      </c>
      <c r="Z248" s="220">
        <v>20.89</v>
      </c>
      <c r="AA248" s="220">
        <v>24.2</v>
      </c>
      <c r="AB248" s="217"/>
      <c r="AC248" s="218"/>
      <c r="AD248" s="218"/>
      <c r="AE248" s="218"/>
      <c r="AF248" s="218"/>
      <c r="AG248" s="218"/>
      <c r="AH248" s="218"/>
      <c r="AI248" s="218"/>
      <c r="AJ248" s="218"/>
      <c r="AK248" s="218"/>
      <c r="AL248" s="218"/>
      <c r="AM248" s="218"/>
      <c r="AN248" s="218"/>
      <c r="AO248" s="218"/>
      <c r="AP248" s="218"/>
      <c r="AQ248" s="218"/>
      <c r="AR248" s="218"/>
      <c r="AS248" s="218"/>
      <c r="AT248" s="218"/>
      <c r="AU248" s="218"/>
      <c r="AV248" s="218"/>
      <c r="AW248" s="218"/>
      <c r="AX248" s="218"/>
      <c r="AY248" s="218"/>
      <c r="AZ248" s="218"/>
      <c r="BA248" s="218"/>
      <c r="BB248" s="218"/>
      <c r="BC248" s="218"/>
      <c r="BD248" s="218"/>
      <c r="BE248" s="218"/>
      <c r="BF248" s="218"/>
      <c r="BG248" s="218"/>
      <c r="BH248" s="218"/>
      <c r="BI248" s="218"/>
      <c r="BJ248" s="218"/>
      <c r="BK248" s="218"/>
      <c r="BL248" s="218"/>
      <c r="BM248" s="219">
        <v>23.488089929883834</v>
      </c>
    </row>
    <row r="249" spans="1:65">
      <c r="A249" s="30"/>
      <c r="B249" s="19">
        <v>1</v>
      </c>
      <c r="C249" s="9">
        <v>5</v>
      </c>
      <c r="D249" s="220">
        <v>22.3</v>
      </c>
      <c r="E249" s="220">
        <v>27</v>
      </c>
      <c r="F249" s="220">
        <v>24</v>
      </c>
      <c r="G249" s="220">
        <v>22.317577528755798</v>
      </c>
      <c r="H249" s="220">
        <v>23</v>
      </c>
      <c r="I249" s="220">
        <v>23.6</v>
      </c>
      <c r="J249" s="220">
        <v>23.9</v>
      </c>
      <c r="K249" s="220">
        <v>22</v>
      </c>
      <c r="L249" s="220">
        <v>23.4</v>
      </c>
      <c r="M249" s="220">
        <v>23.9</v>
      </c>
      <c r="N249" s="220">
        <v>21.3</v>
      </c>
      <c r="O249" s="220">
        <v>24.3</v>
      </c>
      <c r="P249" s="220">
        <v>24.2</v>
      </c>
      <c r="Q249" s="226">
        <v>29.1</v>
      </c>
      <c r="R249" s="220">
        <v>25.2</v>
      </c>
      <c r="S249" s="220">
        <v>23.2</v>
      </c>
      <c r="T249" s="220">
        <v>22.179115743042399</v>
      </c>
      <c r="U249" s="226">
        <v>17.7</v>
      </c>
      <c r="V249" s="220">
        <v>20.6</v>
      </c>
      <c r="W249" s="220">
        <v>26.1</v>
      </c>
      <c r="X249" s="220">
        <v>21</v>
      </c>
      <c r="Y249" s="220">
        <v>23.663582748355829</v>
      </c>
      <c r="Z249" s="220">
        <v>20.856000000000002</v>
      </c>
      <c r="AA249" s="220">
        <v>24.2</v>
      </c>
      <c r="AB249" s="217"/>
      <c r="AC249" s="218"/>
      <c r="AD249" s="218"/>
      <c r="AE249" s="218"/>
      <c r="AF249" s="218"/>
      <c r="AG249" s="218"/>
      <c r="AH249" s="218"/>
      <c r="AI249" s="218"/>
      <c r="AJ249" s="218"/>
      <c r="AK249" s="218"/>
      <c r="AL249" s="218"/>
      <c r="AM249" s="218"/>
      <c r="AN249" s="218"/>
      <c r="AO249" s="218"/>
      <c r="AP249" s="218"/>
      <c r="AQ249" s="218"/>
      <c r="AR249" s="218"/>
      <c r="AS249" s="218"/>
      <c r="AT249" s="218"/>
      <c r="AU249" s="218"/>
      <c r="AV249" s="218"/>
      <c r="AW249" s="218"/>
      <c r="AX249" s="218"/>
      <c r="AY249" s="218"/>
      <c r="AZ249" s="218"/>
      <c r="BA249" s="218"/>
      <c r="BB249" s="218"/>
      <c r="BC249" s="218"/>
      <c r="BD249" s="218"/>
      <c r="BE249" s="218"/>
      <c r="BF249" s="218"/>
      <c r="BG249" s="218"/>
      <c r="BH249" s="218"/>
      <c r="BI249" s="218"/>
      <c r="BJ249" s="218"/>
      <c r="BK249" s="218"/>
      <c r="BL249" s="218"/>
      <c r="BM249" s="219">
        <v>26</v>
      </c>
    </row>
    <row r="250" spans="1:65">
      <c r="A250" s="30"/>
      <c r="B250" s="19">
        <v>1</v>
      </c>
      <c r="C250" s="9">
        <v>6</v>
      </c>
      <c r="D250" s="220">
        <v>23.6</v>
      </c>
      <c r="E250" s="225">
        <v>30.9</v>
      </c>
      <c r="F250" s="220">
        <v>24</v>
      </c>
      <c r="G250" s="220">
        <v>23.143861150762579</v>
      </c>
      <c r="H250" s="220">
        <v>23</v>
      </c>
      <c r="I250" s="220">
        <v>24.2</v>
      </c>
      <c r="J250" s="220">
        <v>28.2</v>
      </c>
      <c r="K250" s="220">
        <v>22.8</v>
      </c>
      <c r="L250" s="220">
        <v>24.1</v>
      </c>
      <c r="M250" s="220">
        <v>24.4</v>
      </c>
      <c r="N250" s="220">
        <v>21.6</v>
      </c>
      <c r="O250" s="220">
        <v>23.8</v>
      </c>
      <c r="P250" s="220">
        <v>24.7</v>
      </c>
      <c r="Q250" s="226">
        <v>27.4</v>
      </c>
      <c r="R250" s="220">
        <v>25.2</v>
      </c>
      <c r="S250" s="220">
        <v>24.4</v>
      </c>
      <c r="T250" s="220">
        <v>22.478612236478799</v>
      </c>
      <c r="U250" s="226">
        <v>17.600000000000001</v>
      </c>
      <c r="V250" s="220">
        <v>20.7</v>
      </c>
      <c r="W250" s="220">
        <v>26.5</v>
      </c>
      <c r="X250" s="220">
        <v>21.5</v>
      </c>
      <c r="Y250" s="220">
        <v>23.66682115064766</v>
      </c>
      <c r="Z250" s="220">
        <v>20.76</v>
      </c>
      <c r="AA250" s="220">
        <v>24.2</v>
      </c>
      <c r="AB250" s="217"/>
      <c r="AC250" s="218"/>
      <c r="AD250" s="218"/>
      <c r="AE250" s="218"/>
      <c r="AF250" s="218"/>
      <c r="AG250" s="218"/>
      <c r="AH250" s="218"/>
      <c r="AI250" s="218"/>
      <c r="AJ250" s="218"/>
      <c r="AK250" s="218"/>
      <c r="AL250" s="218"/>
      <c r="AM250" s="218"/>
      <c r="AN250" s="218"/>
      <c r="AO250" s="218"/>
      <c r="AP250" s="218"/>
      <c r="AQ250" s="218"/>
      <c r="AR250" s="218"/>
      <c r="AS250" s="218"/>
      <c r="AT250" s="218"/>
      <c r="AU250" s="218"/>
      <c r="AV250" s="218"/>
      <c r="AW250" s="218"/>
      <c r="AX250" s="218"/>
      <c r="AY250" s="218"/>
      <c r="AZ250" s="218"/>
      <c r="BA250" s="218"/>
      <c r="BB250" s="218"/>
      <c r="BC250" s="218"/>
      <c r="BD250" s="218"/>
      <c r="BE250" s="218"/>
      <c r="BF250" s="218"/>
      <c r="BG250" s="218"/>
      <c r="BH250" s="218"/>
      <c r="BI250" s="218"/>
      <c r="BJ250" s="218"/>
      <c r="BK250" s="218"/>
      <c r="BL250" s="218"/>
      <c r="BM250" s="221"/>
    </row>
    <row r="251" spans="1:65">
      <c r="A251" s="30"/>
      <c r="B251" s="20" t="s">
        <v>274</v>
      </c>
      <c r="C251" s="12"/>
      <c r="D251" s="222">
        <v>23.666666666666668</v>
      </c>
      <c r="E251" s="222">
        <v>27.016666666666669</v>
      </c>
      <c r="F251" s="222">
        <v>23.666666666666668</v>
      </c>
      <c r="G251" s="222">
        <v>22.705935930057198</v>
      </c>
      <c r="H251" s="222">
        <v>22.833333333333332</v>
      </c>
      <c r="I251" s="222">
        <v>25.233333333333331</v>
      </c>
      <c r="J251" s="222">
        <v>25.866666666666664</v>
      </c>
      <c r="K251" s="222">
        <v>22.533333333333335</v>
      </c>
      <c r="L251" s="222">
        <v>23.75</v>
      </c>
      <c r="M251" s="222">
        <v>24.150000000000002</v>
      </c>
      <c r="N251" s="222">
        <v>22.216666666666669</v>
      </c>
      <c r="O251" s="222">
        <v>23.75</v>
      </c>
      <c r="P251" s="222">
        <v>24.166666666666668</v>
      </c>
      <c r="Q251" s="222">
        <v>28.2</v>
      </c>
      <c r="R251" s="222">
        <v>25.3</v>
      </c>
      <c r="S251" s="222">
        <v>23.549999999999997</v>
      </c>
      <c r="T251" s="222">
        <v>22.324548219215757</v>
      </c>
      <c r="U251" s="222">
        <v>15.25</v>
      </c>
      <c r="V251" s="222">
        <v>20.683333333333334</v>
      </c>
      <c r="W251" s="222">
        <v>25.150000000000002</v>
      </c>
      <c r="X251" s="222">
        <v>21.349999999999998</v>
      </c>
      <c r="Y251" s="222">
        <v>23.312960974838123</v>
      </c>
      <c r="Z251" s="222">
        <v>20.612333333333332</v>
      </c>
      <c r="AA251" s="222">
        <v>23.916666666666668</v>
      </c>
      <c r="AB251" s="217"/>
      <c r="AC251" s="218"/>
      <c r="AD251" s="218"/>
      <c r="AE251" s="218"/>
      <c r="AF251" s="218"/>
      <c r="AG251" s="218"/>
      <c r="AH251" s="218"/>
      <c r="AI251" s="218"/>
      <c r="AJ251" s="218"/>
      <c r="AK251" s="218"/>
      <c r="AL251" s="218"/>
      <c r="AM251" s="218"/>
      <c r="AN251" s="218"/>
      <c r="AO251" s="218"/>
      <c r="AP251" s="218"/>
      <c r="AQ251" s="218"/>
      <c r="AR251" s="218"/>
      <c r="AS251" s="218"/>
      <c r="AT251" s="218"/>
      <c r="AU251" s="218"/>
      <c r="AV251" s="218"/>
      <c r="AW251" s="218"/>
      <c r="AX251" s="218"/>
      <c r="AY251" s="218"/>
      <c r="AZ251" s="218"/>
      <c r="BA251" s="218"/>
      <c r="BB251" s="218"/>
      <c r="BC251" s="218"/>
      <c r="BD251" s="218"/>
      <c r="BE251" s="218"/>
      <c r="BF251" s="218"/>
      <c r="BG251" s="218"/>
      <c r="BH251" s="218"/>
      <c r="BI251" s="218"/>
      <c r="BJ251" s="218"/>
      <c r="BK251" s="218"/>
      <c r="BL251" s="218"/>
      <c r="BM251" s="221"/>
    </row>
    <row r="252" spans="1:65">
      <c r="A252" s="30"/>
      <c r="B252" s="3" t="s">
        <v>275</v>
      </c>
      <c r="C252" s="29"/>
      <c r="D252" s="220">
        <v>23.55</v>
      </c>
      <c r="E252" s="220">
        <v>26.3</v>
      </c>
      <c r="F252" s="220">
        <v>24</v>
      </c>
      <c r="G252" s="220">
        <v>22.747541022696375</v>
      </c>
      <c r="H252" s="220">
        <v>23</v>
      </c>
      <c r="I252" s="220">
        <v>25.55</v>
      </c>
      <c r="J252" s="220">
        <v>25.65</v>
      </c>
      <c r="K252" s="220">
        <v>22.5</v>
      </c>
      <c r="L252" s="220">
        <v>23.35</v>
      </c>
      <c r="M252" s="220">
        <v>24.15</v>
      </c>
      <c r="N252" s="220">
        <v>21.450000000000003</v>
      </c>
      <c r="O252" s="220">
        <v>23.700000000000003</v>
      </c>
      <c r="P252" s="220">
        <v>24.25</v>
      </c>
      <c r="Q252" s="220">
        <v>28.25</v>
      </c>
      <c r="R252" s="220">
        <v>25.299999999999997</v>
      </c>
      <c r="S252" s="220">
        <v>23.5</v>
      </c>
      <c r="T252" s="220">
        <v>22.322562224314311</v>
      </c>
      <c r="U252" s="220">
        <v>15.5</v>
      </c>
      <c r="V252" s="220">
        <v>20.7</v>
      </c>
      <c r="W252" s="220">
        <v>25.1</v>
      </c>
      <c r="X252" s="220">
        <v>21.4</v>
      </c>
      <c r="Y252" s="220">
        <v>23.481609085168614</v>
      </c>
      <c r="Z252" s="220">
        <v>20.805</v>
      </c>
      <c r="AA252" s="220">
        <v>24.1</v>
      </c>
      <c r="AB252" s="217"/>
      <c r="AC252" s="218"/>
      <c r="AD252" s="218"/>
      <c r="AE252" s="218"/>
      <c r="AF252" s="218"/>
      <c r="AG252" s="218"/>
      <c r="AH252" s="218"/>
      <c r="AI252" s="218"/>
      <c r="AJ252" s="218"/>
      <c r="AK252" s="218"/>
      <c r="AL252" s="218"/>
      <c r="AM252" s="218"/>
      <c r="AN252" s="218"/>
      <c r="AO252" s="218"/>
      <c r="AP252" s="218"/>
      <c r="AQ252" s="218"/>
      <c r="AR252" s="218"/>
      <c r="AS252" s="218"/>
      <c r="AT252" s="218"/>
      <c r="AU252" s="218"/>
      <c r="AV252" s="218"/>
      <c r="AW252" s="218"/>
      <c r="AX252" s="218"/>
      <c r="AY252" s="218"/>
      <c r="AZ252" s="218"/>
      <c r="BA252" s="218"/>
      <c r="BB252" s="218"/>
      <c r="BC252" s="218"/>
      <c r="BD252" s="218"/>
      <c r="BE252" s="218"/>
      <c r="BF252" s="218"/>
      <c r="BG252" s="218"/>
      <c r="BH252" s="218"/>
      <c r="BI252" s="218"/>
      <c r="BJ252" s="218"/>
      <c r="BK252" s="218"/>
      <c r="BL252" s="218"/>
      <c r="BM252" s="221"/>
    </row>
    <row r="253" spans="1:65">
      <c r="A253" s="30"/>
      <c r="B253" s="3" t="s">
        <v>276</v>
      </c>
      <c r="C253" s="29"/>
      <c r="D253" s="24">
        <v>0.83586282766173226</v>
      </c>
      <c r="E253" s="24">
        <v>2.0999206334208598</v>
      </c>
      <c r="F253" s="24">
        <v>0.5163977794943222</v>
      </c>
      <c r="G253" s="24">
        <v>0.48960236621399866</v>
      </c>
      <c r="H253" s="24">
        <v>0.40824829046386296</v>
      </c>
      <c r="I253" s="24">
        <v>1.15354525991253</v>
      </c>
      <c r="J253" s="24">
        <v>1.843547305242442</v>
      </c>
      <c r="K253" s="24">
        <v>0.5428320796219277</v>
      </c>
      <c r="L253" s="24">
        <v>0.98944428847712396</v>
      </c>
      <c r="M253" s="24">
        <v>0.24289915602982246</v>
      </c>
      <c r="N253" s="24">
        <v>1.5727894540168648</v>
      </c>
      <c r="O253" s="24">
        <v>0.36193922141707707</v>
      </c>
      <c r="P253" s="24">
        <v>0.54283207962192703</v>
      </c>
      <c r="Q253" s="24">
        <v>0.88090862182180996</v>
      </c>
      <c r="R253" s="24">
        <v>0.20976176963403059</v>
      </c>
      <c r="S253" s="24">
        <v>0.46368092477478462</v>
      </c>
      <c r="T253" s="24">
        <v>0.11760317044438282</v>
      </c>
      <c r="U253" s="24">
        <v>2.2739832892965604</v>
      </c>
      <c r="V253" s="24">
        <v>0.11690451944500126</v>
      </c>
      <c r="W253" s="24">
        <v>1.0193134944657611</v>
      </c>
      <c r="X253" s="24">
        <v>0.18708286933869689</v>
      </c>
      <c r="Y253" s="24">
        <v>0.62840999462340741</v>
      </c>
      <c r="Z253" s="24">
        <v>0.37383079951585985</v>
      </c>
      <c r="AA253" s="24">
        <v>0.38166302763912835</v>
      </c>
      <c r="AB253" s="148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86</v>
      </c>
      <c r="C254" s="29"/>
      <c r="D254" s="13">
        <v>3.5318147647678828E-2</v>
      </c>
      <c r="E254" s="13">
        <v>7.7726858732419232E-2</v>
      </c>
      <c r="F254" s="13">
        <v>2.1819624485675586E-2</v>
      </c>
      <c r="G254" s="13">
        <v>2.156274763225606E-2</v>
      </c>
      <c r="H254" s="13">
        <v>1.7879487173599839E-2</v>
      </c>
      <c r="I254" s="13">
        <v>4.5715135795740956E-2</v>
      </c>
      <c r="J254" s="13">
        <v>7.1271158707826382E-2</v>
      </c>
      <c r="K254" s="13">
        <v>2.40901810483104E-2</v>
      </c>
      <c r="L254" s="13">
        <v>4.166081214640522E-2</v>
      </c>
      <c r="M254" s="13">
        <v>1.0057936067487472E-2</v>
      </c>
      <c r="N254" s="13">
        <v>7.0793223736693084E-2</v>
      </c>
      <c r="O254" s="13">
        <v>1.5239546164929561E-2</v>
      </c>
      <c r="P254" s="13">
        <v>2.2462017087803876E-2</v>
      </c>
      <c r="Q254" s="13">
        <v>3.1237894390844324E-2</v>
      </c>
      <c r="R254" s="13">
        <v>8.290979036918205E-3</v>
      </c>
      <c r="S254" s="13">
        <v>1.9689211243090643E-2</v>
      </c>
      <c r="T254" s="13">
        <v>5.2678857950261412E-3</v>
      </c>
      <c r="U254" s="13">
        <v>0.14911365831452855</v>
      </c>
      <c r="V254" s="13">
        <v>5.6521121407736305E-3</v>
      </c>
      <c r="W254" s="13">
        <v>4.0529363597048153E-2</v>
      </c>
      <c r="X254" s="13">
        <v>8.7626636692598077E-3</v>
      </c>
      <c r="Y254" s="13">
        <v>2.6955391693987547E-2</v>
      </c>
      <c r="Z254" s="13">
        <v>1.8136267906715714E-2</v>
      </c>
      <c r="AA254" s="13">
        <v>1.5958035998848572E-2</v>
      </c>
      <c r="AB254" s="148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277</v>
      </c>
      <c r="C255" s="29"/>
      <c r="D255" s="13">
        <v>7.6028632943725416E-3</v>
      </c>
      <c r="E255" s="13">
        <v>0.15022833901420984</v>
      </c>
      <c r="F255" s="13">
        <v>7.6028632943725416E-3</v>
      </c>
      <c r="G255" s="13">
        <v>-3.3300025764611219E-2</v>
      </c>
      <c r="H255" s="13">
        <v>-2.787611076528862E-2</v>
      </c>
      <c r="I255" s="13">
        <v>7.4303334526534925E-2</v>
      </c>
      <c r="J255" s="13">
        <v>0.10126735481187743</v>
      </c>
      <c r="K255" s="13">
        <v>-4.0648541426766438E-2</v>
      </c>
      <c r="L255" s="13">
        <v>1.1150760700338491E-2</v>
      </c>
      <c r="M255" s="13">
        <v>2.8180668248975804E-2</v>
      </c>
      <c r="N255" s="13">
        <v>-5.413055156943769E-2</v>
      </c>
      <c r="O255" s="13">
        <v>1.1150760700338491E-2</v>
      </c>
      <c r="P255" s="13">
        <v>2.8890247730169127E-2</v>
      </c>
      <c r="Q255" s="13">
        <v>0.20060848217892824</v>
      </c>
      <c r="R255" s="13">
        <v>7.7141652451307996E-2</v>
      </c>
      <c r="S255" s="13">
        <v>2.6358069260197237E-3</v>
      </c>
      <c r="T255" s="13">
        <v>-4.953751940415152E-2</v>
      </c>
      <c r="U255" s="13">
        <v>-0.35073477470820369</v>
      </c>
      <c r="V255" s="13">
        <v>-0.11941186383921398</v>
      </c>
      <c r="W255" s="13">
        <v>7.0755437120569198E-2</v>
      </c>
      <c r="X255" s="13">
        <v>-9.1028684591485276E-2</v>
      </c>
      <c r="Y255" s="13">
        <v>-7.4560747837947305E-3</v>
      </c>
      <c r="Z255" s="13">
        <v>-0.12243467242909711</v>
      </c>
      <c r="AA255" s="13">
        <v>1.8246555512270834E-2</v>
      </c>
      <c r="AB255" s="148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278</v>
      </c>
      <c r="C256" s="47"/>
      <c r="D256" s="45">
        <v>0</v>
      </c>
      <c r="E256" s="45">
        <v>1.83</v>
      </c>
      <c r="F256" s="45">
        <v>0</v>
      </c>
      <c r="G256" s="45">
        <v>0.52</v>
      </c>
      <c r="H256" s="45">
        <v>0.45</v>
      </c>
      <c r="I256" s="45">
        <v>0.85</v>
      </c>
      <c r="J256" s="45">
        <v>1.2</v>
      </c>
      <c r="K256" s="45">
        <v>0.62</v>
      </c>
      <c r="L256" s="45">
        <v>0.05</v>
      </c>
      <c r="M256" s="45">
        <v>0.26</v>
      </c>
      <c r="N256" s="45">
        <v>0.79</v>
      </c>
      <c r="O256" s="45">
        <v>0.05</v>
      </c>
      <c r="P256" s="45">
        <v>0.27</v>
      </c>
      <c r="Q256" s="45">
        <v>2.4700000000000002</v>
      </c>
      <c r="R256" s="45">
        <v>0.89</v>
      </c>
      <c r="S256" s="45">
        <v>0.06</v>
      </c>
      <c r="T256" s="45">
        <v>0.73</v>
      </c>
      <c r="U256" s="45">
        <v>4.59</v>
      </c>
      <c r="V256" s="45">
        <v>1.63</v>
      </c>
      <c r="W256" s="45">
        <v>0.81</v>
      </c>
      <c r="X256" s="45">
        <v>1.26</v>
      </c>
      <c r="Y256" s="45">
        <v>0.19</v>
      </c>
      <c r="Z256" s="45">
        <v>1.66</v>
      </c>
      <c r="AA256" s="45">
        <v>0.14000000000000001</v>
      </c>
      <c r="AB256" s="148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BM257" s="55"/>
    </row>
    <row r="258" spans="1:65" ht="15">
      <c r="B258" s="8" t="s">
        <v>523</v>
      </c>
      <c r="BM258" s="28" t="s">
        <v>66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237</v>
      </c>
      <c r="E259" s="17" t="s">
        <v>237</v>
      </c>
      <c r="F259" s="17" t="s">
        <v>237</v>
      </c>
      <c r="G259" s="17" t="s">
        <v>237</v>
      </c>
      <c r="H259" s="17" t="s">
        <v>237</v>
      </c>
      <c r="I259" s="17" t="s">
        <v>237</v>
      </c>
      <c r="J259" s="17" t="s">
        <v>237</v>
      </c>
      <c r="K259" s="17" t="s">
        <v>237</v>
      </c>
      <c r="L259" s="17" t="s">
        <v>237</v>
      </c>
      <c r="M259" s="17" t="s">
        <v>237</v>
      </c>
      <c r="N259" s="148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238</v>
      </c>
      <c r="C260" s="9" t="s">
        <v>238</v>
      </c>
      <c r="D260" s="146" t="s">
        <v>244</v>
      </c>
      <c r="E260" s="147" t="s">
        <v>246</v>
      </c>
      <c r="F260" s="147" t="s">
        <v>251</v>
      </c>
      <c r="G260" s="147" t="s">
        <v>252</v>
      </c>
      <c r="H260" s="147" t="s">
        <v>253</v>
      </c>
      <c r="I260" s="147" t="s">
        <v>255</v>
      </c>
      <c r="J260" s="147" t="s">
        <v>256</v>
      </c>
      <c r="K260" s="147" t="s">
        <v>257</v>
      </c>
      <c r="L260" s="147" t="s">
        <v>259</v>
      </c>
      <c r="M260" s="147" t="s">
        <v>261</v>
      </c>
      <c r="N260" s="148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321</v>
      </c>
      <c r="E261" s="11" t="s">
        <v>321</v>
      </c>
      <c r="F261" s="11" t="s">
        <v>321</v>
      </c>
      <c r="G261" s="11" t="s">
        <v>321</v>
      </c>
      <c r="H261" s="11" t="s">
        <v>321</v>
      </c>
      <c r="I261" s="11" t="s">
        <v>320</v>
      </c>
      <c r="J261" s="11" t="s">
        <v>321</v>
      </c>
      <c r="K261" s="11" t="s">
        <v>320</v>
      </c>
      <c r="L261" s="11" t="s">
        <v>321</v>
      </c>
      <c r="M261" s="11" t="s">
        <v>321</v>
      </c>
      <c r="N261" s="148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48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3.8800000000000003</v>
      </c>
      <c r="E263" s="22">
        <v>4.07</v>
      </c>
      <c r="F263" s="22">
        <v>4</v>
      </c>
      <c r="G263" s="143">
        <v>3.4</v>
      </c>
      <c r="H263" s="143">
        <v>3.8299999999999996</v>
      </c>
      <c r="I263" s="22">
        <v>3.72</v>
      </c>
      <c r="J263" s="22">
        <v>3.8723345981100006</v>
      </c>
      <c r="K263" s="22">
        <v>3.92</v>
      </c>
      <c r="L263" s="143">
        <v>4.3099999999999996</v>
      </c>
      <c r="M263" s="22">
        <v>3.9536793740749951</v>
      </c>
      <c r="N263" s="148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3.95</v>
      </c>
      <c r="E264" s="11">
        <v>4</v>
      </c>
      <c r="F264" s="11">
        <v>4</v>
      </c>
      <c r="G264" s="144">
        <v>3.6</v>
      </c>
      <c r="H264" s="144">
        <v>3.7</v>
      </c>
      <c r="I264" s="11">
        <v>3.8500000000000005</v>
      </c>
      <c r="J264" s="11">
        <v>3.9157639736282905</v>
      </c>
      <c r="K264" s="11">
        <v>3.8299999999999996</v>
      </c>
      <c r="L264" s="144">
        <v>4.43</v>
      </c>
      <c r="M264" s="11">
        <v>3.8650859016505299</v>
      </c>
      <c r="N264" s="148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31</v>
      </c>
    </row>
    <row r="265" spans="1:65">
      <c r="A265" s="30"/>
      <c r="B265" s="19">
        <v>1</v>
      </c>
      <c r="C265" s="9">
        <v>3</v>
      </c>
      <c r="D265" s="11">
        <v>3.9899999999999998</v>
      </c>
      <c r="E265" s="11">
        <v>3.65</v>
      </c>
      <c r="F265" s="11">
        <v>4</v>
      </c>
      <c r="G265" s="144">
        <v>3.6</v>
      </c>
      <c r="H265" s="144">
        <v>3.73</v>
      </c>
      <c r="I265" s="11">
        <v>4.2300000000000004</v>
      </c>
      <c r="J265" s="11">
        <v>3.9003353907000005</v>
      </c>
      <c r="K265" s="11">
        <v>3.9399999999999995</v>
      </c>
      <c r="L265" s="144">
        <v>4.32</v>
      </c>
      <c r="M265" s="11">
        <v>4.0067012036541696</v>
      </c>
      <c r="N265" s="148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3.9399999999999995</v>
      </c>
      <c r="E266" s="11">
        <v>4.0199999999999996</v>
      </c>
      <c r="F266" s="11">
        <v>4</v>
      </c>
      <c r="G266" s="144">
        <v>3.6</v>
      </c>
      <c r="H266" s="144">
        <v>3.9099999999999997</v>
      </c>
      <c r="I266" s="11">
        <v>3.9099999999999997</v>
      </c>
      <c r="J266" s="11">
        <v>3.9520006617096004</v>
      </c>
      <c r="K266" s="11">
        <v>3.87</v>
      </c>
      <c r="L266" s="144">
        <v>4.55</v>
      </c>
      <c r="M266" s="11">
        <v>3.9681213838674148</v>
      </c>
      <c r="N266" s="148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3.9630703499325937</v>
      </c>
    </row>
    <row r="267" spans="1:65">
      <c r="A267" s="30"/>
      <c r="B267" s="19">
        <v>1</v>
      </c>
      <c r="C267" s="9">
        <v>5</v>
      </c>
      <c r="D267" s="11">
        <v>4.08</v>
      </c>
      <c r="E267" s="11">
        <v>4.09</v>
      </c>
      <c r="F267" s="11">
        <v>4.2</v>
      </c>
      <c r="G267" s="144">
        <v>3.6</v>
      </c>
      <c r="H267" s="144">
        <v>3.65</v>
      </c>
      <c r="I267" s="11">
        <v>3.8500000000000005</v>
      </c>
      <c r="J267" s="11">
        <v>3.9429268821700001</v>
      </c>
      <c r="K267" s="11">
        <v>4.07</v>
      </c>
      <c r="L267" s="144">
        <v>4.43</v>
      </c>
      <c r="M267" s="11">
        <v>4.0812860507734854</v>
      </c>
      <c r="N267" s="148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27</v>
      </c>
    </row>
    <row r="268" spans="1:65">
      <c r="A268" s="30"/>
      <c r="B268" s="19">
        <v>1</v>
      </c>
      <c r="C268" s="9">
        <v>6</v>
      </c>
      <c r="D268" s="149">
        <v>4.6900000000000004</v>
      </c>
      <c r="E268" s="11">
        <v>3.63</v>
      </c>
      <c r="F268" s="11">
        <v>4.2</v>
      </c>
      <c r="G268" s="144">
        <v>3.8</v>
      </c>
      <c r="H268" s="144">
        <v>3.69</v>
      </c>
      <c r="I268" s="11">
        <v>3.9899999999999998</v>
      </c>
      <c r="J268" s="11">
        <v>3.9730390662202995</v>
      </c>
      <c r="K268" s="11">
        <v>4.04</v>
      </c>
      <c r="L268" s="144">
        <v>4.57</v>
      </c>
      <c r="M268" s="11">
        <v>4.1296802106101396</v>
      </c>
      <c r="N268" s="148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274</v>
      </c>
      <c r="C269" s="12"/>
      <c r="D269" s="23">
        <v>4.0883333333333338</v>
      </c>
      <c r="E269" s="23">
        <v>3.9099999999999997</v>
      </c>
      <c r="F269" s="23">
        <v>4.0666666666666664</v>
      </c>
      <c r="G269" s="23">
        <v>3.6</v>
      </c>
      <c r="H269" s="23">
        <v>3.7516666666666669</v>
      </c>
      <c r="I269" s="23">
        <v>3.9250000000000003</v>
      </c>
      <c r="J269" s="23">
        <v>3.9260667620896985</v>
      </c>
      <c r="K269" s="23">
        <v>3.9449999999999998</v>
      </c>
      <c r="L269" s="23">
        <v>4.4349999999999996</v>
      </c>
      <c r="M269" s="23">
        <v>4.0007590207717891</v>
      </c>
      <c r="N269" s="148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11">
        <v>3.9699999999999998</v>
      </c>
      <c r="E270" s="11">
        <v>4.01</v>
      </c>
      <c r="F270" s="11">
        <v>4</v>
      </c>
      <c r="G270" s="11">
        <v>3.6</v>
      </c>
      <c r="H270" s="11">
        <v>3.7149999999999999</v>
      </c>
      <c r="I270" s="11">
        <v>3.88</v>
      </c>
      <c r="J270" s="11">
        <v>3.9293454278991451</v>
      </c>
      <c r="K270" s="11">
        <v>3.9299999999999997</v>
      </c>
      <c r="L270" s="11">
        <v>4.43</v>
      </c>
      <c r="M270" s="11">
        <v>3.9874112937607924</v>
      </c>
      <c r="N270" s="148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276</v>
      </c>
      <c r="C271" s="29"/>
      <c r="D271" s="24">
        <v>0.30208718388350531</v>
      </c>
      <c r="E271" s="24">
        <v>0.21175457492106281</v>
      </c>
      <c r="F271" s="24">
        <v>0.10327955589886455</v>
      </c>
      <c r="G271" s="24">
        <v>0.12649110640673514</v>
      </c>
      <c r="H271" s="24">
        <v>9.847165412780795E-2</v>
      </c>
      <c r="I271" s="24">
        <v>0.17363755354185337</v>
      </c>
      <c r="J271" s="24">
        <v>3.6928646126201933E-2</v>
      </c>
      <c r="K271" s="24">
        <v>9.3968079686668246E-2</v>
      </c>
      <c r="L271" s="24">
        <v>0.10986355173577821</v>
      </c>
      <c r="M271" s="24">
        <v>9.4688424863365275E-2</v>
      </c>
      <c r="N271" s="199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  <c r="AV271" s="200"/>
      <c r="AW271" s="200"/>
      <c r="AX271" s="200"/>
      <c r="AY271" s="200"/>
      <c r="AZ271" s="200"/>
      <c r="BA271" s="200"/>
      <c r="BB271" s="200"/>
      <c r="BC271" s="200"/>
      <c r="BD271" s="200"/>
      <c r="BE271" s="200"/>
      <c r="BF271" s="200"/>
      <c r="BG271" s="200"/>
      <c r="BH271" s="200"/>
      <c r="BI271" s="200"/>
      <c r="BJ271" s="200"/>
      <c r="BK271" s="200"/>
      <c r="BL271" s="200"/>
      <c r="BM271" s="56"/>
    </row>
    <row r="272" spans="1:65">
      <c r="A272" s="30"/>
      <c r="B272" s="3" t="s">
        <v>86</v>
      </c>
      <c r="C272" s="29"/>
      <c r="D272" s="13">
        <v>7.3890057207543075E-2</v>
      </c>
      <c r="E272" s="13">
        <v>5.4157180286716837E-2</v>
      </c>
      <c r="F272" s="13">
        <v>2.5396612106278169E-2</v>
      </c>
      <c r="G272" s="13">
        <v>3.5136418446315314E-2</v>
      </c>
      <c r="H272" s="13">
        <v>2.6247442237532104E-2</v>
      </c>
      <c r="I272" s="13">
        <v>4.423886714442124E-2</v>
      </c>
      <c r="J272" s="13">
        <v>9.4060158331454851E-3</v>
      </c>
      <c r="K272" s="13">
        <v>2.3819538577102218E-2</v>
      </c>
      <c r="L272" s="13">
        <v>2.4771939512013126E-2</v>
      </c>
      <c r="M272" s="13">
        <v>2.3667615162959468E-2</v>
      </c>
      <c r="N272" s="14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277</v>
      </c>
      <c r="C273" s="29"/>
      <c r="D273" s="13">
        <v>3.1607559881663638E-2</v>
      </c>
      <c r="E273" s="13">
        <v>-1.3391220757283939E-2</v>
      </c>
      <c r="F273" s="13">
        <v>2.6140418308707281E-2</v>
      </c>
      <c r="G273" s="13">
        <v>-9.1613400185734495E-2</v>
      </c>
      <c r="H273" s="13">
        <v>-5.3343409175040879E-2</v>
      </c>
      <c r="I273" s="13">
        <v>-9.6062765913910164E-3</v>
      </c>
      <c r="J273" s="13">
        <v>-9.3371009282045003E-3</v>
      </c>
      <c r="K273" s="13">
        <v>-4.5596843702008227E-3</v>
      </c>
      <c r="L273" s="13">
        <v>0.11908182504896314</v>
      </c>
      <c r="M273" s="13">
        <v>9.5099676542043099E-3</v>
      </c>
      <c r="N273" s="148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278</v>
      </c>
      <c r="C274" s="47"/>
      <c r="D274" s="45">
        <v>1.05</v>
      </c>
      <c r="E274" s="45">
        <v>0.18</v>
      </c>
      <c r="F274" s="45">
        <v>0.9</v>
      </c>
      <c r="G274" s="45">
        <v>2.2999999999999998</v>
      </c>
      <c r="H274" s="45">
        <v>1.26</v>
      </c>
      <c r="I274" s="45">
        <v>7.0000000000000007E-2</v>
      </c>
      <c r="J274" s="45">
        <v>7.0000000000000007E-2</v>
      </c>
      <c r="K274" s="45">
        <v>7.0000000000000007E-2</v>
      </c>
      <c r="L274" s="45">
        <v>3.43</v>
      </c>
      <c r="M274" s="45">
        <v>0.45</v>
      </c>
      <c r="N274" s="148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 ht="15">
      <c r="B276" s="8" t="s">
        <v>524</v>
      </c>
      <c r="BM276" s="28" t="s">
        <v>66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237</v>
      </c>
      <c r="E277" s="17" t="s">
        <v>237</v>
      </c>
      <c r="F277" s="17" t="s">
        <v>237</v>
      </c>
      <c r="G277" s="17" t="s">
        <v>237</v>
      </c>
      <c r="H277" s="17" t="s">
        <v>237</v>
      </c>
      <c r="I277" s="17" t="s">
        <v>237</v>
      </c>
      <c r="J277" s="17" t="s">
        <v>237</v>
      </c>
      <c r="K277" s="17" t="s">
        <v>237</v>
      </c>
      <c r="L277" s="17" t="s">
        <v>237</v>
      </c>
      <c r="M277" s="17" t="s">
        <v>237</v>
      </c>
      <c r="N277" s="14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238</v>
      </c>
      <c r="C278" s="9" t="s">
        <v>238</v>
      </c>
      <c r="D278" s="146" t="s">
        <v>244</v>
      </c>
      <c r="E278" s="147" t="s">
        <v>246</v>
      </c>
      <c r="F278" s="147" t="s">
        <v>251</v>
      </c>
      <c r="G278" s="147" t="s">
        <v>252</v>
      </c>
      <c r="H278" s="147" t="s">
        <v>253</v>
      </c>
      <c r="I278" s="147" t="s">
        <v>255</v>
      </c>
      <c r="J278" s="147" t="s">
        <v>256</v>
      </c>
      <c r="K278" s="147" t="s">
        <v>257</v>
      </c>
      <c r="L278" s="147" t="s">
        <v>259</v>
      </c>
      <c r="M278" s="147" t="s">
        <v>261</v>
      </c>
      <c r="N278" s="14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321</v>
      </c>
      <c r="E279" s="11" t="s">
        <v>321</v>
      </c>
      <c r="F279" s="11" t="s">
        <v>321</v>
      </c>
      <c r="G279" s="11" t="s">
        <v>321</v>
      </c>
      <c r="H279" s="11" t="s">
        <v>321</v>
      </c>
      <c r="I279" s="11" t="s">
        <v>320</v>
      </c>
      <c r="J279" s="11" t="s">
        <v>321</v>
      </c>
      <c r="K279" s="11" t="s">
        <v>320</v>
      </c>
      <c r="L279" s="11" t="s">
        <v>321</v>
      </c>
      <c r="M279" s="11" t="s">
        <v>321</v>
      </c>
      <c r="N279" s="14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4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1.89</v>
      </c>
      <c r="E281" s="22">
        <v>1.71</v>
      </c>
      <c r="F281" s="22">
        <v>1.9</v>
      </c>
      <c r="G281" s="143">
        <v>1.5</v>
      </c>
      <c r="H281" s="22">
        <v>1.7</v>
      </c>
      <c r="I281" s="22">
        <v>1.67</v>
      </c>
      <c r="J281" s="22">
        <v>1.7574680275015884</v>
      </c>
      <c r="K281" s="22">
        <v>1.7</v>
      </c>
      <c r="L281" s="143">
        <v>2.11</v>
      </c>
      <c r="M281" s="22">
        <v>1.7490376931752518</v>
      </c>
      <c r="N281" s="14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1.89</v>
      </c>
      <c r="E282" s="11">
        <v>1.7</v>
      </c>
      <c r="F282" s="11">
        <v>1.7</v>
      </c>
      <c r="G282" s="144">
        <v>1.5</v>
      </c>
      <c r="H282" s="11">
        <v>1.71</v>
      </c>
      <c r="I282" s="11">
        <v>1.64</v>
      </c>
      <c r="J282" s="11">
        <v>1.80997397905061</v>
      </c>
      <c r="K282" s="11">
        <v>1.75</v>
      </c>
      <c r="L282" s="144">
        <v>2.09</v>
      </c>
      <c r="M282" s="11">
        <v>1.7291740828461326</v>
      </c>
      <c r="N282" s="14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32</v>
      </c>
    </row>
    <row r="283" spans="1:65">
      <c r="A283" s="30"/>
      <c r="B283" s="19">
        <v>1</v>
      </c>
      <c r="C283" s="9">
        <v>3</v>
      </c>
      <c r="D283" s="11">
        <v>1.86</v>
      </c>
      <c r="E283" s="11">
        <v>1.72</v>
      </c>
      <c r="F283" s="11">
        <v>1.7</v>
      </c>
      <c r="G283" s="144">
        <v>1.5</v>
      </c>
      <c r="H283" s="11">
        <v>1.73</v>
      </c>
      <c r="I283" s="11">
        <v>1.67</v>
      </c>
      <c r="J283" s="11">
        <v>1.7902849211340599</v>
      </c>
      <c r="K283" s="11">
        <v>1.78</v>
      </c>
      <c r="L283" s="144">
        <v>2.06</v>
      </c>
      <c r="M283" s="11">
        <v>1.7996094134599345</v>
      </c>
      <c r="N283" s="14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1.84</v>
      </c>
      <c r="E284" s="11">
        <v>1.66</v>
      </c>
      <c r="F284" s="11">
        <v>1.8</v>
      </c>
      <c r="G284" s="144">
        <v>1.5</v>
      </c>
      <c r="H284" s="11">
        <v>1.77</v>
      </c>
      <c r="I284" s="149">
        <v>1.95</v>
      </c>
      <c r="J284" s="11">
        <v>1.8057284297751</v>
      </c>
      <c r="K284" s="11">
        <v>1.74</v>
      </c>
      <c r="L284" s="144">
        <v>2.25</v>
      </c>
      <c r="M284" s="11">
        <v>1.7648707275485462</v>
      </c>
      <c r="N284" s="14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1.767851425368796</v>
      </c>
    </row>
    <row r="285" spans="1:65">
      <c r="A285" s="30"/>
      <c r="B285" s="19">
        <v>1</v>
      </c>
      <c r="C285" s="9">
        <v>5</v>
      </c>
      <c r="D285" s="11">
        <v>1.9299999999999997</v>
      </c>
      <c r="E285" s="11">
        <v>1.68</v>
      </c>
      <c r="F285" s="11">
        <v>1.9</v>
      </c>
      <c r="G285" s="144">
        <v>1.6</v>
      </c>
      <c r="H285" s="11">
        <v>1.77</v>
      </c>
      <c r="I285" s="11">
        <v>1.8</v>
      </c>
      <c r="J285" s="11">
        <v>1.8125192611690142</v>
      </c>
      <c r="K285" s="11">
        <v>1.83</v>
      </c>
      <c r="L285" s="144">
        <v>2.17</v>
      </c>
      <c r="M285" s="11">
        <v>1.7976463627075641</v>
      </c>
      <c r="N285" s="14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28</v>
      </c>
    </row>
    <row r="286" spans="1:65">
      <c r="A286" s="30"/>
      <c r="B286" s="19">
        <v>1</v>
      </c>
      <c r="C286" s="9">
        <v>6</v>
      </c>
      <c r="D286" s="11">
        <v>1.87</v>
      </c>
      <c r="E286" s="11">
        <v>1.71</v>
      </c>
      <c r="F286" s="11">
        <v>1.8</v>
      </c>
      <c r="G286" s="144">
        <v>1.5</v>
      </c>
      <c r="H286" s="11">
        <v>1.7</v>
      </c>
      <c r="I286" s="11">
        <v>1.69</v>
      </c>
      <c r="J286" s="11">
        <v>1.77262864626896</v>
      </c>
      <c r="K286" s="11">
        <v>1.81</v>
      </c>
      <c r="L286" s="144">
        <v>2.19</v>
      </c>
      <c r="M286" s="11">
        <v>1.8539268730654561</v>
      </c>
      <c r="N286" s="14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274</v>
      </c>
      <c r="C287" s="12"/>
      <c r="D287" s="23">
        <v>1.8800000000000001</v>
      </c>
      <c r="E287" s="23">
        <v>1.6966666666666665</v>
      </c>
      <c r="F287" s="23">
        <v>1.8</v>
      </c>
      <c r="G287" s="23">
        <v>1.5166666666666666</v>
      </c>
      <c r="H287" s="23">
        <v>1.7299999999999998</v>
      </c>
      <c r="I287" s="23">
        <v>1.7366666666666666</v>
      </c>
      <c r="J287" s="23">
        <v>1.7914338774832219</v>
      </c>
      <c r="K287" s="23">
        <v>1.7683333333333335</v>
      </c>
      <c r="L287" s="23">
        <v>2.145</v>
      </c>
      <c r="M287" s="23">
        <v>1.7823775254671474</v>
      </c>
      <c r="N287" s="14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1">
        <v>1.88</v>
      </c>
      <c r="E288" s="11">
        <v>1.7050000000000001</v>
      </c>
      <c r="F288" s="11">
        <v>1.8</v>
      </c>
      <c r="G288" s="11">
        <v>1.5</v>
      </c>
      <c r="H288" s="11">
        <v>1.72</v>
      </c>
      <c r="I288" s="11">
        <v>1.68</v>
      </c>
      <c r="J288" s="11">
        <v>1.7980066754545798</v>
      </c>
      <c r="K288" s="11">
        <v>1.7650000000000001</v>
      </c>
      <c r="L288" s="11">
        <v>2.1399999999999997</v>
      </c>
      <c r="M288" s="11">
        <v>1.7812585451280551</v>
      </c>
      <c r="N288" s="148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276</v>
      </c>
      <c r="C289" s="29"/>
      <c r="D289" s="24">
        <v>3.0983866769659193E-2</v>
      </c>
      <c r="E289" s="24">
        <v>2.2509257354845529E-2</v>
      </c>
      <c r="F289" s="24">
        <v>8.9442719099991574E-2</v>
      </c>
      <c r="G289" s="24">
        <v>4.0824829046386339E-2</v>
      </c>
      <c r="H289" s="24">
        <v>3.2863353450309996E-2</v>
      </c>
      <c r="I289" s="24">
        <v>0.11826523862347159</v>
      </c>
      <c r="J289" s="24">
        <v>2.2366487355954406E-2</v>
      </c>
      <c r="K289" s="24">
        <v>4.7923550230201749E-2</v>
      </c>
      <c r="L289" s="24">
        <v>7.0922492905988593E-2</v>
      </c>
      <c r="M289" s="24">
        <v>4.4492748158674073E-2</v>
      </c>
      <c r="N289" s="199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56"/>
    </row>
    <row r="290" spans="1:65">
      <c r="A290" s="30"/>
      <c r="B290" s="3" t="s">
        <v>86</v>
      </c>
      <c r="C290" s="29"/>
      <c r="D290" s="13">
        <v>1.6480780196627229E-2</v>
      </c>
      <c r="E290" s="13">
        <v>1.3266752861402081E-2</v>
      </c>
      <c r="F290" s="13">
        <v>4.9690399499995319E-2</v>
      </c>
      <c r="G290" s="13">
        <v>2.6917469700914069E-2</v>
      </c>
      <c r="H290" s="13">
        <v>1.8996158063763004E-2</v>
      </c>
      <c r="I290" s="13">
        <v>6.8098985771672699E-2</v>
      </c>
      <c r="J290" s="13">
        <v>1.2485243043062796E-2</v>
      </c>
      <c r="K290" s="13">
        <v>2.7100970912460928E-2</v>
      </c>
      <c r="L290" s="13">
        <v>3.3064099256871142E-2</v>
      </c>
      <c r="M290" s="13">
        <v>2.4962583696746775E-2</v>
      </c>
      <c r="N290" s="14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277</v>
      </c>
      <c r="C291" s="29"/>
      <c r="D291" s="13">
        <v>6.3437782735508152E-2</v>
      </c>
      <c r="E291" s="13">
        <v>-4.0266256361039754E-2</v>
      </c>
      <c r="F291" s="13">
        <v>1.8185111129741749E-2</v>
      </c>
      <c r="G291" s="13">
        <v>-0.14208476747401388</v>
      </c>
      <c r="H291" s="13">
        <v>-2.1410976525303882E-2</v>
      </c>
      <c r="I291" s="13">
        <v>-1.7639920558156552E-2</v>
      </c>
      <c r="J291" s="13">
        <v>1.3339612014910296E-2</v>
      </c>
      <c r="K291" s="13">
        <v>2.7259528579270942E-4</v>
      </c>
      <c r="L291" s="13">
        <v>0.21333725742960907</v>
      </c>
      <c r="M291" s="13">
        <v>8.2168104682898147E-3</v>
      </c>
      <c r="N291" s="148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278</v>
      </c>
      <c r="C292" s="47"/>
      <c r="D292" s="45">
        <v>1.68</v>
      </c>
      <c r="E292" s="45">
        <v>1.26</v>
      </c>
      <c r="F292" s="45">
        <v>0.4</v>
      </c>
      <c r="G292" s="45">
        <v>4.1500000000000004</v>
      </c>
      <c r="H292" s="45">
        <v>0.73</v>
      </c>
      <c r="I292" s="45">
        <v>0.62</v>
      </c>
      <c r="J292" s="45">
        <v>0.26</v>
      </c>
      <c r="K292" s="45">
        <v>0.11</v>
      </c>
      <c r="L292" s="45">
        <v>5.93</v>
      </c>
      <c r="M292" s="45">
        <v>0.11</v>
      </c>
      <c r="N292" s="148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525</v>
      </c>
      <c r="BM294" s="28" t="s">
        <v>66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237</v>
      </c>
      <c r="E295" s="17" t="s">
        <v>237</v>
      </c>
      <c r="F295" s="17" t="s">
        <v>237</v>
      </c>
      <c r="G295" s="17" t="s">
        <v>237</v>
      </c>
      <c r="H295" s="17" t="s">
        <v>237</v>
      </c>
      <c r="I295" s="17" t="s">
        <v>237</v>
      </c>
      <c r="J295" s="17" t="s">
        <v>237</v>
      </c>
      <c r="K295" s="17" t="s">
        <v>237</v>
      </c>
      <c r="L295" s="17" t="s">
        <v>237</v>
      </c>
      <c r="M295" s="17" t="s">
        <v>237</v>
      </c>
      <c r="N295" s="148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238</v>
      </c>
      <c r="C296" s="9" t="s">
        <v>238</v>
      </c>
      <c r="D296" s="146" t="s">
        <v>244</v>
      </c>
      <c r="E296" s="147" t="s">
        <v>246</v>
      </c>
      <c r="F296" s="147" t="s">
        <v>251</v>
      </c>
      <c r="G296" s="147" t="s">
        <v>252</v>
      </c>
      <c r="H296" s="147" t="s">
        <v>253</v>
      </c>
      <c r="I296" s="147" t="s">
        <v>255</v>
      </c>
      <c r="J296" s="147" t="s">
        <v>256</v>
      </c>
      <c r="K296" s="147" t="s">
        <v>257</v>
      </c>
      <c r="L296" s="147" t="s">
        <v>259</v>
      </c>
      <c r="M296" s="147" t="s">
        <v>261</v>
      </c>
      <c r="N296" s="148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321</v>
      </c>
      <c r="E297" s="11" t="s">
        <v>321</v>
      </c>
      <c r="F297" s="11" t="s">
        <v>321</v>
      </c>
      <c r="G297" s="11" t="s">
        <v>321</v>
      </c>
      <c r="H297" s="11" t="s">
        <v>321</v>
      </c>
      <c r="I297" s="11" t="s">
        <v>320</v>
      </c>
      <c r="J297" s="11" t="s">
        <v>321</v>
      </c>
      <c r="K297" s="11" t="s">
        <v>320</v>
      </c>
      <c r="L297" s="11" t="s">
        <v>321</v>
      </c>
      <c r="M297" s="11" t="s">
        <v>321</v>
      </c>
      <c r="N297" s="148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48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1.64</v>
      </c>
      <c r="E299" s="22">
        <v>1.71</v>
      </c>
      <c r="F299" s="22">
        <v>1.6</v>
      </c>
      <c r="G299" s="22">
        <v>1.5</v>
      </c>
      <c r="H299" s="22">
        <v>1.54</v>
      </c>
      <c r="I299" s="22">
        <v>1.56</v>
      </c>
      <c r="J299" s="22">
        <v>1.7043834126228199</v>
      </c>
      <c r="K299" s="22">
        <v>1.54</v>
      </c>
      <c r="L299" s="22">
        <v>1.75</v>
      </c>
      <c r="M299" s="22">
        <v>1.5985075916761833</v>
      </c>
      <c r="N299" s="148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1.64</v>
      </c>
      <c r="E300" s="11">
        <v>1.71</v>
      </c>
      <c r="F300" s="11">
        <v>1.5</v>
      </c>
      <c r="G300" s="11">
        <v>1.4</v>
      </c>
      <c r="H300" s="11">
        <v>1.48</v>
      </c>
      <c r="I300" s="11">
        <v>1.61</v>
      </c>
      <c r="J300" s="11">
        <v>1.647911573054418</v>
      </c>
      <c r="K300" s="11">
        <v>1.6</v>
      </c>
      <c r="L300" s="11">
        <v>1.79</v>
      </c>
      <c r="M300" s="11">
        <v>1.5566754588521268</v>
      </c>
      <c r="N300" s="148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33</v>
      </c>
    </row>
    <row r="301" spans="1:65">
      <c r="A301" s="30"/>
      <c r="B301" s="19">
        <v>1</v>
      </c>
      <c r="C301" s="9">
        <v>3</v>
      </c>
      <c r="D301" s="11">
        <v>1.6</v>
      </c>
      <c r="E301" s="11">
        <v>1.69</v>
      </c>
      <c r="F301" s="11">
        <v>1.5</v>
      </c>
      <c r="G301" s="11">
        <v>1.5</v>
      </c>
      <c r="H301" s="11">
        <v>1.5</v>
      </c>
      <c r="I301" s="11">
        <v>1.62</v>
      </c>
      <c r="J301" s="11">
        <v>1.67768150038065</v>
      </c>
      <c r="K301" s="11">
        <v>1.64</v>
      </c>
      <c r="L301" s="11">
        <v>1.71</v>
      </c>
      <c r="M301" s="11">
        <v>1.6096886841478037</v>
      </c>
      <c r="N301" s="148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1.6</v>
      </c>
      <c r="E302" s="149">
        <v>1.91</v>
      </c>
      <c r="F302" s="11">
        <v>1.6</v>
      </c>
      <c r="G302" s="11">
        <v>1.5</v>
      </c>
      <c r="H302" s="11">
        <v>1.52</v>
      </c>
      <c r="I302" s="11">
        <v>1.65</v>
      </c>
      <c r="J302" s="11">
        <v>1.6872404137517267</v>
      </c>
      <c r="K302" s="11">
        <v>1.62</v>
      </c>
      <c r="L302" s="11">
        <v>1.74</v>
      </c>
      <c r="M302" s="11">
        <v>1.5640697406478841</v>
      </c>
      <c r="N302" s="148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1.6105713690006342</v>
      </c>
    </row>
    <row r="303" spans="1:65">
      <c r="A303" s="30"/>
      <c r="B303" s="19">
        <v>1</v>
      </c>
      <c r="C303" s="9">
        <v>5</v>
      </c>
      <c r="D303" s="11">
        <v>1.61</v>
      </c>
      <c r="E303" s="11">
        <v>1.62</v>
      </c>
      <c r="F303" s="11">
        <v>1.6</v>
      </c>
      <c r="G303" s="11">
        <v>1.4</v>
      </c>
      <c r="H303" s="11">
        <v>1.54</v>
      </c>
      <c r="I303" s="11">
        <v>1.58</v>
      </c>
      <c r="J303" s="11">
        <v>1.665778103542624</v>
      </c>
      <c r="K303" s="11">
        <v>1.69</v>
      </c>
      <c r="L303" s="11">
        <v>1.75</v>
      </c>
      <c r="M303" s="11">
        <v>1.6434345521030287</v>
      </c>
      <c r="N303" s="148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29</v>
      </c>
    </row>
    <row r="304" spans="1:65">
      <c r="A304" s="30"/>
      <c r="B304" s="19">
        <v>1</v>
      </c>
      <c r="C304" s="9">
        <v>6</v>
      </c>
      <c r="D304" s="11">
        <v>1.7</v>
      </c>
      <c r="E304" s="11">
        <v>1.67</v>
      </c>
      <c r="F304" s="11">
        <v>1.6</v>
      </c>
      <c r="G304" s="11">
        <v>1.4</v>
      </c>
      <c r="H304" s="11">
        <v>1.49</v>
      </c>
      <c r="I304" s="11">
        <v>1.67</v>
      </c>
      <c r="J304" s="11">
        <v>1.677442860395</v>
      </c>
      <c r="K304" s="11">
        <v>1.67</v>
      </c>
      <c r="L304" s="11">
        <v>1.76</v>
      </c>
      <c r="M304" s="11">
        <v>1.6114682488637999</v>
      </c>
      <c r="N304" s="148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274</v>
      </c>
      <c r="C305" s="12"/>
      <c r="D305" s="23">
        <v>1.6316666666666666</v>
      </c>
      <c r="E305" s="23">
        <v>1.7183333333333335</v>
      </c>
      <c r="F305" s="23">
        <v>1.5666666666666664</v>
      </c>
      <c r="G305" s="23">
        <v>1.4500000000000002</v>
      </c>
      <c r="H305" s="23">
        <v>1.5116666666666665</v>
      </c>
      <c r="I305" s="23">
        <v>1.615</v>
      </c>
      <c r="J305" s="23">
        <v>1.6767396439578734</v>
      </c>
      <c r="K305" s="23">
        <v>1.6266666666666667</v>
      </c>
      <c r="L305" s="23">
        <v>1.75</v>
      </c>
      <c r="M305" s="23">
        <v>1.5973073793818042</v>
      </c>
      <c r="N305" s="148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1">
        <v>1.625</v>
      </c>
      <c r="E306" s="11">
        <v>1.7</v>
      </c>
      <c r="F306" s="11">
        <v>1.6</v>
      </c>
      <c r="G306" s="11">
        <v>1.45</v>
      </c>
      <c r="H306" s="11">
        <v>1.51</v>
      </c>
      <c r="I306" s="11">
        <v>1.6150000000000002</v>
      </c>
      <c r="J306" s="11">
        <v>1.6775621803878251</v>
      </c>
      <c r="K306" s="11">
        <v>1.63</v>
      </c>
      <c r="L306" s="11">
        <v>1.75</v>
      </c>
      <c r="M306" s="11">
        <v>1.6040981379119934</v>
      </c>
      <c r="N306" s="148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276</v>
      </c>
      <c r="C307" s="29"/>
      <c r="D307" s="24">
        <v>3.8166302763912849E-2</v>
      </c>
      <c r="E307" s="24">
        <v>9.9682830350400167E-2</v>
      </c>
      <c r="F307" s="24">
        <v>5.1639777949432274E-2</v>
      </c>
      <c r="G307" s="24">
        <v>5.4772255750516662E-2</v>
      </c>
      <c r="H307" s="24">
        <v>2.562550812504345E-2</v>
      </c>
      <c r="I307" s="24">
        <v>4.1352146256270601E-2</v>
      </c>
      <c r="J307" s="24">
        <v>1.911564155048397E-2</v>
      </c>
      <c r="K307" s="24">
        <v>5.3541261347363318E-2</v>
      </c>
      <c r="L307" s="24">
        <v>2.6076809620810618E-2</v>
      </c>
      <c r="M307" s="24">
        <v>3.2368741401347524E-2</v>
      </c>
      <c r="N307" s="199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  <c r="AO307" s="200"/>
      <c r="AP307" s="200"/>
      <c r="AQ307" s="200"/>
      <c r="AR307" s="200"/>
      <c r="AS307" s="200"/>
      <c r="AT307" s="200"/>
      <c r="AU307" s="200"/>
      <c r="AV307" s="200"/>
      <c r="AW307" s="200"/>
      <c r="AX307" s="200"/>
      <c r="AY307" s="200"/>
      <c r="AZ307" s="200"/>
      <c r="BA307" s="200"/>
      <c r="BB307" s="200"/>
      <c r="BC307" s="200"/>
      <c r="BD307" s="200"/>
      <c r="BE307" s="200"/>
      <c r="BF307" s="200"/>
      <c r="BG307" s="200"/>
      <c r="BH307" s="200"/>
      <c r="BI307" s="200"/>
      <c r="BJ307" s="200"/>
      <c r="BK307" s="200"/>
      <c r="BL307" s="200"/>
      <c r="BM307" s="56"/>
    </row>
    <row r="308" spans="1:65">
      <c r="A308" s="30"/>
      <c r="B308" s="3" t="s">
        <v>86</v>
      </c>
      <c r="C308" s="29"/>
      <c r="D308" s="13">
        <v>2.3390992500865893E-2</v>
      </c>
      <c r="E308" s="13">
        <v>5.8011346469680015E-2</v>
      </c>
      <c r="F308" s="13">
        <v>3.2961560393254645E-2</v>
      </c>
      <c r="G308" s="13">
        <v>3.7773969483114934E-2</v>
      </c>
      <c r="H308" s="13">
        <v>1.6951824559014412E-2</v>
      </c>
      <c r="I308" s="13">
        <v>2.5605044121529783E-2</v>
      </c>
      <c r="J308" s="13">
        <v>1.1400482847392038E-2</v>
      </c>
      <c r="K308" s="13">
        <v>3.2914709844690561E-2</v>
      </c>
      <c r="L308" s="13">
        <v>1.4901034069034638E-2</v>
      </c>
      <c r="M308" s="13">
        <v>2.026456636910736E-2</v>
      </c>
      <c r="N308" s="148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277</v>
      </c>
      <c r="C309" s="29"/>
      <c r="D309" s="13">
        <v>1.3098021032822649E-2</v>
      </c>
      <c r="E309" s="13">
        <v>6.6909151874198436E-2</v>
      </c>
      <c r="F309" s="13">
        <v>-2.7260327098209136E-2</v>
      </c>
      <c r="G309" s="13">
        <v>-9.9698387846214653E-2</v>
      </c>
      <c r="H309" s="13">
        <v>-6.1409698593697493E-2</v>
      </c>
      <c r="I309" s="13">
        <v>2.7497266402505272E-3</v>
      </c>
      <c r="J309" s="13">
        <v>4.1083727322370533E-2</v>
      </c>
      <c r="K309" s="13">
        <v>9.9935327150511011E-3</v>
      </c>
      <c r="L309" s="13">
        <v>8.6570911220085645E-2</v>
      </c>
      <c r="M309" s="13">
        <v>-8.2355801637404857E-3</v>
      </c>
      <c r="N309" s="148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278</v>
      </c>
      <c r="C310" s="47"/>
      <c r="D310" s="45">
        <v>0.13</v>
      </c>
      <c r="E310" s="45">
        <v>1.19</v>
      </c>
      <c r="F310" s="45">
        <v>0.66</v>
      </c>
      <c r="G310" s="45">
        <v>2.09</v>
      </c>
      <c r="H310" s="45">
        <v>1.34</v>
      </c>
      <c r="I310" s="45">
        <v>7.0000000000000007E-2</v>
      </c>
      <c r="J310" s="45">
        <v>0.68</v>
      </c>
      <c r="K310" s="45">
        <v>7.0000000000000007E-2</v>
      </c>
      <c r="L310" s="45">
        <v>1.58</v>
      </c>
      <c r="M310" s="45">
        <v>0.28999999999999998</v>
      </c>
      <c r="N310" s="148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 ht="15">
      <c r="B312" s="8" t="s">
        <v>526</v>
      </c>
      <c r="BM312" s="28" t="s">
        <v>66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237</v>
      </c>
      <c r="E313" s="17" t="s">
        <v>237</v>
      </c>
      <c r="F313" s="17" t="s">
        <v>237</v>
      </c>
      <c r="G313" s="17" t="s">
        <v>237</v>
      </c>
      <c r="H313" s="17" t="s">
        <v>237</v>
      </c>
      <c r="I313" s="17" t="s">
        <v>237</v>
      </c>
      <c r="J313" s="17" t="s">
        <v>237</v>
      </c>
      <c r="K313" s="17" t="s">
        <v>237</v>
      </c>
      <c r="L313" s="17" t="s">
        <v>237</v>
      </c>
      <c r="M313" s="17" t="s">
        <v>237</v>
      </c>
      <c r="N313" s="17" t="s">
        <v>237</v>
      </c>
      <c r="O313" s="17" t="s">
        <v>237</v>
      </c>
      <c r="P313" s="17" t="s">
        <v>237</v>
      </c>
      <c r="Q313" s="17" t="s">
        <v>237</v>
      </c>
      <c r="R313" s="17" t="s">
        <v>237</v>
      </c>
      <c r="S313" s="17" t="s">
        <v>237</v>
      </c>
      <c r="T313" s="17" t="s">
        <v>237</v>
      </c>
      <c r="U313" s="17" t="s">
        <v>237</v>
      </c>
      <c r="V313" s="17" t="s">
        <v>237</v>
      </c>
      <c r="W313" s="17" t="s">
        <v>237</v>
      </c>
      <c r="X313" s="17" t="s">
        <v>237</v>
      </c>
      <c r="Y313" s="17" t="s">
        <v>237</v>
      </c>
      <c r="Z313" s="17" t="s">
        <v>237</v>
      </c>
      <c r="AA313" s="17" t="s">
        <v>237</v>
      </c>
      <c r="AB313" s="148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238</v>
      </c>
      <c r="C314" s="9" t="s">
        <v>238</v>
      </c>
      <c r="D314" s="146" t="s">
        <v>240</v>
      </c>
      <c r="E314" s="147" t="s">
        <v>241</v>
      </c>
      <c r="F314" s="147" t="s">
        <v>242</v>
      </c>
      <c r="G314" s="147" t="s">
        <v>243</v>
      </c>
      <c r="H314" s="147" t="s">
        <v>244</v>
      </c>
      <c r="I314" s="147" t="s">
        <v>245</v>
      </c>
      <c r="J314" s="147" t="s">
        <v>246</v>
      </c>
      <c r="K314" s="147" t="s">
        <v>247</v>
      </c>
      <c r="L314" s="147" t="s">
        <v>248</v>
      </c>
      <c r="M314" s="147" t="s">
        <v>249</v>
      </c>
      <c r="N314" s="147" t="s">
        <v>250</v>
      </c>
      <c r="O314" s="147" t="s">
        <v>251</v>
      </c>
      <c r="P314" s="147" t="s">
        <v>252</v>
      </c>
      <c r="Q314" s="147" t="s">
        <v>253</v>
      </c>
      <c r="R314" s="147" t="s">
        <v>254</v>
      </c>
      <c r="S314" s="147" t="s">
        <v>255</v>
      </c>
      <c r="T314" s="147" t="s">
        <v>256</v>
      </c>
      <c r="U314" s="147" t="s">
        <v>257</v>
      </c>
      <c r="V314" s="147" t="s">
        <v>258</v>
      </c>
      <c r="W314" s="147" t="s">
        <v>259</v>
      </c>
      <c r="X314" s="147" t="s">
        <v>260</v>
      </c>
      <c r="Y314" s="147" t="s">
        <v>261</v>
      </c>
      <c r="Z314" s="147" t="s">
        <v>262</v>
      </c>
      <c r="AA314" s="147" t="s">
        <v>267</v>
      </c>
      <c r="AB314" s="148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320</v>
      </c>
      <c r="E315" s="11" t="s">
        <v>320</v>
      </c>
      <c r="F315" s="11" t="s">
        <v>116</v>
      </c>
      <c r="G315" s="11" t="s">
        <v>116</v>
      </c>
      <c r="H315" s="11" t="s">
        <v>116</v>
      </c>
      <c r="I315" s="11" t="s">
        <v>320</v>
      </c>
      <c r="J315" s="11" t="s">
        <v>321</v>
      </c>
      <c r="K315" s="11" t="s">
        <v>320</v>
      </c>
      <c r="L315" s="11" t="s">
        <v>321</v>
      </c>
      <c r="M315" s="11" t="s">
        <v>320</v>
      </c>
      <c r="N315" s="11" t="s">
        <v>320</v>
      </c>
      <c r="O315" s="11" t="s">
        <v>321</v>
      </c>
      <c r="P315" s="11" t="s">
        <v>321</v>
      </c>
      <c r="Q315" s="11" t="s">
        <v>321</v>
      </c>
      <c r="R315" s="11" t="s">
        <v>320</v>
      </c>
      <c r="S315" s="11" t="s">
        <v>320</v>
      </c>
      <c r="T315" s="11" t="s">
        <v>116</v>
      </c>
      <c r="U315" s="11" t="s">
        <v>320</v>
      </c>
      <c r="V315" s="11" t="s">
        <v>320</v>
      </c>
      <c r="W315" s="11" t="s">
        <v>116</v>
      </c>
      <c r="X315" s="11" t="s">
        <v>320</v>
      </c>
      <c r="Y315" s="11" t="s">
        <v>321</v>
      </c>
      <c r="Z315" s="11" t="s">
        <v>116</v>
      </c>
      <c r="AA315" s="11" t="s">
        <v>320</v>
      </c>
      <c r="AB315" s="148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148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3.52</v>
      </c>
      <c r="E317" s="22">
        <v>3.49</v>
      </c>
      <c r="F317" s="22">
        <v>3.4099999999999997</v>
      </c>
      <c r="G317" s="22">
        <v>3.4727294321483337</v>
      </c>
      <c r="H317" s="22">
        <v>3.39</v>
      </c>
      <c r="I317" s="22">
        <v>3.64</v>
      </c>
      <c r="J317" s="22">
        <v>3.52</v>
      </c>
      <c r="K317" s="22">
        <v>3.5000000000000004</v>
      </c>
      <c r="L317" s="22">
        <v>3.37</v>
      </c>
      <c r="M317" s="22">
        <v>3.45</v>
      </c>
      <c r="N317" s="22">
        <v>3.49</v>
      </c>
      <c r="O317" s="22">
        <v>3.38</v>
      </c>
      <c r="P317" s="22">
        <v>3.5900000000000003</v>
      </c>
      <c r="Q317" s="22">
        <v>3.3300000000000005</v>
      </c>
      <c r="R317" s="22">
        <v>3.39</v>
      </c>
      <c r="S317" s="22">
        <v>3.56</v>
      </c>
      <c r="T317" s="22">
        <v>3.3530402127419312</v>
      </c>
      <c r="U317" s="22">
        <v>3.5756000000000001</v>
      </c>
      <c r="V317" s="22">
        <v>3.32</v>
      </c>
      <c r="W317" s="22">
        <v>3.399</v>
      </c>
      <c r="X317" s="22">
        <v>3.44</v>
      </c>
      <c r="Y317" s="22">
        <v>3.3007021115249993</v>
      </c>
      <c r="Z317" s="22">
        <v>3.2060999999999997</v>
      </c>
      <c r="AA317" s="22">
        <v>3.45</v>
      </c>
      <c r="AB317" s="148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3.38</v>
      </c>
      <c r="E318" s="11">
        <v>3.6000000000000005</v>
      </c>
      <c r="F318" s="11">
        <v>3.42</v>
      </c>
      <c r="G318" s="11">
        <v>3.5050841779477175</v>
      </c>
      <c r="H318" s="11">
        <v>3.38</v>
      </c>
      <c r="I318" s="11">
        <v>3.56</v>
      </c>
      <c r="J318" s="11">
        <v>3.53</v>
      </c>
      <c r="K318" s="11">
        <v>3.44</v>
      </c>
      <c r="L318" s="11">
        <v>3.49</v>
      </c>
      <c r="M318" s="11">
        <v>3.32</v>
      </c>
      <c r="N318" s="11">
        <v>3.49</v>
      </c>
      <c r="O318" s="11">
        <v>3.52</v>
      </c>
      <c r="P318" s="11">
        <v>3.52</v>
      </c>
      <c r="Q318" s="11">
        <v>3.35</v>
      </c>
      <c r="R318" s="11">
        <v>3.51</v>
      </c>
      <c r="S318" s="11">
        <v>3.52</v>
      </c>
      <c r="T318" s="11">
        <v>3.362808082871438</v>
      </c>
      <c r="U318" s="11">
        <v>3.5840999999999998</v>
      </c>
      <c r="V318" s="11">
        <v>3.39</v>
      </c>
      <c r="W318" s="11">
        <v>3.504</v>
      </c>
      <c r="X318" s="11">
        <v>3.47</v>
      </c>
      <c r="Y318" s="11">
        <v>3.2898430641679992</v>
      </c>
      <c r="Z318" s="11">
        <v>3.2981999999999996</v>
      </c>
      <c r="AA318" s="11">
        <v>3.4000000000000004</v>
      </c>
      <c r="AB318" s="148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38</v>
      </c>
    </row>
    <row r="319" spans="1:65">
      <c r="A319" s="30"/>
      <c r="B319" s="19">
        <v>1</v>
      </c>
      <c r="C319" s="9">
        <v>3</v>
      </c>
      <c r="D319" s="11">
        <v>3.3000000000000003</v>
      </c>
      <c r="E319" s="11">
        <v>3.5699999999999994</v>
      </c>
      <c r="F319" s="11">
        <v>3.49</v>
      </c>
      <c r="G319" s="11">
        <v>3.4909297126083061</v>
      </c>
      <c r="H319" s="11">
        <v>3.39</v>
      </c>
      <c r="I319" s="11">
        <v>3.53</v>
      </c>
      <c r="J319" s="11">
        <v>3.49</v>
      </c>
      <c r="K319" s="11">
        <v>3.4300000000000006</v>
      </c>
      <c r="L319" s="11">
        <v>3.4300000000000006</v>
      </c>
      <c r="M319" s="11">
        <v>3.4099999999999997</v>
      </c>
      <c r="N319" s="11">
        <v>3.53</v>
      </c>
      <c r="O319" s="11">
        <v>3.47</v>
      </c>
      <c r="P319" s="11">
        <v>3.45</v>
      </c>
      <c r="Q319" s="11">
        <v>3.44</v>
      </c>
      <c r="R319" s="11">
        <v>3.4300000000000006</v>
      </c>
      <c r="S319" s="11">
        <v>3.51</v>
      </c>
      <c r="T319" s="11">
        <v>3.35780880417592</v>
      </c>
      <c r="U319" s="11">
        <v>3.5832000000000002</v>
      </c>
      <c r="V319" s="11">
        <v>3.35</v>
      </c>
      <c r="W319" s="11">
        <v>3.4129999999999998</v>
      </c>
      <c r="X319" s="11">
        <v>3.4300000000000006</v>
      </c>
      <c r="Y319" s="11">
        <v>3.367007500743</v>
      </c>
      <c r="Z319" s="11">
        <v>3.3485</v>
      </c>
      <c r="AA319" s="11">
        <v>3.39</v>
      </c>
      <c r="AB319" s="148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3.35</v>
      </c>
      <c r="E320" s="11">
        <v>3.5000000000000004</v>
      </c>
      <c r="F320" s="11">
        <v>3.44</v>
      </c>
      <c r="G320" s="11">
        <v>3.4790540900153855</v>
      </c>
      <c r="H320" s="11">
        <v>3.3300000000000005</v>
      </c>
      <c r="I320" s="11">
        <v>3.51</v>
      </c>
      <c r="J320" s="11">
        <v>3.5900000000000003</v>
      </c>
      <c r="K320" s="11">
        <v>3.3300000000000005</v>
      </c>
      <c r="L320" s="11">
        <v>3.39</v>
      </c>
      <c r="M320" s="11">
        <v>3.42</v>
      </c>
      <c r="N320" s="11">
        <v>3.56</v>
      </c>
      <c r="O320" s="11">
        <v>3.52</v>
      </c>
      <c r="P320" s="11">
        <v>3.55</v>
      </c>
      <c r="Q320" s="11">
        <v>3.4300000000000006</v>
      </c>
      <c r="R320" s="11">
        <v>3.58</v>
      </c>
      <c r="S320" s="11">
        <v>3.63</v>
      </c>
      <c r="T320" s="11">
        <v>3.3566997801376801</v>
      </c>
      <c r="U320" s="11">
        <v>3.4839000000000002</v>
      </c>
      <c r="V320" s="11">
        <v>3.4000000000000004</v>
      </c>
      <c r="W320" s="11">
        <v>3.4129999999999998</v>
      </c>
      <c r="X320" s="11">
        <v>3.46</v>
      </c>
      <c r="Y320" s="11">
        <v>3.3452034989990005</v>
      </c>
      <c r="Z320" s="11">
        <v>3.2970999999999999</v>
      </c>
      <c r="AA320" s="11">
        <v>3.54</v>
      </c>
      <c r="AB320" s="148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3.443523951324138</v>
      </c>
    </row>
    <row r="321" spans="1:65">
      <c r="A321" s="30"/>
      <c r="B321" s="19">
        <v>1</v>
      </c>
      <c r="C321" s="9">
        <v>5</v>
      </c>
      <c r="D321" s="11">
        <v>3.29</v>
      </c>
      <c r="E321" s="11">
        <v>3.58</v>
      </c>
      <c r="F321" s="11">
        <v>3.46</v>
      </c>
      <c r="G321" s="11">
        <v>3.4844436520679882</v>
      </c>
      <c r="H321" s="11">
        <v>3.35</v>
      </c>
      <c r="I321" s="11">
        <v>3.56</v>
      </c>
      <c r="J321" s="11">
        <v>3.4000000000000004</v>
      </c>
      <c r="K321" s="11">
        <v>3.34</v>
      </c>
      <c r="L321" s="11">
        <v>3.4300000000000006</v>
      </c>
      <c r="M321" s="11">
        <v>3.37</v>
      </c>
      <c r="N321" s="11">
        <v>3.5699999999999994</v>
      </c>
      <c r="O321" s="11">
        <v>3.5000000000000004</v>
      </c>
      <c r="P321" s="11">
        <v>3.5699999999999994</v>
      </c>
      <c r="Q321" s="11">
        <v>3.37</v>
      </c>
      <c r="R321" s="11">
        <v>3.35</v>
      </c>
      <c r="S321" s="11">
        <v>3.53</v>
      </c>
      <c r="T321" s="11">
        <v>3.36906512302496</v>
      </c>
      <c r="U321" s="11">
        <v>3.5545</v>
      </c>
      <c r="V321" s="11">
        <v>3.36</v>
      </c>
      <c r="W321" s="11">
        <v>3.4060000000000001</v>
      </c>
      <c r="X321" s="11">
        <v>3.39</v>
      </c>
      <c r="Y321" s="11">
        <v>3.4318905539860003</v>
      </c>
      <c r="Z321" s="149">
        <v>3.1095000000000002</v>
      </c>
      <c r="AA321" s="11">
        <v>3.49</v>
      </c>
      <c r="AB321" s="148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30</v>
      </c>
    </row>
    <row r="322" spans="1:65">
      <c r="A322" s="30"/>
      <c r="B322" s="19">
        <v>1</v>
      </c>
      <c r="C322" s="9">
        <v>6</v>
      </c>
      <c r="D322" s="11">
        <v>3.2099999999999995</v>
      </c>
      <c r="E322" s="11">
        <v>3.53</v>
      </c>
      <c r="F322" s="11">
        <v>3.53</v>
      </c>
      <c r="G322" s="11">
        <v>3.5120903889983337</v>
      </c>
      <c r="H322" s="11">
        <v>3.37</v>
      </c>
      <c r="I322" s="11">
        <v>3.53</v>
      </c>
      <c r="J322" s="11">
        <v>3.39</v>
      </c>
      <c r="K322" s="11">
        <v>3.44</v>
      </c>
      <c r="L322" s="11">
        <v>3.4099999999999997</v>
      </c>
      <c r="M322" s="11">
        <v>3.42</v>
      </c>
      <c r="N322" s="11">
        <v>3.4000000000000004</v>
      </c>
      <c r="O322" s="11">
        <v>3.44</v>
      </c>
      <c r="P322" s="11">
        <v>3.52</v>
      </c>
      <c r="Q322" s="11">
        <v>3.4000000000000004</v>
      </c>
      <c r="R322" s="11">
        <v>3.37</v>
      </c>
      <c r="S322" s="11">
        <v>3.64</v>
      </c>
      <c r="T322" s="11">
        <v>3.3619080772209</v>
      </c>
      <c r="U322" s="11">
        <v>3.5341999999999998</v>
      </c>
      <c r="V322" s="11">
        <v>3.36</v>
      </c>
      <c r="W322" s="11">
        <v>3.56</v>
      </c>
      <c r="X322" s="11">
        <v>3.49</v>
      </c>
      <c r="Y322" s="11">
        <v>3.4265910805170003</v>
      </c>
      <c r="Z322" s="11">
        <v>3.2071000000000001</v>
      </c>
      <c r="AA322" s="11">
        <v>3.5000000000000004</v>
      </c>
      <c r="AB322" s="148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274</v>
      </c>
      <c r="C323" s="12"/>
      <c r="D323" s="23">
        <v>3.3416666666666668</v>
      </c>
      <c r="E323" s="23">
        <v>3.5450000000000004</v>
      </c>
      <c r="F323" s="23">
        <v>3.4583333333333335</v>
      </c>
      <c r="G323" s="23">
        <v>3.4907219089643444</v>
      </c>
      <c r="H323" s="23">
        <v>3.3683333333333336</v>
      </c>
      <c r="I323" s="23">
        <v>3.5550000000000002</v>
      </c>
      <c r="J323" s="23">
        <v>3.4866666666666668</v>
      </c>
      <c r="K323" s="23">
        <v>3.4133333333333336</v>
      </c>
      <c r="L323" s="23">
        <v>3.4200000000000004</v>
      </c>
      <c r="M323" s="23">
        <v>3.3983333333333334</v>
      </c>
      <c r="N323" s="23">
        <v>3.5066666666666664</v>
      </c>
      <c r="O323" s="23">
        <v>3.4716666666666671</v>
      </c>
      <c r="P323" s="23">
        <v>3.5333333333333332</v>
      </c>
      <c r="Q323" s="23">
        <v>3.3866666666666667</v>
      </c>
      <c r="R323" s="23">
        <v>3.4383333333333339</v>
      </c>
      <c r="S323" s="23">
        <v>3.5649999999999999</v>
      </c>
      <c r="T323" s="23">
        <v>3.3602216800288045</v>
      </c>
      <c r="U323" s="23">
        <v>3.5525833333333332</v>
      </c>
      <c r="V323" s="23">
        <v>3.3633333333333333</v>
      </c>
      <c r="W323" s="23">
        <v>3.4491666666666667</v>
      </c>
      <c r="X323" s="23">
        <v>3.4466666666666668</v>
      </c>
      <c r="Y323" s="23">
        <v>3.360206301656333</v>
      </c>
      <c r="Z323" s="23">
        <v>3.2444166666666665</v>
      </c>
      <c r="AA323" s="23">
        <v>3.4616666666666673</v>
      </c>
      <c r="AB323" s="148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11">
        <v>3.3250000000000002</v>
      </c>
      <c r="E324" s="11">
        <v>3.55</v>
      </c>
      <c r="F324" s="11">
        <v>3.45</v>
      </c>
      <c r="G324" s="11">
        <v>3.4876866823381469</v>
      </c>
      <c r="H324" s="11">
        <v>3.375</v>
      </c>
      <c r="I324" s="11">
        <v>3.5449999999999999</v>
      </c>
      <c r="J324" s="11">
        <v>3.5049999999999999</v>
      </c>
      <c r="K324" s="11">
        <v>3.4350000000000005</v>
      </c>
      <c r="L324" s="11">
        <v>3.42</v>
      </c>
      <c r="M324" s="11">
        <v>3.415</v>
      </c>
      <c r="N324" s="11">
        <v>3.51</v>
      </c>
      <c r="O324" s="11">
        <v>3.4850000000000003</v>
      </c>
      <c r="P324" s="11">
        <v>3.5350000000000001</v>
      </c>
      <c r="Q324" s="11">
        <v>3.3850000000000002</v>
      </c>
      <c r="R324" s="11">
        <v>3.41</v>
      </c>
      <c r="S324" s="11">
        <v>3.5449999999999999</v>
      </c>
      <c r="T324" s="11">
        <v>3.3598584406984102</v>
      </c>
      <c r="U324" s="11">
        <v>3.5650500000000003</v>
      </c>
      <c r="V324" s="11">
        <v>3.36</v>
      </c>
      <c r="W324" s="11">
        <v>3.4129999999999998</v>
      </c>
      <c r="X324" s="11">
        <v>3.45</v>
      </c>
      <c r="Y324" s="11">
        <v>3.356105499871</v>
      </c>
      <c r="Z324" s="11">
        <v>3.2521</v>
      </c>
      <c r="AA324" s="11">
        <v>3.47</v>
      </c>
      <c r="AB324" s="148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276</v>
      </c>
      <c r="C325" s="29"/>
      <c r="D325" s="24">
        <v>0.10496030995889201</v>
      </c>
      <c r="E325" s="24">
        <v>4.505552130427519E-2</v>
      </c>
      <c r="F325" s="24">
        <v>4.5350486950711685E-2</v>
      </c>
      <c r="G325" s="24">
        <v>1.5246072427515328E-2</v>
      </c>
      <c r="H325" s="24">
        <v>2.4013884872437028E-2</v>
      </c>
      <c r="I325" s="24">
        <v>4.5934736311423537E-2</v>
      </c>
      <c r="J325" s="24">
        <v>7.8145164064493844E-2</v>
      </c>
      <c r="K325" s="24">
        <v>6.5625198412398514E-2</v>
      </c>
      <c r="L325" s="24">
        <v>4.1472882706655542E-2</v>
      </c>
      <c r="M325" s="24">
        <v>4.6224091842530249E-2</v>
      </c>
      <c r="N325" s="24">
        <v>6.2182527020591821E-2</v>
      </c>
      <c r="O325" s="24">
        <v>5.4558836742242559E-2</v>
      </c>
      <c r="P325" s="24">
        <v>4.9261208538429684E-2</v>
      </c>
      <c r="Q325" s="24">
        <v>4.4121045620731429E-2</v>
      </c>
      <c r="R325" s="24">
        <v>8.953584012375522E-2</v>
      </c>
      <c r="S325" s="24">
        <v>5.6833088953531355E-2</v>
      </c>
      <c r="T325" s="24">
        <v>5.6131830594967746E-3</v>
      </c>
      <c r="U325" s="24">
        <v>3.8780067904358589E-2</v>
      </c>
      <c r="V325" s="24">
        <v>2.8751811537130592E-2</v>
      </c>
      <c r="W325" s="24">
        <v>6.6763512989256882E-2</v>
      </c>
      <c r="X325" s="24">
        <v>3.5023801430836506E-2</v>
      </c>
      <c r="Y325" s="24">
        <v>6.0512222114313466E-2</v>
      </c>
      <c r="Z325" s="24">
        <v>8.6677249994832284E-2</v>
      </c>
      <c r="AA325" s="24">
        <v>5.9132619311735753E-2</v>
      </c>
      <c r="AB325" s="199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  <c r="AV325" s="200"/>
      <c r="AW325" s="200"/>
      <c r="AX325" s="200"/>
      <c r="AY325" s="200"/>
      <c r="AZ325" s="200"/>
      <c r="BA325" s="200"/>
      <c r="BB325" s="200"/>
      <c r="BC325" s="200"/>
      <c r="BD325" s="200"/>
      <c r="BE325" s="200"/>
      <c r="BF325" s="200"/>
      <c r="BG325" s="200"/>
      <c r="BH325" s="200"/>
      <c r="BI325" s="200"/>
      <c r="BJ325" s="200"/>
      <c r="BK325" s="200"/>
      <c r="BL325" s="200"/>
      <c r="BM325" s="56"/>
    </row>
    <row r="326" spans="1:65">
      <c r="A326" s="30"/>
      <c r="B326" s="3" t="s">
        <v>86</v>
      </c>
      <c r="C326" s="29"/>
      <c r="D326" s="13">
        <v>3.140956906500509E-2</v>
      </c>
      <c r="E326" s="13">
        <v>1.2709596982870292E-2</v>
      </c>
      <c r="F326" s="13">
        <v>1.3113393817073257E-2</v>
      </c>
      <c r="G326" s="13">
        <v>4.3675986873553778E-3</v>
      </c>
      <c r="H326" s="13">
        <v>7.1293077305602257E-3</v>
      </c>
      <c r="I326" s="13">
        <v>1.2921163519387774E-2</v>
      </c>
      <c r="J326" s="13">
        <v>2.2412570955399762E-2</v>
      </c>
      <c r="K326" s="13">
        <v>1.9226132347382376E-2</v>
      </c>
      <c r="L326" s="13">
        <v>1.2126573890834953E-2</v>
      </c>
      <c r="M326" s="13">
        <v>1.3601988771710715E-2</v>
      </c>
      <c r="N326" s="13">
        <v>1.7732659796746719E-2</v>
      </c>
      <c r="O326" s="13">
        <v>1.5715459455278698E-2</v>
      </c>
      <c r="P326" s="13">
        <v>1.3941851473140476E-2</v>
      </c>
      <c r="Q326" s="13">
        <v>1.3027867801397076E-2</v>
      </c>
      <c r="R326" s="13">
        <v>2.6040477011271507E-2</v>
      </c>
      <c r="S326" s="13">
        <v>1.5941960435773173E-2</v>
      </c>
      <c r="T326" s="13">
        <v>1.6704799843588465E-3</v>
      </c>
      <c r="U326" s="13">
        <v>1.0916019207907465E-2</v>
      </c>
      <c r="V326" s="13">
        <v>8.5486060070754984E-3</v>
      </c>
      <c r="W326" s="13">
        <v>1.9356418358808469E-2</v>
      </c>
      <c r="X326" s="13">
        <v>1.0161644515716587E-2</v>
      </c>
      <c r="Y326" s="13">
        <v>1.8008484206605238E-2</v>
      </c>
      <c r="Z326" s="13">
        <v>2.671581948316306E-2</v>
      </c>
      <c r="AA326" s="13">
        <v>1.7082124018797037E-2</v>
      </c>
      <c r="AB326" s="148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277</v>
      </c>
      <c r="C327" s="29"/>
      <c r="D327" s="13">
        <v>-2.9579374529485669E-2</v>
      </c>
      <c r="E327" s="13">
        <v>2.9468663529069294E-2</v>
      </c>
      <c r="F327" s="13">
        <v>4.3006473073901041E-3</v>
      </c>
      <c r="G327" s="13">
        <v>1.3706295732909712E-2</v>
      </c>
      <c r="H327" s="13">
        <v>-2.1835369538199756E-2</v>
      </c>
      <c r="I327" s="13">
        <v>3.2372665400801415E-2</v>
      </c>
      <c r="J327" s="13">
        <v>1.2528652610631408E-2</v>
      </c>
      <c r="K327" s="13">
        <v>-8.7673611154048814E-3</v>
      </c>
      <c r="L327" s="13">
        <v>-6.8313598675833198E-3</v>
      </c>
      <c r="M327" s="13">
        <v>-1.3123363923003173E-2</v>
      </c>
      <c r="N327" s="13">
        <v>1.8336656354095648E-2</v>
      </c>
      <c r="O327" s="13">
        <v>8.1726498030332273E-3</v>
      </c>
      <c r="P327" s="13">
        <v>2.6080661345381673E-2</v>
      </c>
      <c r="Q327" s="13">
        <v>-1.6511366106690795E-2</v>
      </c>
      <c r="R327" s="13">
        <v>-1.5073564360742475E-3</v>
      </c>
      <c r="S327" s="13">
        <v>3.5276667272533535E-2</v>
      </c>
      <c r="T327" s="13">
        <v>-2.4190995176119334E-2</v>
      </c>
      <c r="U327" s="13">
        <v>3.1670864948466049E-2</v>
      </c>
      <c r="V327" s="13">
        <v>-2.3287370474065927E-2</v>
      </c>
      <c r="W327" s="13">
        <v>1.6386455916355125E-3</v>
      </c>
      <c r="X327" s="13">
        <v>9.1264512370248241E-4</v>
      </c>
      <c r="Y327" s="13">
        <v>-2.4195461058363454E-2</v>
      </c>
      <c r="Z327" s="13">
        <v>-5.7820792732081516E-2</v>
      </c>
      <c r="AA327" s="13">
        <v>5.2686479313008849E-3</v>
      </c>
      <c r="AB327" s="148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278</v>
      </c>
      <c r="C328" s="47"/>
      <c r="D328" s="45">
        <v>1.2</v>
      </c>
      <c r="E328" s="45">
        <v>1.0900000000000001</v>
      </c>
      <c r="F328" s="45">
        <v>0.12</v>
      </c>
      <c r="G328" s="45">
        <v>0.48</v>
      </c>
      <c r="H328" s="45">
        <v>0.9</v>
      </c>
      <c r="I328" s="45">
        <v>1.2</v>
      </c>
      <c r="J328" s="45">
        <v>0.43</v>
      </c>
      <c r="K328" s="45">
        <v>0.39</v>
      </c>
      <c r="L328" s="45">
        <v>0.32</v>
      </c>
      <c r="M328" s="45">
        <v>0.56000000000000005</v>
      </c>
      <c r="N328" s="45">
        <v>0.66</v>
      </c>
      <c r="O328" s="45">
        <v>0.27</v>
      </c>
      <c r="P328" s="45">
        <v>0.96</v>
      </c>
      <c r="Q328" s="45">
        <v>0.69</v>
      </c>
      <c r="R328" s="45">
        <v>0.11</v>
      </c>
      <c r="S328" s="45">
        <v>1.31</v>
      </c>
      <c r="T328" s="45">
        <v>0.99</v>
      </c>
      <c r="U328" s="45">
        <v>1.17</v>
      </c>
      <c r="V328" s="45">
        <v>0.95</v>
      </c>
      <c r="W328" s="45">
        <v>0.02</v>
      </c>
      <c r="X328" s="45">
        <v>0.02</v>
      </c>
      <c r="Y328" s="45">
        <v>0.99</v>
      </c>
      <c r="Z328" s="45">
        <v>2.29</v>
      </c>
      <c r="AA328" s="45">
        <v>0.15</v>
      </c>
      <c r="AB328" s="148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BM329" s="55"/>
    </row>
    <row r="330" spans="1:65" ht="15">
      <c r="B330" s="8" t="s">
        <v>527</v>
      </c>
      <c r="BM330" s="28" t="s">
        <v>66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237</v>
      </c>
      <c r="E331" s="17" t="s">
        <v>237</v>
      </c>
      <c r="F331" s="17" t="s">
        <v>237</v>
      </c>
      <c r="G331" s="17" t="s">
        <v>237</v>
      </c>
      <c r="H331" s="17" t="s">
        <v>237</v>
      </c>
      <c r="I331" s="17" t="s">
        <v>237</v>
      </c>
      <c r="J331" s="17" t="s">
        <v>237</v>
      </c>
      <c r="K331" s="17" t="s">
        <v>237</v>
      </c>
      <c r="L331" s="17" t="s">
        <v>237</v>
      </c>
      <c r="M331" s="17" t="s">
        <v>237</v>
      </c>
      <c r="N331" s="17" t="s">
        <v>237</v>
      </c>
      <c r="O331" s="17" t="s">
        <v>237</v>
      </c>
      <c r="P331" s="17" t="s">
        <v>237</v>
      </c>
      <c r="Q331" s="17" t="s">
        <v>237</v>
      </c>
      <c r="R331" s="17" t="s">
        <v>237</v>
      </c>
      <c r="S331" s="17" t="s">
        <v>237</v>
      </c>
      <c r="T331" s="17" t="s">
        <v>237</v>
      </c>
      <c r="U331" s="17" t="s">
        <v>237</v>
      </c>
      <c r="V331" s="17" t="s">
        <v>237</v>
      </c>
      <c r="W331" s="17" t="s">
        <v>237</v>
      </c>
      <c r="X331" s="17" t="s">
        <v>237</v>
      </c>
      <c r="Y331" s="17" t="s">
        <v>237</v>
      </c>
      <c r="Z331" s="17" t="s">
        <v>237</v>
      </c>
      <c r="AA331" s="148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238</v>
      </c>
      <c r="C332" s="9" t="s">
        <v>238</v>
      </c>
      <c r="D332" s="146" t="s">
        <v>240</v>
      </c>
      <c r="E332" s="147" t="s">
        <v>241</v>
      </c>
      <c r="F332" s="147" t="s">
        <v>242</v>
      </c>
      <c r="G332" s="147" t="s">
        <v>243</v>
      </c>
      <c r="H332" s="147" t="s">
        <v>244</v>
      </c>
      <c r="I332" s="147" t="s">
        <v>245</v>
      </c>
      <c r="J332" s="147" t="s">
        <v>246</v>
      </c>
      <c r="K332" s="147" t="s">
        <v>247</v>
      </c>
      <c r="L332" s="147" t="s">
        <v>248</v>
      </c>
      <c r="M332" s="147" t="s">
        <v>249</v>
      </c>
      <c r="N332" s="147" t="s">
        <v>250</v>
      </c>
      <c r="O332" s="147" t="s">
        <v>251</v>
      </c>
      <c r="P332" s="147" t="s">
        <v>252</v>
      </c>
      <c r="Q332" s="147" t="s">
        <v>253</v>
      </c>
      <c r="R332" s="147" t="s">
        <v>254</v>
      </c>
      <c r="S332" s="147" t="s">
        <v>255</v>
      </c>
      <c r="T332" s="147" t="s">
        <v>256</v>
      </c>
      <c r="U332" s="147" t="s">
        <v>257</v>
      </c>
      <c r="V332" s="147" t="s">
        <v>258</v>
      </c>
      <c r="W332" s="147" t="s">
        <v>259</v>
      </c>
      <c r="X332" s="147" t="s">
        <v>260</v>
      </c>
      <c r="Y332" s="147" t="s">
        <v>261</v>
      </c>
      <c r="Z332" s="147" t="s">
        <v>267</v>
      </c>
      <c r="AA332" s="148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320</v>
      </c>
      <c r="E333" s="11" t="s">
        <v>320</v>
      </c>
      <c r="F333" s="11" t="s">
        <v>321</v>
      </c>
      <c r="G333" s="11" t="s">
        <v>116</v>
      </c>
      <c r="H333" s="11" t="s">
        <v>321</v>
      </c>
      <c r="I333" s="11" t="s">
        <v>321</v>
      </c>
      <c r="J333" s="11" t="s">
        <v>116</v>
      </c>
      <c r="K333" s="11" t="s">
        <v>320</v>
      </c>
      <c r="L333" s="11" t="s">
        <v>321</v>
      </c>
      <c r="M333" s="11" t="s">
        <v>320</v>
      </c>
      <c r="N333" s="11" t="s">
        <v>320</v>
      </c>
      <c r="O333" s="11" t="s">
        <v>321</v>
      </c>
      <c r="P333" s="11" t="s">
        <v>321</v>
      </c>
      <c r="Q333" s="11" t="s">
        <v>321</v>
      </c>
      <c r="R333" s="11" t="s">
        <v>320</v>
      </c>
      <c r="S333" s="11" t="s">
        <v>320</v>
      </c>
      <c r="T333" s="11" t="s">
        <v>116</v>
      </c>
      <c r="U333" s="11" t="s">
        <v>320</v>
      </c>
      <c r="V333" s="11" t="s">
        <v>320</v>
      </c>
      <c r="W333" s="11" t="s">
        <v>321</v>
      </c>
      <c r="X333" s="11" t="s">
        <v>320</v>
      </c>
      <c r="Y333" s="11" t="s">
        <v>321</v>
      </c>
      <c r="Z333" s="11" t="s">
        <v>320</v>
      </c>
      <c r="AA333" s="148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148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16">
        <v>19</v>
      </c>
      <c r="E335" s="216">
        <v>20.7</v>
      </c>
      <c r="F335" s="216">
        <v>19.5</v>
      </c>
      <c r="G335" s="216">
        <v>19.422201161016993</v>
      </c>
      <c r="H335" s="216">
        <v>19.440000000000001</v>
      </c>
      <c r="I335" s="216">
        <v>19.350000000000001</v>
      </c>
      <c r="J335" s="216">
        <v>20</v>
      </c>
      <c r="K335" s="216">
        <v>18.149999999999999</v>
      </c>
      <c r="L335" s="216">
        <v>18.989999999999998</v>
      </c>
      <c r="M335" s="216">
        <v>18.100000000000001</v>
      </c>
      <c r="N335" s="216">
        <v>18.649999999999999</v>
      </c>
      <c r="O335" s="216">
        <v>18.54</v>
      </c>
      <c r="P335" s="216">
        <v>17.600000000000001</v>
      </c>
      <c r="Q335" s="216">
        <v>20.94</v>
      </c>
      <c r="R335" s="216">
        <v>19.3</v>
      </c>
      <c r="S335" s="216">
        <v>19.3</v>
      </c>
      <c r="T335" s="216">
        <v>19.760000000000002</v>
      </c>
      <c r="U335" s="216">
        <v>20.059999999999999</v>
      </c>
      <c r="V335" s="216">
        <v>20</v>
      </c>
      <c r="W335" s="216">
        <v>19.5</v>
      </c>
      <c r="X335" s="216">
        <v>21</v>
      </c>
      <c r="Y335" s="216">
        <v>20.07295132090205</v>
      </c>
      <c r="Z335" s="216">
        <v>19.16</v>
      </c>
      <c r="AA335" s="217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1</v>
      </c>
    </row>
    <row r="336" spans="1:65">
      <c r="A336" s="30"/>
      <c r="B336" s="19">
        <v>1</v>
      </c>
      <c r="C336" s="9">
        <v>2</v>
      </c>
      <c r="D336" s="220">
        <v>18.3</v>
      </c>
      <c r="E336" s="220">
        <v>20.8</v>
      </c>
      <c r="F336" s="220">
        <v>19.3</v>
      </c>
      <c r="G336" s="220">
        <v>19.939245782616993</v>
      </c>
      <c r="H336" s="220">
        <v>18.79</v>
      </c>
      <c r="I336" s="220">
        <v>19.45</v>
      </c>
      <c r="J336" s="220">
        <v>20</v>
      </c>
      <c r="K336" s="220">
        <v>17.75</v>
      </c>
      <c r="L336" s="220">
        <v>19.47</v>
      </c>
      <c r="M336" s="220">
        <v>17.899999999999999</v>
      </c>
      <c r="N336" s="220">
        <v>18.399999999999999</v>
      </c>
      <c r="O336" s="220">
        <v>18.98</v>
      </c>
      <c r="P336" s="220">
        <v>16.739999999999998</v>
      </c>
      <c r="Q336" s="220">
        <v>19.59</v>
      </c>
      <c r="R336" s="220">
        <v>19.100000000000001</v>
      </c>
      <c r="S336" s="220">
        <v>19.100000000000001</v>
      </c>
      <c r="T336" s="220">
        <v>19.71</v>
      </c>
      <c r="U336" s="220">
        <v>20.14</v>
      </c>
      <c r="V336" s="220">
        <v>20</v>
      </c>
      <c r="W336" s="220">
        <v>19.899999999999999</v>
      </c>
      <c r="X336" s="220">
        <v>21</v>
      </c>
      <c r="Y336" s="220">
        <v>19.800460418101707</v>
      </c>
      <c r="Z336" s="220">
        <v>19.350000000000001</v>
      </c>
      <c r="AA336" s="217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34</v>
      </c>
    </row>
    <row r="337" spans="1:65">
      <c r="A337" s="30"/>
      <c r="B337" s="19">
        <v>1</v>
      </c>
      <c r="C337" s="9">
        <v>3</v>
      </c>
      <c r="D337" s="220">
        <v>18</v>
      </c>
      <c r="E337" s="220">
        <v>20.7</v>
      </c>
      <c r="F337" s="220">
        <v>19.7</v>
      </c>
      <c r="G337" s="220">
        <v>19.506589520616991</v>
      </c>
      <c r="H337" s="220">
        <v>19.05</v>
      </c>
      <c r="I337" s="220">
        <v>19.23</v>
      </c>
      <c r="J337" s="220">
        <v>19</v>
      </c>
      <c r="K337" s="220">
        <v>17.55</v>
      </c>
      <c r="L337" s="220">
        <v>19.260000000000002</v>
      </c>
      <c r="M337" s="220">
        <v>17.7</v>
      </c>
      <c r="N337" s="220">
        <v>18.649999999999999</v>
      </c>
      <c r="O337" s="220">
        <v>18.47</v>
      </c>
      <c r="P337" s="220">
        <v>17.86</v>
      </c>
      <c r="Q337" s="220">
        <v>19.71</v>
      </c>
      <c r="R337" s="220">
        <v>19.2</v>
      </c>
      <c r="S337" s="220">
        <v>19.2</v>
      </c>
      <c r="T337" s="220">
        <v>19.93</v>
      </c>
      <c r="U337" s="220">
        <v>20.12</v>
      </c>
      <c r="V337" s="220">
        <v>20.2</v>
      </c>
      <c r="W337" s="220">
        <v>19.7</v>
      </c>
      <c r="X337" s="220">
        <v>21</v>
      </c>
      <c r="Y337" s="220">
        <v>19.94295202967399</v>
      </c>
      <c r="Z337" s="220">
        <v>19.14</v>
      </c>
      <c r="AA337" s="217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16</v>
      </c>
    </row>
    <row r="338" spans="1:65">
      <c r="A338" s="30"/>
      <c r="B338" s="19">
        <v>1</v>
      </c>
      <c r="C338" s="9">
        <v>4</v>
      </c>
      <c r="D338" s="220">
        <v>18.600000000000001</v>
      </c>
      <c r="E338" s="220">
        <v>20.5</v>
      </c>
      <c r="F338" s="220">
        <v>19.3</v>
      </c>
      <c r="G338" s="220">
        <v>19.868158633017</v>
      </c>
      <c r="H338" s="220">
        <v>18.91</v>
      </c>
      <c r="I338" s="220">
        <v>19.760000000000002</v>
      </c>
      <c r="J338" s="220">
        <v>20</v>
      </c>
      <c r="K338" s="220">
        <v>17.399999999999999</v>
      </c>
      <c r="L338" s="220">
        <v>18.59</v>
      </c>
      <c r="M338" s="220">
        <v>18.25</v>
      </c>
      <c r="N338" s="220">
        <v>19.25</v>
      </c>
      <c r="O338" s="220">
        <v>18.809999999999999</v>
      </c>
      <c r="P338" s="220">
        <v>18.77</v>
      </c>
      <c r="Q338" s="220">
        <v>20.5</v>
      </c>
      <c r="R338" s="220">
        <v>19.5</v>
      </c>
      <c r="S338" s="220">
        <v>19.2</v>
      </c>
      <c r="T338" s="220">
        <v>19.64</v>
      </c>
      <c r="U338" s="220">
        <v>19.63</v>
      </c>
      <c r="V338" s="220">
        <v>20.100000000000001</v>
      </c>
      <c r="W338" s="220">
        <v>19.8</v>
      </c>
      <c r="X338" s="220">
        <v>21</v>
      </c>
      <c r="Y338" s="220">
        <v>19.638257417412198</v>
      </c>
      <c r="Z338" s="220">
        <v>19.920000000000002</v>
      </c>
      <c r="AA338" s="217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19">
        <v>19.349882210070067</v>
      </c>
    </row>
    <row r="339" spans="1:65">
      <c r="A339" s="30"/>
      <c r="B339" s="19">
        <v>1</v>
      </c>
      <c r="C339" s="9">
        <v>5</v>
      </c>
      <c r="D339" s="220">
        <v>18.100000000000001</v>
      </c>
      <c r="E339" s="220">
        <v>20.399999999999999</v>
      </c>
      <c r="F339" s="220">
        <v>19.100000000000001</v>
      </c>
      <c r="G339" s="220">
        <v>19.376813405016993</v>
      </c>
      <c r="H339" s="220">
        <v>19.010000000000002</v>
      </c>
      <c r="I339" s="220">
        <v>19.489999999999998</v>
      </c>
      <c r="J339" s="220">
        <v>19</v>
      </c>
      <c r="K339" s="220">
        <v>17.5</v>
      </c>
      <c r="L339" s="220">
        <v>18.8</v>
      </c>
      <c r="M339" s="220">
        <v>17.649999999999999</v>
      </c>
      <c r="N339" s="220">
        <v>18.649999999999999</v>
      </c>
      <c r="O339" s="220">
        <v>18.95</v>
      </c>
      <c r="P339" s="220">
        <v>17.510000000000002</v>
      </c>
      <c r="Q339" s="220">
        <v>21.23</v>
      </c>
      <c r="R339" s="220">
        <v>19.2</v>
      </c>
      <c r="S339" s="220">
        <v>19.8</v>
      </c>
      <c r="T339" s="220">
        <v>19.57</v>
      </c>
      <c r="U339" s="220">
        <v>19.84</v>
      </c>
      <c r="V339" s="220">
        <v>19.55</v>
      </c>
      <c r="W339" s="220">
        <v>19.7</v>
      </c>
      <c r="X339" s="220">
        <v>21</v>
      </c>
      <c r="Y339" s="220">
        <v>20.608764586398273</v>
      </c>
      <c r="Z339" s="220">
        <v>20.399999999999999</v>
      </c>
      <c r="AA339" s="217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19">
        <v>31</v>
      </c>
    </row>
    <row r="340" spans="1:65">
      <c r="A340" s="30"/>
      <c r="B340" s="19">
        <v>1</v>
      </c>
      <c r="C340" s="9">
        <v>6</v>
      </c>
      <c r="D340" s="220">
        <v>17.3</v>
      </c>
      <c r="E340" s="220">
        <v>20.2</v>
      </c>
      <c r="F340" s="220">
        <v>18.899999999999999</v>
      </c>
      <c r="G340" s="220">
        <v>19.71634289781699</v>
      </c>
      <c r="H340" s="220">
        <v>19.170000000000002</v>
      </c>
      <c r="I340" s="220">
        <v>19.46</v>
      </c>
      <c r="J340" s="220">
        <v>19</v>
      </c>
      <c r="K340" s="220">
        <v>19.100000000000001</v>
      </c>
      <c r="L340" s="220">
        <v>19.07</v>
      </c>
      <c r="M340" s="220">
        <v>17.899999999999999</v>
      </c>
      <c r="N340" s="220">
        <v>18.399999999999999</v>
      </c>
      <c r="O340" s="220">
        <v>18.739999999999998</v>
      </c>
      <c r="P340" s="220">
        <v>19.399999999999999</v>
      </c>
      <c r="Q340" s="220">
        <v>20.38</v>
      </c>
      <c r="R340" s="220">
        <v>18.600000000000001</v>
      </c>
      <c r="S340" s="220">
        <v>19.8</v>
      </c>
      <c r="T340" s="220">
        <v>19.850000000000001</v>
      </c>
      <c r="U340" s="220">
        <v>20.18</v>
      </c>
      <c r="V340" s="220">
        <v>19.899999999999999</v>
      </c>
      <c r="W340" s="220">
        <v>19.8</v>
      </c>
      <c r="X340" s="220">
        <v>21</v>
      </c>
      <c r="Y340" s="220">
        <v>20.2410078170793</v>
      </c>
      <c r="Z340" s="220">
        <v>19.940000000000001</v>
      </c>
      <c r="AA340" s="217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1"/>
    </row>
    <row r="341" spans="1:65">
      <c r="A341" s="30"/>
      <c r="B341" s="20" t="s">
        <v>274</v>
      </c>
      <c r="C341" s="12"/>
      <c r="D341" s="222">
        <v>18.216666666666665</v>
      </c>
      <c r="E341" s="222">
        <v>20.55</v>
      </c>
      <c r="F341" s="222">
        <v>19.3</v>
      </c>
      <c r="G341" s="222">
        <v>19.638225233350326</v>
      </c>
      <c r="H341" s="222">
        <v>19.061666666666667</v>
      </c>
      <c r="I341" s="222">
        <v>19.456666666666667</v>
      </c>
      <c r="J341" s="222">
        <v>19.5</v>
      </c>
      <c r="K341" s="222">
        <v>17.908333333333331</v>
      </c>
      <c r="L341" s="222">
        <v>19.03</v>
      </c>
      <c r="M341" s="222">
        <v>17.916666666666668</v>
      </c>
      <c r="N341" s="222">
        <v>18.666666666666668</v>
      </c>
      <c r="O341" s="222">
        <v>18.748333333333331</v>
      </c>
      <c r="P341" s="222">
        <v>17.98</v>
      </c>
      <c r="Q341" s="222">
        <v>20.391666666666669</v>
      </c>
      <c r="R341" s="222">
        <v>19.150000000000002</v>
      </c>
      <c r="S341" s="222">
        <v>19.400000000000002</v>
      </c>
      <c r="T341" s="222">
        <v>19.743333333333329</v>
      </c>
      <c r="U341" s="222">
        <v>19.995000000000001</v>
      </c>
      <c r="V341" s="222">
        <v>19.958333333333332</v>
      </c>
      <c r="W341" s="222">
        <v>19.733333333333331</v>
      </c>
      <c r="X341" s="222">
        <v>21</v>
      </c>
      <c r="Y341" s="222">
        <v>20.05073226492792</v>
      </c>
      <c r="Z341" s="222">
        <v>19.651666666666667</v>
      </c>
      <c r="AA341" s="217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21"/>
    </row>
    <row r="342" spans="1:65">
      <c r="A342" s="30"/>
      <c r="B342" s="3" t="s">
        <v>275</v>
      </c>
      <c r="C342" s="29"/>
      <c r="D342" s="220">
        <v>18.200000000000003</v>
      </c>
      <c r="E342" s="220">
        <v>20.6</v>
      </c>
      <c r="F342" s="220">
        <v>19.3</v>
      </c>
      <c r="G342" s="220">
        <v>19.611466209216992</v>
      </c>
      <c r="H342" s="220">
        <v>19.03</v>
      </c>
      <c r="I342" s="220">
        <v>19.454999999999998</v>
      </c>
      <c r="J342" s="220">
        <v>19.5</v>
      </c>
      <c r="K342" s="220">
        <v>17.649999999999999</v>
      </c>
      <c r="L342" s="220">
        <v>19.03</v>
      </c>
      <c r="M342" s="220">
        <v>17.899999999999999</v>
      </c>
      <c r="N342" s="220">
        <v>18.649999999999999</v>
      </c>
      <c r="O342" s="220">
        <v>18.774999999999999</v>
      </c>
      <c r="P342" s="220">
        <v>17.73</v>
      </c>
      <c r="Q342" s="220">
        <v>20.439999999999998</v>
      </c>
      <c r="R342" s="220">
        <v>19.2</v>
      </c>
      <c r="S342" s="220">
        <v>19.25</v>
      </c>
      <c r="T342" s="220">
        <v>19.734999999999999</v>
      </c>
      <c r="U342" s="220">
        <v>20.09</v>
      </c>
      <c r="V342" s="220">
        <v>20</v>
      </c>
      <c r="W342" s="220">
        <v>19.75</v>
      </c>
      <c r="X342" s="220">
        <v>21</v>
      </c>
      <c r="Y342" s="220">
        <v>20.00795167528802</v>
      </c>
      <c r="Z342" s="220">
        <v>19.635000000000002</v>
      </c>
      <c r="AA342" s="217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21"/>
    </row>
    <row r="343" spans="1:65">
      <c r="A343" s="30"/>
      <c r="B343" s="3" t="s">
        <v>276</v>
      </c>
      <c r="C343" s="29"/>
      <c r="D343" s="24">
        <v>0.57763887219149868</v>
      </c>
      <c r="E343" s="24">
        <v>0.22583179581272469</v>
      </c>
      <c r="F343" s="24">
        <v>0.28284271247461901</v>
      </c>
      <c r="G343" s="24">
        <v>0.23745130597731948</v>
      </c>
      <c r="H343" s="24">
        <v>0.22560289596250088</v>
      </c>
      <c r="I343" s="24">
        <v>0.17659747072556489</v>
      </c>
      <c r="J343" s="24">
        <v>0.54772255750516607</v>
      </c>
      <c r="K343" s="24">
        <v>0.64141770061845604</v>
      </c>
      <c r="L343" s="24">
        <v>0.31502380862404661</v>
      </c>
      <c r="M343" s="24">
        <v>0.22949219304078081</v>
      </c>
      <c r="N343" s="24">
        <v>0.31091263510296102</v>
      </c>
      <c r="O343" s="24">
        <v>0.20932430978428382</v>
      </c>
      <c r="P343" s="24">
        <v>0.95475651346298729</v>
      </c>
      <c r="Q343" s="24">
        <v>0.65156478316946109</v>
      </c>
      <c r="R343" s="24">
        <v>0.30166206257996658</v>
      </c>
      <c r="S343" s="24">
        <v>0.31622776601683816</v>
      </c>
      <c r="T343" s="24">
        <v>0.13291601358251257</v>
      </c>
      <c r="U343" s="24">
        <v>0.2155690144710046</v>
      </c>
      <c r="V343" s="24">
        <v>0.22453655975512449</v>
      </c>
      <c r="W343" s="24">
        <v>0.1366260102127945</v>
      </c>
      <c r="X343" s="24">
        <v>0</v>
      </c>
      <c r="Y343" s="24">
        <v>0.34423440277194811</v>
      </c>
      <c r="Z343" s="24">
        <v>0.51179748599095942</v>
      </c>
      <c r="AA343" s="148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86</v>
      </c>
      <c r="C344" s="29"/>
      <c r="D344" s="13">
        <v>3.1709361693952352E-2</v>
      </c>
      <c r="E344" s="13">
        <v>1.0989381791373464E-2</v>
      </c>
      <c r="F344" s="13">
        <v>1.4655062822519119E-2</v>
      </c>
      <c r="G344" s="13">
        <v>1.2091281322818892E-2</v>
      </c>
      <c r="H344" s="13">
        <v>1.1835423413264014E-2</v>
      </c>
      <c r="I344" s="13">
        <v>9.0764504398954029E-3</v>
      </c>
      <c r="J344" s="13">
        <v>2.8088336282316211E-2</v>
      </c>
      <c r="K344" s="13">
        <v>3.581671664691239E-2</v>
      </c>
      <c r="L344" s="13">
        <v>1.6554062460538446E-2</v>
      </c>
      <c r="M344" s="13">
        <v>1.280886658832265E-2</v>
      </c>
      <c r="N344" s="13">
        <v>1.6656034023372911E-2</v>
      </c>
      <c r="O344" s="13">
        <v>1.1164955628995494E-2</v>
      </c>
      <c r="P344" s="13">
        <v>5.3101029669799071E-2</v>
      </c>
      <c r="Q344" s="13">
        <v>3.1952502648277613E-2</v>
      </c>
      <c r="R344" s="13">
        <v>1.5752588124280237E-2</v>
      </c>
      <c r="S344" s="13">
        <v>1.6300400310146294E-2</v>
      </c>
      <c r="T344" s="13">
        <v>6.7321972099871315E-3</v>
      </c>
      <c r="U344" s="13">
        <v>1.0781146010052743E-2</v>
      </c>
      <c r="V344" s="13">
        <v>1.1250266042010413E-2</v>
      </c>
      <c r="W344" s="13">
        <v>6.9236153824051277E-3</v>
      </c>
      <c r="X344" s="13">
        <v>0</v>
      </c>
      <c r="Y344" s="13">
        <v>1.7168171128296973E-2</v>
      </c>
      <c r="Z344" s="13">
        <v>2.6043464642063918E-2</v>
      </c>
      <c r="AA344" s="148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277</v>
      </c>
      <c r="C345" s="29"/>
      <c r="D345" s="13">
        <v>-5.8564467271726039E-2</v>
      </c>
      <c r="E345" s="13">
        <v>6.2021968759343071E-2</v>
      </c>
      <c r="F345" s="13">
        <v>-2.5779076858725158E-3</v>
      </c>
      <c r="G345" s="13">
        <v>1.4901538942195591E-2</v>
      </c>
      <c r="H345" s="13">
        <v>-1.489495079476022E-2</v>
      </c>
      <c r="I345" s="13">
        <v>5.5186101619277839E-3</v>
      </c>
      <c r="J345" s="13">
        <v>7.7580725453620936E-3</v>
      </c>
      <c r="K345" s="13">
        <v>-7.4499103461545868E-2</v>
      </c>
      <c r="L345" s="13">
        <v>-1.6531480998039028E-2</v>
      </c>
      <c r="M345" s="13">
        <v>-7.4068437618577621E-2</v>
      </c>
      <c r="N345" s="13">
        <v>-3.5308511751448335E-2</v>
      </c>
      <c r="O345" s="13">
        <v>-3.1087986490361041E-2</v>
      </c>
      <c r="P345" s="13">
        <v>-7.0795377212020005E-2</v>
      </c>
      <c r="Q345" s="13">
        <v>5.3839317742949255E-2</v>
      </c>
      <c r="R345" s="13">
        <v>-1.0329892859298195E-2</v>
      </c>
      <c r="S345" s="13">
        <v>2.5900824297448999E-3</v>
      </c>
      <c r="T345" s="13">
        <v>2.0333515160030347E-2</v>
      </c>
      <c r="U345" s="13">
        <v>3.3339623617667291E-2</v>
      </c>
      <c r="V345" s="13">
        <v>3.1444693908607713E-2</v>
      </c>
      <c r="W345" s="13">
        <v>1.9816716148468805E-2</v>
      </c>
      <c r="X345" s="13">
        <v>8.5277924279620665E-2</v>
      </c>
      <c r="Y345" s="13">
        <v>3.6219861560351729E-2</v>
      </c>
      <c r="Z345" s="13">
        <v>1.55961908873814E-2</v>
      </c>
      <c r="AA345" s="148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278</v>
      </c>
      <c r="C346" s="47"/>
      <c r="D346" s="45">
        <v>1.67</v>
      </c>
      <c r="E346" s="45">
        <v>1.47</v>
      </c>
      <c r="F346" s="45">
        <v>0.21</v>
      </c>
      <c r="G346" s="45">
        <v>0.24</v>
      </c>
      <c r="H346" s="45">
        <v>0.53</v>
      </c>
      <c r="I346" s="45">
        <v>0</v>
      </c>
      <c r="J346" s="45">
        <v>0.06</v>
      </c>
      <c r="K346" s="45">
        <v>2.08</v>
      </c>
      <c r="L346" s="45">
        <v>0.56999999999999995</v>
      </c>
      <c r="M346" s="45">
        <v>2.0699999999999998</v>
      </c>
      <c r="N346" s="45">
        <v>1.06</v>
      </c>
      <c r="O346" s="45">
        <v>0.95</v>
      </c>
      <c r="P346" s="45">
        <v>1.98</v>
      </c>
      <c r="Q346" s="45">
        <v>1.26</v>
      </c>
      <c r="R346" s="45">
        <v>0.41</v>
      </c>
      <c r="S346" s="45">
        <v>0.08</v>
      </c>
      <c r="T346" s="45">
        <v>0.39</v>
      </c>
      <c r="U346" s="45">
        <v>0.72</v>
      </c>
      <c r="V346" s="45">
        <v>0.67</v>
      </c>
      <c r="W346" s="45">
        <v>0.37</v>
      </c>
      <c r="X346" s="45">
        <v>2.0699999999999998</v>
      </c>
      <c r="Y346" s="45">
        <v>0.8</v>
      </c>
      <c r="Z346" s="45">
        <v>0.26</v>
      </c>
      <c r="AA346" s="148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5"/>
    </row>
    <row r="348" spans="1:65" ht="15">
      <c r="B348" s="8" t="s">
        <v>528</v>
      </c>
      <c r="BM348" s="28" t="s">
        <v>66</v>
      </c>
    </row>
    <row r="349" spans="1:65" ht="15">
      <c r="A349" s="25" t="s">
        <v>5</v>
      </c>
      <c r="B349" s="18" t="s">
        <v>111</v>
      </c>
      <c r="C349" s="15" t="s">
        <v>112</v>
      </c>
      <c r="D349" s="16" t="s">
        <v>237</v>
      </c>
      <c r="E349" s="17" t="s">
        <v>237</v>
      </c>
      <c r="F349" s="17" t="s">
        <v>237</v>
      </c>
      <c r="G349" s="17" t="s">
        <v>237</v>
      </c>
      <c r="H349" s="17" t="s">
        <v>237</v>
      </c>
      <c r="I349" s="17" t="s">
        <v>237</v>
      </c>
      <c r="J349" s="17" t="s">
        <v>237</v>
      </c>
      <c r="K349" s="17" t="s">
        <v>237</v>
      </c>
      <c r="L349" s="17" t="s">
        <v>237</v>
      </c>
      <c r="M349" s="17" t="s">
        <v>237</v>
      </c>
      <c r="N349" s="148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238</v>
      </c>
      <c r="C350" s="9" t="s">
        <v>238</v>
      </c>
      <c r="D350" s="146" t="s">
        <v>244</v>
      </c>
      <c r="E350" s="147" t="s">
        <v>246</v>
      </c>
      <c r="F350" s="147" t="s">
        <v>251</v>
      </c>
      <c r="G350" s="147" t="s">
        <v>252</v>
      </c>
      <c r="H350" s="147" t="s">
        <v>253</v>
      </c>
      <c r="I350" s="147" t="s">
        <v>255</v>
      </c>
      <c r="J350" s="147" t="s">
        <v>256</v>
      </c>
      <c r="K350" s="147" t="s">
        <v>257</v>
      </c>
      <c r="L350" s="147" t="s">
        <v>259</v>
      </c>
      <c r="M350" s="147" t="s">
        <v>261</v>
      </c>
      <c r="N350" s="148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321</v>
      </c>
      <c r="E351" s="11" t="s">
        <v>321</v>
      </c>
      <c r="F351" s="11" t="s">
        <v>321</v>
      </c>
      <c r="G351" s="11" t="s">
        <v>321</v>
      </c>
      <c r="H351" s="11" t="s">
        <v>321</v>
      </c>
      <c r="I351" s="11" t="s">
        <v>320</v>
      </c>
      <c r="J351" s="11" t="s">
        <v>321</v>
      </c>
      <c r="K351" s="11" t="s">
        <v>320</v>
      </c>
      <c r="L351" s="11" t="s">
        <v>321</v>
      </c>
      <c r="M351" s="11" t="s">
        <v>321</v>
      </c>
      <c r="N351" s="148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148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5.76</v>
      </c>
      <c r="E353" s="22">
        <v>6</v>
      </c>
      <c r="F353" s="22">
        <v>5.7</v>
      </c>
      <c r="G353" s="22">
        <v>5.6</v>
      </c>
      <c r="H353" s="22">
        <v>5.5</v>
      </c>
      <c r="I353" s="22">
        <v>5.61</v>
      </c>
      <c r="J353" s="143">
        <v>6.9857750000000003</v>
      </c>
      <c r="K353" s="22">
        <v>5.58</v>
      </c>
      <c r="L353" s="22">
        <v>6</v>
      </c>
      <c r="M353" s="22">
        <v>5.5580463860691438</v>
      </c>
      <c r="N353" s="148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6.01</v>
      </c>
      <c r="E354" s="11">
        <v>6.13</v>
      </c>
      <c r="F354" s="11">
        <v>5.7</v>
      </c>
      <c r="G354" s="11">
        <v>5.4</v>
      </c>
      <c r="H354" s="11">
        <v>5.26</v>
      </c>
      <c r="I354" s="11">
        <v>5.76</v>
      </c>
      <c r="J354" s="144">
        <v>6.9127749999999999</v>
      </c>
      <c r="K354" s="11">
        <v>5.68</v>
      </c>
      <c r="L354" s="11">
        <v>6.1</v>
      </c>
      <c r="M354" s="11">
        <v>5.4022560642793316</v>
      </c>
      <c r="N354" s="148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35</v>
      </c>
    </row>
    <row r="355" spans="1:65">
      <c r="A355" s="30"/>
      <c r="B355" s="19">
        <v>1</v>
      </c>
      <c r="C355" s="9">
        <v>3</v>
      </c>
      <c r="D355" s="11">
        <v>5.78</v>
      </c>
      <c r="E355" s="11">
        <v>5.81</v>
      </c>
      <c r="F355" s="11">
        <v>5.6</v>
      </c>
      <c r="G355" s="11">
        <v>5.5</v>
      </c>
      <c r="H355" s="11">
        <v>5.4</v>
      </c>
      <c r="I355" s="11">
        <v>5.57</v>
      </c>
      <c r="J355" s="144">
        <v>6.9472750000000003</v>
      </c>
      <c r="K355" s="11">
        <v>5.87</v>
      </c>
      <c r="L355" s="11">
        <v>5.9</v>
      </c>
      <c r="M355" s="11">
        <v>5.4379892193000909</v>
      </c>
      <c r="N355" s="148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5.63</v>
      </c>
      <c r="E356" s="11">
        <v>6.01</v>
      </c>
      <c r="F356" s="11">
        <v>5.8</v>
      </c>
      <c r="G356" s="11">
        <v>5.7</v>
      </c>
      <c r="H356" s="11">
        <v>5.48</v>
      </c>
      <c r="I356" s="11">
        <v>5.84</v>
      </c>
      <c r="J356" s="144">
        <v>6.9552750000000003</v>
      </c>
      <c r="K356" s="11">
        <v>5.76</v>
      </c>
      <c r="L356" s="11">
        <v>6.1</v>
      </c>
      <c r="M356" s="11">
        <v>5.5371509761719615</v>
      </c>
      <c r="N356" s="148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5.7305118422931853</v>
      </c>
    </row>
    <row r="357" spans="1:65">
      <c r="A357" s="30"/>
      <c r="B357" s="19">
        <v>1</v>
      </c>
      <c r="C357" s="9">
        <v>5</v>
      </c>
      <c r="D357" s="11">
        <v>5.83</v>
      </c>
      <c r="E357" s="11">
        <v>6.05</v>
      </c>
      <c r="F357" s="11">
        <v>5.9</v>
      </c>
      <c r="G357" s="11">
        <v>5.6</v>
      </c>
      <c r="H357" s="11">
        <v>5.67</v>
      </c>
      <c r="I357" s="11">
        <v>5.47</v>
      </c>
      <c r="J357" s="144">
        <v>6.9422750000000004</v>
      </c>
      <c r="K357" s="11">
        <v>6.04</v>
      </c>
      <c r="L357" s="11">
        <v>6</v>
      </c>
      <c r="M357" s="11">
        <v>5.7156486341439905</v>
      </c>
      <c r="N357" s="148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32</v>
      </c>
    </row>
    <row r="358" spans="1:65">
      <c r="A358" s="30"/>
      <c r="B358" s="19">
        <v>1</v>
      </c>
      <c r="C358" s="9">
        <v>6</v>
      </c>
      <c r="D358" s="11">
        <v>5.81</v>
      </c>
      <c r="E358" s="11">
        <v>5.35</v>
      </c>
      <c r="F358" s="11">
        <v>5.9</v>
      </c>
      <c r="G358" s="11">
        <v>5.5</v>
      </c>
      <c r="H358" s="11">
        <v>5.34</v>
      </c>
      <c r="I358" s="11">
        <v>6.15</v>
      </c>
      <c r="J358" s="144">
        <v>6.9742749999999996</v>
      </c>
      <c r="K358" s="11">
        <v>6.04</v>
      </c>
      <c r="L358" s="11">
        <v>5.9</v>
      </c>
      <c r="M358" s="11">
        <v>5.7065482038674631</v>
      </c>
      <c r="N358" s="148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274</v>
      </c>
      <c r="C359" s="12"/>
      <c r="D359" s="23">
        <v>5.8033333333333337</v>
      </c>
      <c r="E359" s="23">
        <v>5.8916666666666657</v>
      </c>
      <c r="F359" s="23">
        <v>5.7666666666666666</v>
      </c>
      <c r="G359" s="23">
        <v>5.55</v>
      </c>
      <c r="H359" s="23">
        <v>5.4416666666666673</v>
      </c>
      <c r="I359" s="23">
        <v>5.7333333333333334</v>
      </c>
      <c r="J359" s="23">
        <v>6.9529416666666668</v>
      </c>
      <c r="K359" s="23">
        <v>5.8283333333333331</v>
      </c>
      <c r="L359" s="23">
        <v>6</v>
      </c>
      <c r="M359" s="23">
        <v>5.5596065806386639</v>
      </c>
      <c r="N359" s="148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275</v>
      </c>
      <c r="C360" s="29"/>
      <c r="D360" s="11">
        <v>5.7949999999999999</v>
      </c>
      <c r="E360" s="11">
        <v>6.0049999999999999</v>
      </c>
      <c r="F360" s="11">
        <v>5.75</v>
      </c>
      <c r="G360" s="11">
        <v>5.55</v>
      </c>
      <c r="H360" s="11">
        <v>5.44</v>
      </c>
      <c r="I360" s="11">
        <v>5.6850000000000005</v>
      </c>
      <c r="J360" s="11">
        <v>6.9512750000000008</v>
      </c>
      <c r="K360" s="11">
        <v>5.8149999999999995</v>
      </c>
      <c r="L360" s="11">
        <v>6</v>
      </c>
      <c r="M360" s="11">
        <v>5.5475986811205527</v>
      </c>
      <c r="N360" s="148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276</v>
      </c>
      <c r="C361" s="29"/>
      <c r="D361" s="24">
        <v>0.12323419438884103</v>
      </c>
      <c r="E361" s="24">
        <v>0.28554626011675716</v>
      </c>
      <c r="F361" s="24">
        <v>0.12110601416389988</v>
      </c>
      <c r="G361" s="24">
        <v>0.10488088481701503</v>
      </c>
      <c r="H361" s="24">
        <v>0.1428869016623521</v>
      </c>
      <c r="I361" s="24">
        <v>0.2436937969392465</v>
      </c>
      <c r="J361" s="24">
        <v>2.5682030033988092E-2</v>
      </c>
      <c r="K361" s="24">
        <v>0.1895696881536357</v>
      </c>
      <c r="L361" s="24">
        <v>8.9442719099991269E-2</v>
      </c>
      <c r="M361" s="24">
        <v>0.13114695502057139</v>
      </c>
      <c r="N361" s="199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Q361" s="200"/>
      <c r="AR361" s="200"/>
      <c r="AS361" s="200"/>
      <c r="AT361" s="200"/>
      <c r="AU361" s="200"/>
      <c r="AV361" s="200"/>
      <c r="AW361" s="200"/>
      <c r="AX361" s="200"/>
      <c r="AY361" s="200"/>
      <c r="AZ361" s="200"/>
      <c r="BA361" s="200"/>
      <c r="BB361" s="200"/>
      <c r="BC361" s="200"/>
      <c r="BD361" s="200"/>
      <c r="BE361" s="200"/>
      <c r="BF361" s="200"/>
      <c r="BG361" s="200"/>
      <c r="BH361" s="200"/>
      <c r="BI361" s="200"/>
      <c r="BJ361" s="200"/>
      <c r="BK361" s="200"/>
      <c r="BL361" s="200"/>
      <c r="BM361" s="56"/>
    </row>
    <row r="362" spans="1:65">
      <c r="A362" s="30"/>
      <c r="B362" s="3" t="s">
        <v>86</v>
      </c>
      <c r="C362" s="29"/>
      <c r="D362" s="13">
        <v>2.1235070830931825E-2</v>
      </c>
      <c r="E362" s="13">
        <v>4.8466126186719749E-2</v>
      </c>
      <c r="F362" s="13">
        <v>2.1001042918595354E-2</v>
      </c>
      <c r="G362" s="13">
        <v>1.8897456723786493E-2</v>
      </c>
      <c r="H362" s="13">
        <v>2.6257929861381701E-2</v>
      </c>
      <c r="I362" s="13">
        <v>4.250473202428718E-2</v>
      </c>
      <c r="J362" s="13">
        <v>3.6936927224790598E-3</v>
      </c>
      <c r="K362" s="13">
        <v>3.2525539860503695E-2</v>
      </c>
      <c r="L362" s="13">
        <v>1.4907119849998545E-2</v>
      </c>
      <c r="M362" s="13">
        <v>2.3589250987163517E-2</v>
      </c>
      <c r="N362" s="148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277</v>
      </c>
      <c r="C363" s="29"/>
      <c r="D363" s="13">
        <v>1.2707676564368997E-2</v>
      </c>
      <c r="E363" s="13">
        <v>2.8122239131258997E-2</v>
      </c>
      <c r="F363" s="13">
        <v>6.3091788950937477E-3</v>
      </c>
      <c r="G363" s="13">
        <v>-3.1500125514259403E-2</v>
      </c>
      <c r="H363" s="13">
        <v>-5.0404777718935923E-2</v>
      </c>
      <c r="I363" s="13">
        <v>4.9236283211651077E-4</v>
      </c>
      <c r="J363" s="13">
        <v>0.21331948314835003</v>
      </c>
      <c r="K363" s="13">
        <v>1.7070288611602091E-2</v>
      </c>
      <c r="L363" s="13">
        <v>4.7026891335935739E-2</v>
      </c>
      <c r="M363" s="13">
        <v>-2.9823734137181424E-2</v>
      </c>
      <c r="N363" s="148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278</v>
      </c>
      <c r="C364" s="47"/>
      <c r="D364" s="45">
        <v>0.08</v>
      </c>
      <c r="E364" s="45">
        <v>0.45</v>
      </c>
      <c r="F364" s="45">
        <v>0.08</v>
      </c>
      <c r="G364" s="45">
        <v>0.99</v>
      </c>
      <c r="H364" s="45">
        <v>1.44</v>
      </c>
      <c r="I364" s="45">
        <v>0.22</v>
      </c>
      <c r="J364" s="45">
        <v>4.9000000000000004</v>
      </c>
      <c r="K364" s="45">
        <v>0.18</v>
      </c>
      <c r="L364" s="45">
        <v>0.9</v>
      </c>
      <c r="M364" s="45">
        <v>0.94</v>
      </c>
      <c r="N364" s="148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BM365" s="55"/>
    </row>
    <row r="366" spans="1:65" ht="15">
      <c r="B366" s="8" t="s">
        <v>529</v>
      </c>
      <c r="BM366" s="28" t="s">
        <v>319</v>
      </c>
    </row>
    <row r="367" spans="1:65" ht="15">
      <c r="A367" s="25" t="s">
        <v>81</v>
      </c>
      <c r="B367" s="18" t="s">
        <v>111</v>
      </c>
      <c r="C367" s="15" t="s">
        <v>112</v>
      </c>
      <c r="D367" s="16" t="s">
        <v>237</v>
      </c>
      <c r="E367" s="17" t="s">
        <v>237</v>
      </c>
      <c r="F367" s="17" t="s">
        <v>237</v>
      </c>
      <c r="G367" s="17" t="s">
        <v>237</v>
      </c>
      <c r="H367" s="17" t="s">
        <v>237</v>
      </c>
      <c r="I367" s="17" t="s">
        <v>237</v>
      </c>
      <c r="J367" s="17" t="s">
        <v>237</v>
      </c>
      <c r="K367" s="17" t="s">
        <v>237</v>
      </c>
      <c r="L367" s="17" t="s">
        <v>237</v>
      </c>
      <c r="M367" s="17" t="s">
        <v>237</v>
      </c>
      <c r="N367" s="17" t="s">
        <v>237</v>
      </c>
      <c r="O367" s="17" t="s">
        <v>237</v>
      </c>
      <c r="P367" s="17" t="s">
        <v>237</v>
      </c>
      <c r="Q367" s="17" t="s">
        <v>237</v>
      </c>
      <c r="R367" s="17" t="s">
        <v>237</v>
      </c>
      <c r="S367" s="17" t="s">
        <v>237</v>
      </c>
      <c r="T367" s="17" t="s">
        <v>237</v>
      </c>
      <c r="U367" s="17" t="s">
        <v>237</v>
      </c>
      <c r="V367" s="17" t="s">
        <v>237</v>
      </c>
      <c r="W367" s="148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238</v>
      </c>
      <c r="C368" s="9" t="s">
        <v>238</v>
      </c>
      <c r="D368" s="146" t="s">
        <v>240</v>
      </c>
      <c r="E368" s="147" t="s">
        <v>241</v>
      </c>
      <c r="F368" s="147" t="s">
        <v>242</v>
      </c>
      <c r="G368" s="147" t="s">
        <v>243</v>
      </c>
      <c r="H368" s="147" t="s">
        <v>244</v>
      </c>
      <c r="I368" s="147" t="s">
        <v>246</v>
      </c>
      <c r="J368" s="147" t="s">
        <v>247</v>
      </c>
      <c r="K368" s="147" t="s">
        <v>248</v>
      </c>
      <c r="L368" s="147" t="s">
        <v>249</v>
      </c>
      <c r="M368" s="147" t="s">
        <v>250</v>
      </c>
      <c r="N368" s="147" t="s">
        <v>252</v>
      </c>
      <c r="O368" s="147" t="s">
        <v>253</v>
      </c>
      <c r="P368" s="147" t="s">
        <v>254</v>
      </c>
      <c r="Q368" s="147" t="s">
        <v>255</v>
      </c>
      <c r="R368" s="147" t="s">
        <v>257</v>
      </c>
      <c r="S368" s="147" t="s">
        <v>258</v>
      </c>
      <c r="T368" s="147" t="s">
        <v>260</v>
      </c>
      <c r="U368" s="147" t="s">
        <v>261</v>
      </c>
      <c r="V368" s="147" t="s">
        <v>267</v>
      </c>
      <c r="W368" s="148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320</v>
      </c>
      <c r="E369" s="11" t="s">
        <v>320</v>
      </c>
      <c r="F369" s="11" t="s">
        <v>321</v>
      </c>
      <c r="G369" s="11" t="s">
        <v>116</v>
      </c>
      <c r="H369" s="11" t="s">
        <v>321</v>
      </c>
      <c r="I369" s="11" t="s">
        <v>321</v>
      </c>
      <c r="J369" s="11" t="s">
        <v>320</v>
      </c>
      <c r="K369" s="11" t="s">
        <v>321</v>
      </c>
      <c r="L369" s="11" t="s">
        <v>320</v>
      </c>
      <c r="M369" s="11" t="s">
        <v>320</v>
      </c>
      <c r="N369" s="11" t="s">
        <v>321</v>
      </c>
      <c r="O369" s="11" t="s">
        <v>321</v>
      </c>
      <c r="P369" s="11" t="s">
        <v>320</v>
      </c>
      <c r="Q369" s="11" t="s">
        <v>320</v>
      </c>
      <c r="R369" s="11" t="s">
        <v>320</v>
      </c>
      <c r="S369" s="11" t="s">
        <v>320</v>
      </c>
      <c r="T369" s="11" t="s">
        <v>320</v>
      </c>
      <c r="U369" s="11" t="s">
        <v>321</v>
      </c>
      <c r="V369" s="11" t="s">
        <v>320</v>
      </c>
      <c r="W369" s="148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148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3" t="s">
        <v>105</v>
      </c>
      <c r="E371" s="22">
        <v>7.0000000000000007E-2</v>
      </c>
      <c r="F371" s="143">
        <v>1.3</v>
      </c>
      <c r="G371" s="22">
        <v>0.42725412284249442</v>
      </c>
      <c r="H371" s="143">
        <v>1.5</v>
      </c>
      <c r="I371" s="22">
        <v>0.28000000000000003</v>
      </c>
      <c r="J371" s="22">
        <v>0.05</v>
      </c>
      <c r="K371" s="143">
        <v>1.3</v>
      </c>
      <c r="L371" s="22">
        <v>7.0000000000000007E-2</v>
      </c>
      <c r="M371" s="22">
        <v>0.08</v>
      </c>
      <c r="N371" s="150">
        <v>0.12</v>
      </c>
      <c r="O371" s="22">
        <v>0.14000000000000001</v>
      </c>
      <c r="P371" s="22">
        <v>0.3</v>
      </c>
      <c r="Q371" s="22">
        <v>0.68</v>
      </c>
      <c r="R371" s="22">
        <v>0.39</v>
      </c>
      <c r="S371" s="22">
        <v>7.0000000000000007E-2</v>
      </c>
      <c r="T371" s="143">
        <v>4.0999999999999996</v>
      </c>
      <c r="U371" s="143" t="s">
        <v>97</v>
      </c>
      <c r="V371" s="143" t="s">
        <v>220</v>
      </c>
      <c r="W371" s="148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4" t="s">
        <v>105</v>
      </c>
      <c r="E372" s="11">
        <v>7.0000000000000007E-2</v>
      </c>
      <c r="F372" s="144">
        <v>1.3</v>
      </c>
      <c r="G372" s="11">
        <v>0.46797747664249445</v>
      </c>
      <c r="H372" s="144">
        <v>1.5</v>
      </c>
      <c r="I372" s="11">
        <v>0.36</v>
      </c>
      <c r="J372" s="11">
        <v>0.05</v>
      </c>
      <c r="K372" s="144">
        <v>1.3</v>
      </c>
      <c r="L372" s="11">
        <v>0.08</v>
      </c>
      <c r="M372" s="11">
        <v>0.09</v>
      </c>
      <c r="N372" s="144" t="s">
        <v>220</v>
      </c>
      <c r="O372" s="11">
        <v>0.14000000000000001</v>
      </c>
      <c r="P372" s="11">
        <v>0.4</v>
      </c>
      <c r="Q372" s="11">
        <v>0.37</v>
      </c>
      <c r="R372" s="11">
        <v>0.5</v>
      </c>
      <c r="S372" s="11">
        <v>7.0000000000000007E-2</v>
      </c>
      <c r="T372" s="144">
        <v>3.9</v>
      </c>
      <c r="U372" s="144" t="s">
        <v>97</v>
      </c>
      <c r="V372" s="144" t="s">
        <v>220</v>
      </c>
      <c r="W372" s="148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36</v>
      </c>
    </row>
    <row r="373" spans="1:65">
      <c r="A373" s="30"/>
      <c r="B373" s="19">
        <v>1</v>
      </c>
      <c r="C373" s="9">
        <v>3</v>
      </c>
      <c r="D373" s="144" t="s">
        <v>105</v>
      </c>
      <c r="E373" s="11">
        <v>0.06</v>
      </c>
      <c r="F373" s="144">
        <v>1.3</v>
      </c>
      <c r="G373" s="11">
        <v>0.45200657474249439</v>
      </c>
      <c r="H373" s="144">
        <v>1.4</v>
      </c>
      <c r="I373" s="11">
        <v>0.33</v>
      </c>
      <c r="J373" s="144" t="s">
        <v>220</v>
      </c>
      <c r="K373" s="144">
        <v>1.3</v>
      </c>
      <c r="L373" s="11">
        <v>7.0000000000000007E-2</v>
      </c>
      <c r="M373" s="11">
        <v>7.0000000000000007E-2</v>
      </c>
      <c r="N373" s="11">
        <v>0.06</v>
      </c>
      <c r="O373" s="11">
        <v>0.14000000000000001</v>
      </c>
      <c r="P373" s="11">
        <v>0.3</v>
      </c>
      <c r="Q373" s="11">
        <v>0.48</v>
      </c>
      <c r="R373" s="11">
        <v>0.15</v>
      </c>
      <c r="S373" s="11">
        <v>0.08</v>
      </c>
      <c r="T373" s="144">
        <v>4</v>
      </c>
      <c r="U373" s="144" t="s">
        <v>97</v>
      </c>
      <c r="V373" s="144" t="s">
        <v>220</v>
      </c>
      <c r="W373" s="148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4" t="s">
        <v>105</v>
      </c>
      <c r="E374" s="11">
        <v>0.06</v>
      </c>
      <c r="F374" s="144">
        <v>1.3</v>
      </c>
      <c r="G374" s="11">
        <v>0.41600595974249444</v>
      </c>
      <c r="H374" s="144">
        <v>1.6</v>
      </c>
      <c r="I374" s="11">
        <v>0.34</v>
      </c>
      <c r="J374" s="11">
        <v>0.05</v>
      </c>
      <c r="K374" s="144">
        <v>1.3</v>
      </c>
      <c r="L374" s="11">
        <v>7.0000000000000007E-2</v>
      </c>
      <c r="M374" s="11">
        <v>0.08</v>
      </c>
      <c r="N374" s="11">
        <v>0.08</v>
      </c>
      <c r="O374" s="11">
        <v>0.15</v>
      </c>
      <c r="P374" s="11">
        <v>0.3</v>
      </c>
      <c r="Q374" s="149">
        <v>0.74</v>
      </c>
      <c r="R374" s="11">
        <v>0.35</v>
      </c>
      <c r="S374" s="11">
        <v>7.0000000000000007E-2</v>
      </c>
      <c r="T374" s="144">
        <v>4</v>
      </c>
      <c r="U374" s="144" t="s">
        <v>97</v>
      </c>
      <c r="V374" s="144" t="s">
        <v>220</v>
      </c>
      <c r="W374" s="148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0.195047324052152</v>
      </c>
    </row>
    <row r="375" spans="1:65">
      <c r="A375" s="30"/>
      <c r="B375" s="19">
        <v>1</v>
      </c>
      <c r="C375" s="9">
        <v>5</v>
      </c>
      <c r="D375" s="144" t="s">
        <v>105</v>
      </c>
      <c r="E375" s="11">
        <v>7.0000000000000007E-2</v>
      </c>
      <c r="F375" s="144">
        <v>1.3</v>
      </c>
      <c r="G375" s="11">
        <v>0.39736123114249433</v>
      </c>
      <c r="H375" s="144">
        <v>1.5</v>
      </c>
      <c r="I375" s="11">
        <v>0.31</v>
      </c>
      <c r="J375" s="11">
        <v>0.05</v>
      </c>
      <c r="K375" s="144">
        <v>1.2</v>
      </c>
      <c r="L375" s="11">
        <v>7.0000000000000007E-2</v>
      </c>
      <c r="M375" s="11">
        <v>0.09</v>
      </c>
      <c r="N375" s="11">
        <v>0.06</v>
      </c>
      <c r="O375" s="11">
        <v>0.14000000000000001</v>
      </c>
      <c r="P375" s="11">
        <v>0.3</v>
      </c>
      <c r="Q375" s="11">
        <v>0.34</v>
      </c>
      <c r="R375" s="11">
        <v>0.14000000000000001</v>
      </c>
      <c r="S375" s="11">
        <v>0.08</v>
      </c>
      <c r="T375" s="144">
        <v>3.8</v>
      </c>
      <c r="U375" s="144" t="s">
        <v>97</v>
      </c>
      <c r="V375" s="144" t="s">
        <v>220</v>
      </c>
      <c r="W375" s="148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</v>
      </c>
    </row>
    <row r="376" spans="1:65">
      <c r="A376" s="30"/>
      <c r="B376" s="19">
        <v>1</v>
      </c>
      <c r="C376" s="9">
        <v>6</v>
      </c>
      <c r="D376" s="144" t="s">
        <v>105</v>
      </c>
      <c r="E376" s="11">
        <v>0.05</v>
      </c>
      <c r="F376" s="144">
        <v>1.3</v>
      </c>
      <c r="G376" s="11">
        <v>0.44780196664249439</v>
      </c>
      <c r="H376" s="144">
        <v>1.6</v>
      </c>
      <c r="I376" s="11">
        <v>0.31</v>
      </c>
      <c r="J376" s="11">
        <v>0.05</v>
      </c>
      <c r="K376" s="144">
        <v>1.3</v>
      </c>
      <c r="L376" s="11">
        <v>7.0000000000000007E-2</v>
      </c>
      <c r="M376" s="11">
        <v>0.09</v>
      </c>
      <c r="N376" s="11">
        <v>0.05</v>
      </c>
      <c r="O376" s="11">
        <v>0.13</v>
      </c>
      <c r="P376" s="11">
        <v>0.3</v>
      </c>
      <c r="Q376" s="11">
        <v>0.38</v>
      </c>
      <c r="R376" s="11">
        <v>0.12</v>
      </c>
      <c r="S376" s="11">
        <v>0.06</v>
      </c>
      <c r="T376" s="144">
        <v>4.2</v>
      </c>
      <c r="U376" s="144" t="s">
        <v>97</v>
      </c>
      <c r="V376" s="144" t="s">
        <v>220</v>
      </c>
      <c r="W376" s="148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274</v>
      </c>
      <c r="C377" s="12"/>
      <c r="D377" s="23" t="s">
        <v>737</v>
      </c>
      <c r="E377" s="23">
        <v>6.3333333333333339E-2</v>
      </c>
      <c r="F377" s="23">
        <v>1.3</v>
      </c>
      <c r="G377" s="23">
        <v>0.43473455529249438</v>
      </c>
      <c r="H377" s="23">
        <v>1.5166666666666666</v>
      </c>
      <c r="I377" s="23">
        <v>0.32166666666666671</v>
      </c>
      <c r="J377" s="23">
        <v>0.05</v>
      </c>
      <c r="K377" s="23">
        <v>1.2833333333333334</v>
      </c>
      <c r="L377" s="23">
        <v>7.166666666666667E-2</v>
      </c>
      <c r="M377" s="23">
        <v>8.3333333333333329E-2</v>
      </c>
      <c r="N377" s="23">
        <v>7.3999999999999996E-2</v>
      </c>
      <c r="O377" s="23">
        <v>0.14000000000000001</v>
      </c>
      <c r="P377" s="23">
        <v>0.31666666666666671</v>
      </c>
      <c r="Q377" s="23">
        <v>0.49833333333333329</v>
      </c>
      <c r="R377" s="23">
        <v>0.27500000000000008</v>
      </c>
      <c r="S377" s="23">
        <v>7.166666666666667E-2</v>
      </c>
      <c r="T377" s="23">
        <v>4</v>
      </c>
      <c r="U377" s="23" t="s">
        <v>737</v>
      </c>
      <c r="V377" s="23" t="s">
        <v>737</v>
      </c>
      <c r="W377" s="148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275</v>
      </c>
      <c r="C378" s="29"/>
      <c r="D378" s="11" t="s">
        <v>737</v>
      </c>
      <c r="E378" s="11">
        <v>6.5000000000000002E-2</v>
      </c>
      <c r="F378" s="11">
        <v>1.3</v>
      </c>
      <c r="G378" s="11">
        <v>0.4375280447424944</v>
      </c>
      <c r="H378" s="11">
        <v>1.5</v>
      </c>
      <c r="I378" s="11">
        <v>0.32</v>
      </c>
      <c r="J378" s="11">
        <v>0.05</v>
      </c>
      <c r="K378" s="11">
        <v>1.3</v>
      </c>
      <c r="L378" s="11">
        <v>7.0000000000000007E-2</v>
      </c>
      <c r="M378" s="11">
        <v>8.4999999999999992E-2</v>
      </c>
      <c r="N378" s="11">
        <v>0.06</v>
      </c>
      <c r="O378" s="11">
        <v>0.14000000000000001</v>
      </c>
      <c r="P378" s="11">
        <v>0.3</v>
      </c>
      <c r="Q378" s="11">
        <v>0.43</v>
      </c>
      <c r="R378" s="11">
        <v>0.25</v>
      </c>
      <c r="S378" s="11">
        <v>7.0000000000000007E-2</v>
      </c>
      <c r="T378" s="11">
        <v>4</v>
      </c>
      <c r="U378" s="11" t="s">
        <v>737</v>
      </c>
      <c r="V378" s="11" t="s">
        <v>737</v>
      </c>
      <c r="W378" s="148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276</v>
      </c>
      <c r="C379" s="29"/>
      <c r="D379" s="24" t="s">
        <v>737</v>
      </c>
      <c r="E379" s="24">
        <v>8.1649658092773202E-3</v>
      </c>
      <c r="F379" s="24">
        <v>0</v>
      </c>
      <c r="G379" s="24">
        <v>2.5990976257497699E-2</v>
      </c>
      <c r="H379" s="24">
        <v>7.5277265270908167E-2</v>
      </c>
      <c r="I379" s="24">
        <v>2.78687399547713E-2</v>
      </c>
      <c r="J379" s="24">
        <v>0</v>
      </c>
      <c r="K379" s="24">
        <v>4.0824829046386339E-2</v>
      </c>
      <c r="L379" s="24">
        <v>4.0824829046386272E-3</v>
      </c>
      <c r="M379" s="24">
        <v>8.164965809277256E-3</v>
      </c>
      <c r="N379" s="24">
        <v>2.7928480087537889E-2</v>
      </c>
      <c r="O379" s="24">
        <v>6.3245553203367553E-3</v>
      </c>
      <c r="P379" s="24">
        <v>4.0824829046385958E-2</v>
      </c>
      <c r="Q379" s="24">
        <v>0.17162944580306344</v>
      </c>
      <c r="R379" s="24">
        <v>0.15959323293924452</v>
      </c>
      <c r="S379" s="24">
        <v>7.5277265270908104E-3</v>
      </c>
      <c r="T379" s="24">
        <v>0.14142135623730956</v>
      </c>
      <c r="U379" s="24" t="s">
        <v>737</v>
      </c>
      <c r="V379" s="24" t="s">
        <v>737</v>
      </c>
      <c r="W379" s="148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 t="s">
        <v>737</v>
      </c>
      <c r="E380" s="13">
        <v>0.12892051277806293</v>
      </c>
      <c r="F380" s="13">
        <v>0</v>
      </c>
      <c r="G380" s="13">
        <v>5.9785853093758959E-2</v>
      </c>
      <c r="H380" s="13">
        <v>4.9633361717082311E-2</v>
      </c>
      <c r="I380" s="13">
        <v>8.6638569807579155E-2</v>
      </c>
      <c r="J380" s="13">
        <v>0</v>
      </c>
      <c r="K380" s="13">
        <v>3.1811555101080261E-2</v>
      </c>
      <c r="L380" s="13">
        <v>5.6964877739143632E-2</v>
      </c>
      <c r="M380" s="13">
        <v>9.7979589711327073E-2</v>
      </c>
      <c r="N380" s="13">
        <v>0.37741189307483636</v>
      </c>
      <c r="O380" s="13">
        <v>4.5175395145262531E-2</v>
      </c>
      <c r="P380" s="13">
        <v>0.12892051277806091</v>
      </c>
      <c r="Q380" s="13">
        <v>0.3444069146549768</v>
      </c>
      <c r="R380" s="13">
        <v>0.5803390288699799</v>
      </c>
      <c r="S380" s="13">
        <v>0.10503804456405781</v>
      </c>
      <c r="T380" s="13">
        <v>3.535533905932739E-2</v>
      </c>
      <c r="U380" s="13" t="s">
        <v>737</v>
      </c>
      <c r="V380" s="13" t="s">
        <v>737</v>
      </c>
      <c r="W380" s="148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277</v>
      </c>
      <c r="C381" s="29"/>
      <c r="D381" s="13" t="s">
        <v>737</v>
      </c>
      <c r="E381" s="13">
        <v>-0.6752924776532736</v>
      </c>
      <c r="F381" s="13">
        <v>5.66504914290649</v>
      </c>
      <c r="G381" s="13">
        <v>1.2288670578031335</v>
      </c>
      <c r="H381" s="13">
        <v>6.7758906667242371</v>
      </c>
      <c r="I381" s="13">
        <v>0.64917241612942655</v>
      </c>
      <c r="J381" s="13">
        <v>-0.74365195604205803</v>
      </c>
      <c r="K381" s="13">
        <v>5.5795997949205098</v>
      </c>
      <c r="L381" s="13">
        <v>-0.63256780366028331</v>
      </c>
      <c r="M381" s="13">
        <v>-0.57275326007009686</v>
      </c>
      <c r="N381" s="13">
        <v>-0.62060489494224602</v>
      </c>
      <c r="O381" s="13">
        <v>-0.28222547691776256</v>
      </c>
      <c r="P381" s="13">
        <v>0.6235376117336322</v>
      </c>
      <c r="Q381" s="13">
        <v>1.5549355047808207</v>
      </c>
      <c r="R381" s="13">
        <v>0.40991424176868096</v>
      </c>
      <c r="S381" s="13">
        <v>-0.63256780366028331</v>
      </c>
      <c r="T381" s="13">
        <v>19.507843516635351</v>
      </c>
      <c r="U381" s="13" t="s">
        <v>737</v>
      </c>
      <c r="V381" s="13" t="s">
        <v>737</v>
      </c>
      <c r="W381" s="148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278</v>
      </c>
      <c r="C382" s="47"/>
      <c r="D382" s="45">
        <v>0.53</v>
      </c>
      <c r="E382" s="45">
        <v>0.45</v>
      </c>
      <c r="F382" s="45">
        <v>6.8</v>
      </c>
      <c r="G382" s="45">
        <v>1.73</v>
      </c>
      <c r="H382" s="45">
        <v>8.07</v>
      </c>
      <c r="I382" s="45">
        <v>1.07</v>
      </c>
      <c r="J382" s="45">
        <v>0.55000000000000004</v>
      </c>
      <c r="K382" s="45">
        <v>6.7</v>
      </c>
      <c r="L382" s="45">
        <v>0.4</v>
      </c>
      <c r="M382" s="45">
        <v>0.33</v>
      </c>
      <c r="N382" s="45">
        <v>0.43</v>
      </c>
      <c r="O382" s="45">
        <v>0</v>
      </c>
      <c r="P382" s="45">
        <v>1.04</v>
      </c>
      <c r="Q382" s="45">
        <v>2.1</v>
      </c>
      <c r="R382" s="45">
        <v>0.79</v>
      </c>
      <c r="S382" s="45">
        <v>0.4</v>
      </c>
      <c r="T382" s="45">
        <v>22.63</v>
      </c>
      <c r="U382" s="45">
        <v>0.23</v>
      </c>
      <c r="V382" s="45">
        <v>0.67</v>
      </c>
      <c r="W382" s="148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BM383" s="55"/>
    </row>
    <row r="384" spans="1:65" ht="15">
      <c r="B384" s="8" t="s">
        <v>530</v>
      </c>
      <c r="BM384" s="28" t="s">
        <v>66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237</v>
      </c>
      <c r="E385" s="17" t="s">
        <v>237</v>
      </c>
      <c r="F385" s="17" t="s">
        <v>237</v>
      </c>
      <c r="G385" s="17" t="s">
        <v>237</v>
      </c>
      <c r="H385" s="17" t="s">
        <v>237</v>
      </c>
      <c r="I385" s="17" t="s">
        <v>237</v>
      </c>
      <c r="J385" s="17" t="s">
        <v>237</v>
      </c>
      <c r="K385" s="17" t="s">
        <v>237</v>
      </c>
      <c r="L385" s="17" t="s">
        <v>237</v>
      </c>
      <c r="M385" s="17" t="s">
        <v>237</v>
      </c>
      <c r="N385" s="17" t="s">
        <v>237</v>
      </c>
      <c r="O385" s="17" t="s">
        <v>237</v>
      </c>
      <c r="P385" s="17" t="s">
        <v>237</v>
      </c>
      <c r="Q385" s="17" t="s">
        <v>237</v>
      </c>
      <c r="R385" s="17" t="s">
        <v>237</v>
      </c>
      <c r="S385" s="17" t="s">
        <v>237</v>
      </c>
      <c r="T385" s="17" t="s">
        <v>237</v>
      </c>
      <c r="U385" s="17" t="s">
        <v>237</v>
      </c>
      <c r="V385" s="17" t="s">
        <v>237</v>
      </c>
      <c r="W385" s="17" t="s">
        <v>237</v>
      </c>
      <c r="X385" s="17" t="s">
        <v>237</v>
      </c>
      <c r="Y385" s="17" t="s">
        <v>237</v>
      </c>
      <c r="Z385" s="148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238</v>
      </c>
      <c r="C386" s="9" t="s">
        <v>238</v>
      </c>
      <c r="D386" s="146" t="s">
        <v>240</v>
      </c>
      <c r="E386" s="147" t="s">
        <v>241</v>
      </c>
      <c r="F386" s="147" t="s">
        <v>242</v>
      </c>
      <c r="G386" s="147" t="s">
        <v>243</v>
      </c>
      <c r="H386" s="147" t="s">
        <v>244</v>
      </c>
      <c r="I386" s="147" t="s">
        <v>245</v>
      </c>
      <c r="J386" s="147" t="s">
        <v>246</v>
      </c>
      <c r="K386" s="147" t="s">
        <v>247</v>
      </c>
      <c r="L386" s="147" t="s">
        <v>248</v>
      </c>
      <c r="M386" s="147" t="s">
        <v>249</v>
      </c>
      <c r="N386" s="147" t="s">
        <v>250</v>
      </c>
      <c r="O386" s="147" t="s">
        <v>251</v>
      </c>
      <c r="P386" s="147" t="s">
        <v>252</v>
      </c>
      <c r="Q386" s="147" t="s">
        <v>253</v>
      </c>
      <c r="R386" s="147" t="s">
        <v>254</v>
      </c>
      <c r="S386" s="147" t="s">
        <v>255</v>
      </c>
      <c r="T386" s="147" t="s">
        <v>257</v>
      </c>
      <c r="U386" s="147" t="s">
        <v>258</v>
      </c>
      <c r="V386" s="147" t="s">
        <v>259</v>
      </c>
      <c r="W386" s="147" t="s">
        <v>260</v>
      </c>
      <c r="X386" s="147" t="s">
        <v>261</v>
      </c>
      <c r="Y386" s="147" t="s">
        <v>267</v>
      </c>
      <c r="Z386" s="148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320</v>
      </c>
      <c r="E387" s="11" t="s">
        <v>320</v>
      </c>
      <c r="F387" s="11" t="s">
        <v>321</v>
      </c>
      <c r="G387" s="11" t="s">
        <v>116</v>
      </c>
      <c r="H387" s="11" t="s">
        <v>321</v>
      </c>
      <c r="I387" s="11" t="s">
        <v>321</v>
      </c>
      <c r="J387" s="11" t="s">
        <v>321</v>
      </c>
      <c r="K387" s="11" t="s">
        <v>320</v>
      </c>
      <c r="L387" s="11" t="s">
        <v>321</v>
      </c>
      <c r="M387" s="11" t="s">
        <v>320</v>
      </c>
      <c r="N387" s="11" t="s">
        <v>320</v>
      </c>
      <c r="O387" s="11" t="s">
        <v>321</v>
      </c>
      <c r="P387" s="11" t="s">
        <v>321</v>
      </c>
      <c r="Q387" s="11" t="s">
        <v>321</v>
      </c>
      <c r="R387" s="11" t="s">
        <v>320</v>
      </c>
      <c r="S387" s="11" t="s">
        <v>320</v>
      </c>
      <c r="T387" s="11" t="s">
        <v>320</v>
      </c>
      <c r="U387" s="11" t="s">
        <v>320</v>
      </c>
      <c r="V387" s="11" t="s">
        <v>321</v>
      </c>
      <c r="W387" s="11" t="s">
        <v>320</v>
      </c>
      <c r="X387" s="11" t="s">
        <v>321</v>
      </c>
      <c r="Y387" s="11" t="s">
        <v>320</v>
      </c>
      <c r="Z387" s="148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148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5.37</v>
      </c>
      <c r="E389" s="22">
        <v>5.2</v>
      </c>
      <c r="F389" s="22">
        <v>4.8</v>
      </c>
      <c r="G389" s="22">
        <v>5.0172661842520929</v>
      </c>
      <c r="H389" s="22">
        <v>4.96</v>
      </c>
      <c r="I389" s="22">
        <v>5.12</v>
      </c>
      <c r="J389" s="22">
        <v>4.4000000000000004</v>
      </c>
      <c r="K389" s="22">
        <v>4.7</v>
      </c>
      <c r="L389" s="22">
        <v>4.9000000000000004</v>
      </c>
      <c r="M389" s="22">
        <v>4.5999999999999996</v>
      </c>
      <c r="N389" s="22">
        <v>4.9000000000000004</v>
      </c>
      <c r="O389" s="22">
        <v>4.8</v>
      </c>
      <c r="P389" s="22">
        <v>4.8099999999999996</v>
      </c>
      <c r="Q389" s="22">
        <v>4.5999999999999996</v>
      </c>
      <c r="R389" s="22">
        <v>5.38</v>
      </c>
      <c r="S389" s="22">
        <v>4.7</v>
      </c>
      <c r="T389" s="22">
        <v>4.5199999999999996</v>
      </c>
      <c r="U389" s="22">
        <v>5.2</v>
      </c>
      <c r="V389" s="22">
        <v>5.3</v>
      </c>
      <c r="W389" s="143">
        <v>4</v>
      </c>
      <c r="X389" s="22">
        <v>4.8289353379058424</v>
      </c>
      <c r="Y389" s="22">
        <v>4.7</v>
      </c>
      <c r="Z389" s="148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5.2</v>
      </c>
      <c r="E390" s="11">
        <v>5.3</v>
      </c>
      <c r="F390" s="11">
        <v>4.8</v>
      </c>
      <c r="G390" s="11">
        <v>4.7301826186020941</v>
      </c>
      <c r="H390" s="11">
        <v>5.1100000000000003</v>
      </c>
      <c r="I390" s="11">
        <v>4.87</v>
      </c>
      <c r="J390" s="11">
        <v>4.4000000000000004</v>
      </c>
      <c r="K390" s="11">
        <v>4.5</v>
      </c>
      <c r="L390" s="11">
        <v>4.84</v>
      </c>
      <c r="M390" s="11">
        <v>4.5</v>
      </c>
      <c r="N390" s="11">
        <v>4.7</v>
      </c>
      <c r="O390" s="11">
        <v>4.88</v>
      </c>
      <c r="P390" s="11">
        <v>4.78</v>
      </c>
      <c r="Q390" s="11">
        <v>4.5999999999999996</v>
      </c>
      <c r="R390" s="11">
        <v>5.19</v>
      </c>
      <c r="S390" s="11">
        <v>4.9000000000000004</v>
      </c>
      <c r="T390" s="11">
        <v>4.5999999999999996</v>
      </c>
      <c r="U390" s="11">
        <v>5.3</v>
      </c>
      <c r="V390" s="11">
        <v>5.4</v>
      </c>
      <c r="W390" s="144">
        <v>3.8</v>
      </c>
      <c r="X390" s="11">
        <v>4.6852800842536659</v>
      </c>
      <c r="Y390" s="11">
        <v>5</v>
      </c>
      <c r="Z390" s="148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20</v>
      </c>
    </row>
    <row r="391" spans="1:65">
      <c r="A391" s="30"/>
      <c r="B391" s="19">
        <v>1</v>
      </c>
      <c r="C391" s="9">
        <v>3</v>
      </c>
      <c r="D391" s="11">
        <v>5.04</v>
      </c>
      <c r="E391" s="11">
        <v>5.3</v>
      </c>
      <c r="F391" s="11">
        <v>4.8</v>
      </c>
      <c r="G391" s="11">
        <v>4.9469145415520899</v>
      </c>
      <c r="H391" s="11">
        <v>5.0199999999999996</v>
      </c>
      <c r="I391" s="11">
        <v>4.74</v>
      </c>
      <c r="J391" s="11">
        <v>4.9000000000000004</v>
      </c>
      <c r="K391" s="11">
        <v>4.5</v>
      </c>
      <c r="L391" s="11">
        <v>5.17</v>
      </c>
      <c r="M391" s="11">
        <v>4.5</v>
      </c>
      <c r="N391" s="11">
        <v>4.9000000000000004</v>
      </c>
      <c r="O391" s="11">
        <v>4.83</v>
      </c>
      <c r="P391" s="11">
        <v>4.53</v>
      </c>
      <c r="Q391" s="11">
        <v>4.5999999999999996</v>
      </c>
      <c r="R391" s="11">
        <v>5.2</v>
      </c>
      <c r="S391" s="11">
        <v>4.9000000000000004</v>
      </c>
      <c r="T391" s="11">
        <v>4.76</v>
      </c>
      <c r="U391" s="11">
        <v>5.2</v>
      </c>
      <c r="V391" s="11">
        <v>5.5</v>
      </c>
      <c r="W391" s="144">
        <v>3.9</v>
      </c>
      <c r="X391" s="11">
        <v>4.8353391028356905</v>
      </c>
      <c r="Y391" s="11">
        <v>4.9000000000000004</v>
      </c>
      <c r="Z391" s="148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5.23</v>
      </c>
      <c r="E392" s="11">
        <v>5.2</v>
      </c>
      <c r="F392" s="11">
        <v>4.9000000000000004</v>
      </c>
      <c r="G392" s="11">
        <v>4.661980159702094</v>
      </c>
      <c r="H392" s="11">
        <v>5.0199999999999996</v>
      </c>
      <c r="I392" s="11">
        <v>4.67</v>
      </c>
      <c r="J392" s="11">
        <v>4.5999999999999996</v>
      </c>
      <c r="K392" s="11">
        <v>4.5</v>
      </c>
      <c r="L392" s="11">
        <v>4.9400000000000004</v>
      </c>
      <c r="M392" s="11">
        <v>4.7</v>
      </c>
      <c r="N392" s="11">
        <v>4.9000000000000004</v>
      </c>
      <c r="O392" s="11">
        <v>4.88</v>
      </c>
      <c r="P392" s="11">
        <v>4.79</v>
      </c>
      <c r="Q392" s="11">
        <v>4.5999999999999996</v>
      </c>
      <c r="R392" s="11">
        <v>5.45</v>
      </c>
      <c r="S392" s="11">
        <v>4.9000000000000004</v>
      </c>
      <c r="T392" s="11">
        <v>4.5999999999999996</v>
      </c>
      <c r="U392" s="11">
        <v>5</v>
      </c>
      <c r="V392" s="11">
        <v>5.4</v>
      </c>
      <c r="W392" s="144">
        <v>3.9</v>
      </c>
      <c r="X392" s="11">
        <v>4.8121725551503145</v>
      </c>
      <c r="Y392" s="11">
        <v>5.0999999999999996</v>
      </c>
      <c r="Z392" s="148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4.8942593912653578</v>
      </c>
    </row>
    <row r="393" spans="1:65">
      <c r="A393" s="30"/>
      <c r="B393" s="19">
        <v>1</v>
      </c>
      <c r="C393" s="9">
        <v>5</v>
      </c>
      <c r="D393" s="11">
        <v>4.97</v>
      </c>
      <c r="E393" s="11">
        <v>5.4</v>
      </c>
      <c r="F393" s="11">
        <v>4.8</v>
      </c>
      <c r="G393" s="11">
        <v>4.6576311252520934</v>
      </c>
      <c r="H393" s="11">
        <v>5.39</v>
      </c>
      <c r="I393" s="11">
        <v>4.95</v>
      </c>
      <c r="J393" s="11">
        <v>4.3</v>
      </c>
      <c r="K393" s="11">
        <v>4.5</v>
      </c>
      <c r="L393" s="11">
        <v>5.13</v>
      </c>
      <c r="M393" s="11">
        <v>4.5</v>
      </c>
      <c r="N393" s="11">
        <v>4.9000000000000004</v>
      </c>
      <c r="O393" s="11">
        <v>5.14</v>
      </c>
      <c r="P393" s="11">
        <v>4.7300000000000004</v>
      </c>
      <c r="Q393" s="11">
        <v>4.7</v>
      </c>
      <c r="R393" s="11">
        <v>5.19</v>
      </c>
      <c r="S393" s="11">
        <v>5</v>
      </c>
      <c r="T393" s="11">
        <v>4.9000000000000004</v>
      </c>
      <c r="U393" s="11">
        <v>5</v>
      </c>
      <c r="V393" s="11">
        <v>5.3</v>
      </c>
      <c r="W393" s="144">
        <v>3.8</v>
      </c>
      <c r="X393" s="11">
        <v>4.9307963427699306</v>
      </c>
      <c r="Y393" s="11">
        <v>5.0999999999999996</v>
      </c>
      <c r="Z393" s="148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33</v>
      </c>
    </row>
    <row r="394" spans="1:65">
      <c r="A394" s="30"/>
      <c r="B394" s="19">
        <v>1</v>
      </c>
      <c r="C394" s="9">
        <v>6</v>
      </c>
      <c r="D394" s="11">
        <v>4.74</v>
      </c>
      <c r="E394" s="11">
        <v>5</v>
      </c>
      <c r="F394" s="11">
        <v>4.9000000000000004</v>
      </c>
      <c r="G394" s="11">
        <v>4.7858358739020934</v>
      </c>
      <c r="H394" s="11">
        <v>5.16</v>
      </c>
      <c r="I394" s="11">
        <v>4.87</v>
      </c>
      <c r="J394" s="11">
        <v>4.0999999999999996</v>
      </c>
      <c r="K394" s="11">
        <v>4.5999999999999996</v>
      </c>
      <c r="L394" s="11">
        <v>5.05</v>
      </c>
      <c r="M394" s="11">
        <v>4.5999999999999996</v>
      </c>
      <c r="N394" s="11">
        <v>4.7</v>
      </c>
      <c r="O394" s="11">
        <v>4.9800000000000004</v>
      </c>
      <c r="P394" s="11">
        <v>4.7</v>
      </c>
      <c r="Q394" s="11">
        <v>4.4000000000000004</v>
      </c>
      <c r="R394" s="11">
        <v>5.36</v>
      </c>
      <c r="S394" s="11">
        <v>5</v>
      </c>
      <c r="T394" s="11">
        <v>4.8</v>
      </c>
      <c r="U394" s="11">
        <v>5</v>
      </c>
      <c r="V394" s="11">
        <v>5.3</v>
      </c>
      <c r="W394" s="144">
        <v>3.8</v>
      </c>
      <c r="X394" s="11">
        <v>5.0243493732569693</v>
      </c>
      <c r="Y394" s="11">
        <v>5.0999999999999996</v>
      </c>
      <c r="Z394" s="148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274</v>
      </c>
      <c r="C395" s="12"/>
      <c r="D395" s="23">
        <v>5.0916666666666659</v>
      </c>
      <c r="E395" s="23">
        <v>5.2333333333333334</v>
      </c>
      <c r="F395" s="23">
        <v>4.833333333333333</v>
      </c>
      <c r="G395" s="23">
        <v>4.799968417210426</v>
      </c>
      <c r="H395" s="23">
        <v>5.1100000000000003</v>
      </c>
      <c r="I395" s="23">
        <v>4.87</v>
      </c>
      <c r="J395" s="23">
        <v>4.45</v>
      </c>
      <c r="K395" s="23">
        <v>4.55</v>
      </c>
      <c r="L395" s="23">
        <v>5.0049999999999999</v>
      </c>
      <c r="M395" s="23">
        <v>4.5666666666666664</v>
      </c>
      <c r="N395" s="23">
        <v>4.8333333333333339</v>
      </c>
      <c r="O395" s="23">
        <v>4.9183333333333339</v>
      </c>
      <c r="P395" s="23">
        <v>4.7233333333333336</v>
      </c>
      <c r="Q395" s="23">
        <v>4.583333333333333</v>
      </c>
      <c r="R395" s="23">
        <v>5.2949999999999999</v>
      </c>
      <c r="S395" s="23">
        <v>4.9000000000000004</v>
      </c>
      <c r="T395" s="23">
        <v>4.6966666666666663</v>
      </c>
      <c r="U395" s="23">
        <v>5.1166666666666663</v>
      </c>
      <c r="V395" s="23">
        <v>5.3666666666666671</v>
      </c>
      <c r="W395" s="23">
        <v>3.8666666666666667</v>
      </c>
      <c r="X395" s="23">
        <v>4.8528121326954023</v>
      </c>
      <c r="Y395" s="23">
        <v>4.9833333333333334</v>
      </c>
      <c r="Z395" s="148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275</v>
      </c>
      <c r="C396" s="29"/>
      <c r="D396" s="11">
        <v>5.12</v>
      </c>
      <c r="E396" s="11">
        <v>5.25</v>
      </c>
      <c r="F396" s="11">
        <v>4.8</v>
      </c>
      <c r="G396" s="11">
        <v>4.7580092462520938</v>
      </c>
      <c r="H396" s="11">
        <v>5.0649999999999995</v>
      </c>
      <c r="I396" s="11">
        <v>4.87</v>
      </c>
      <c r="J396" s="11">
        <v>4.4000000000000004</v>
      </c>
      <c r="K396" s="11">
        <v>4.5</v>
      </c>
      <c r="L396" s="11">
        <v>4.9950000000000001</v>
      </c>
      <c r="M396" s="11">
        <v>4.55</v>
      </c>
      <c r="N396" s="11">
        <v>4.9000000000000004</v>
      </c>
      <c r="O396" s="11">
        <v>4.88</v>
      </c>
      <c r="P396" s="11">
        <v>4.7550000000000008</v>
      </c>
      <c r="Q396" s="11">
        <v>4.5999999999999996</v>
      </c>
      <c r="R396" s="11">
        <v>5.28</v>
      </c>
      <c r="S396" s="11">
        <v>4.9000000000000004</v>
      </c>
      <c r="T396" s="11">
        <v>4.68</v>
      </c>
      <c r="U396" s="11">
        <v>5.0999999999999996</v>
      </c>
      <c r="V396" s="11">
        <v>5.35</v>
      </c>
      <c r="W396" s="11">
        <v>3.8499999999999996</v>
      </c>
      <c r="X396" s="11">
        <v>4.8321372203707664</v>
      </c>
      <c r="Y396" s="11">
        <v>5.05</v>
      </c>
      <c r="Z396" s="148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276</v>
      </c>
      <c r="C397" s="29"/>
      <c r="D397" s="24">
        <v>0.22337561788759913</v>
      </c>
      <c r="E397" s="24">
        <v>0.13662601021279466</v>
      </c>
      <c r="F397" s="24">
        <v>5.1639777949432496E-2</v>
      </c>
      <c r="G397" s="24">
        <v>0.15045393539572982</v>
      </c>
      <c r="H397" s="24">
        <v>0.15466091943344965</v>
      </c>
      <c r="I397" s="24">
        <v>0.15861904047118683</v>
      </c>
      <c r="J397" s="24">
        <v>0.2738612787525832</v>
      </c>
      <c r="K397" s="24">
        <v>8.3666002653407581E-2</v>
      </c>
      <c r="L397" s="24">
        <v>0.1321741275741965</v>
      </c>
      <c r="M397" s="24">
        <v>8.1649658092772595E-2</v>
      </c>
      <c r="N397" s="24">
        <v>0.10327955589886455</v>
      </c>
      <c r="O397" s="24">
        <v>0.12464616587230697</v>
      </c>
      <c r="P397" s="24">
        <v>0.10308572484426076</v>
      </c>
      <c r="Q397" s="24">
        <v>9.8319208025017368E-2</v>
      </c>
      <c r="R397" s="24">
        <v>0.11536897329871658</v>
      </c>
      <c r="S397" s="24">
        <v>0.10954451150103316</v>
      </c>
      <c r="T397" s="24">
        <v>0.14555640372950529</v>
      </c>
      <c r="U397" s="24">
        <v>0.13291601358251257</v>
      </c>
      <c r="V397" s="24">
        <v>8.1649658092772748E-2</v>
      </c>
      <c r="W397" s="24">
        <v>8.1649658092772678E-2</v>
      </c>
      <c r="X397" s="24">
        <v>0.11497872197972432</v>
      </c>
      <c r="Y397" s="24">
        <v>0.16020819787597196</v>
      </c>
      <c r="Z397" s="199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  <c r="AV397" s="200"/>
      <c r="AW397" s="200"/>
      <c r="AX397" s="200"/>
      <c r="AY397" s="200"/>
      <c r="AZ397" s="200"/>
      <c r="BA397" s="200"/>
      <c r="BB397" s="200"/>
      <c r="BC397" s="200"/>
      <c r="BD397" s="200"/>
      <c r="BE397" s="200"/>
      <c r="BF397" s="200"/>
      <c r="BG397" s="200"/>
      <c r="BH397" s="200"/>
      <c r="BI397" s="200"/>
      <c r="BJ397" s="200"/>
      <c r="BK397" s="200"/>
      <c r="BL397" s="200"/>
      <c r="BM397" s="56"/>
    </row>
    <row r="398" spans="1:65">
      <c r="A398" s="30"/>
      <c r="B398" s="3" t="s">
        <v>86</v>
      </c>
      <c r="C398" s="29"/>
      <c r="D398" s="13">
        <v>4.3870825117040754E-2</v>
      </c>
      <c r="E398" s="13">
        <v>2.6106880932381147E-2</v>
      </c>
      <c r="F398" s="13">
        <v>1.0684091989537759E-2</v>
      </c>
      <c r="G398" s="13">
        <v>3.134477611483294E-2</v>
      </c>
      <c r="H398" s="13">
        <v>3.0266324742358051E-2</v>
      </c>
      <c r="I398" s="13">
        <v>3.2570644860613313E-2</v>
      </c>
      <c r="J398" s="13">
        <v>6.1541860393838917E-2</v>
      </c>
      <c r="K398" s="13">
        <v>1.8388132451298372E-2</v>
      </c>
      <c r="L398" s="13">
        <v>2.6408417097741558E-2</v>
      </c>
      <c r="M398" s="13">
        <v>1.7879487173599839E-2</v>
      </c>
      <c r="N398" s="13">
        <v>2.136818397907542E-2</v>
      </c>
      <c r="O398" s="13">
        <v>2.5343171644657464E-2</v>
      </c>
      <c r="P398" s="13">
        <v>2.1824782959264804E-2</v>
      </c>
      <c r="Q398" s="13">
        <v>2.1451463569094699E-2</v>
      </c>
      <c r="R398" s="13">
        <v>2.1788285797680187E-2</v>
      </c>
      <c r="S398" s="13">
        <v>2.2356022755312888E-2</v>
      </c>
      <c r="T398" s="13">
        <v>3.0991427337722918E-2</v>
      </c>
      <c r="U398" s="13">
        <v>2.5977071058471513E-2</v>
      </c>
      <c r="V398" s="13">
        <v>1.5214222004864485E-2</v>
      </c>
      <c r="W398" s="13">
        <v>2.11162908860619E-2</v>
      </c>
      <c r="X398" s="13">
        <v>2.3693215157674273E-2</v>
      </c>
      <c r="Y398" s="13">
        <v>3.214880224935892E-2</v>
      </c>
      <c r="Z398" s="148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277</v>
      </c>
      <c r="C399" s="29"/>
      <c r="D399" s="13">
        <v>4.0334453002964121E-2</v>
      </c>
      <c r="E399" s="13">
        <v>6.9279928782097544E-2</v>
      </c>
      <c r="F399" s="13">
        <v>-1.2448473417808192E-2</v>
      </c>
      <c r="G399" s="13">
        <v>-1.9265626628455768E-2</v>
      </c>
      <c r="H399" s="13">
        <v>4.4080338103793304E-2</v>
      </c>
      <c r="I399" s="13">
        <v>-4.9567032161500491E-3</v>
      </c>
      <c r="J399" s="13">
        <v>-9.0771525526050834E-2</v>
      </c>
      <c r="K399" s="13">
        <v>-7.0339424976074594E-2</v>
      </c>
      <c r="L399" s="13">
        <v>2.2626632526318025E-2</v>
      </c>
      <c r="M399" s="13">
        <v>-6.6934074884411832E-2</v>
      </c>
      <c r="N399" s="13">
        <v>-1.244847341780797E-2</v>
      </c>
      <c r="O399" s="13">
        <v>4.9188120496719279E-3</v>
      </c>
      <c r="P399" s="13">
        <v>-3.4923784022782067E-2</v>
      </c>
      <c r="Q399" s="13">
        <v>-6.3528724792749069E-2</v>
      </c>
      <c r="R399" s="13">
        <v>8.1879724121249442E-2</v>
      </c>
      <c r="S399" s="13">
        <v>1.1729269488429672E-3</v>
      </c>
      <c r="T399" s="13">
        <v>-4.0372344169442576E-2</v>
      </c>
      <c r="U399" s="13">
        <v>4.544247814045832E-2</v>
      </c>
      <c r="V399" s="13">
        <v>9.6522729515399419E-2</v>
      </c>
      <c r="W399" s="13">
        <v>-0.20995877873424651</v>
      </c>
      <c r="X399" s="13">
        <v>-8.4685455462220061E-3</v>
      </c>
      <c r="Y399" s="13">
        <v>1.8199677407156445E-2</v>
      </c>
      <c r="Z399" s="148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278</v>
      </c>
      <c r="C400" s="47"/>
      <c r="D400" s="45">
        <v>0.79</v>
      </c>
      <c r="E400" s="45">
        <v>1.27</v>
      </c>
      <c r="F400" s="45">
        <v>0.1</v>
      </c>
      <c r="G400" s="45">
        <v>0.21</v>
      </c>
      <c r="H400" s="45">
        <v>0.85</v>
      </c>
      <c r="I400" s="45">
        <v>0.03</v>
      </c>
      <c r="J400" s="45">
        <v>1.4</v>
      </c>
      <c r="K400" s="45">
        <v>1.06</v>
      </c>
      <c r="L400" s="45">
        <v>0.49</v>
      </c>
      <c r="M400" s="45">
        <v>1.01</v>
      </c>
      <c r="N400" s="45">
        <v>0.1</v>
      </c>
      <c r="O400" s="45">
        <v>0.19</v>
      </c>
      <c r="P400" s="45">
        <v>0.47</v>
      </c>
      <c r="Q400" s="45">
        <v>0.95</v>
      </c>
      <c r="R400" s="45">
        <v>1.48</v>
      </c>
      <c r="S400" s="45">
        <v>0.13</v>
      </c>
      <c r="T400" s="45">
        <v>0.56000000000000005</v>
      </c>
      <c r="U400" s="45">
        <v>0.87</v>
      </c>
      <c r="V400" s="45">
        <v>1.73</v>
      </c>
      <c r="W400" s="45">
        <v>3.4</v>
      </c>
      <c r="X400" s="45">
        <v>0.03</v>
      </c>
      <c r="Y400" s="45">
        <v>0.42</v>
      </c>
      <c r="Z400" s="148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5"/>
    </row>
    <row r="402" spans="1:65" ht="15">
      <c r="B402" s="8" t="s">
        <v>531</v>
      </c>
      <c r="BM402" s="28" t="s">
        <v>319</v>
      </c>
    </row>
    <row r="403" spans="1:65" ht="15">
      <c r="A403" s="25" t="s">
        <v>53</v>
      </c>
      <c r="B403" s="18" t="s">
        <v>111</v>
      </c>
      <c r="C403" s="15" t="s">
        <v>112</v>
      </c>
      <c r="D403" s="16" t="s">
        <v>237</v>
      </c>
      <c r="E403" s="17" t="s">
        <v>237</v>
      </c>
      <c r="F403" s="148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238</v>
      </c>
      <c r="C404" s="9" t="s">
        <v>238</v>
      </c>
      <c r="D404" s="146" t="s">
        <v>257</v>
      </c>
      <c r="E404" s="147" t="s">
        <v>261</v>
      </c>
      <c r="F404" s="148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320</v>
      </c>
      <c r="E405" s="11" t="s">
        <v>321</v>
      </c>
      <c r="F405" s="148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/>
      <c r="E406" s="26"/>
      <c r="F406" s="148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01">
        <v>0.02</v>
      </c>
      <c r="E407" s="204" t="s">
        <v>102</v>
      </c>
      <c r="F407" s="199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202">
        <v>1</v>
      </c>
    </row>
    <row r="408" spans="1:65">
      <c r="A408" s="30"/>
      <c r="B408" s="19">
        <v>1</v>
      </c>
      <c r="C408" s="9">
        <v>2</v>
      </c>
      <c r="D408" s="24">
        <v>0.02</v>
      </c>
      <c r="E408" s="206" t="s">
        <v>102</v>
      </c>
      <c r="F408" s="199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202">
        <v>4</v>
      </c>
    </row>
    <row r="409" spans="1:65">
      <c r="A409" s="30"/>
      <c r="B409" s="19">
        <v>1</v>
      </c>
      <c r="C409" s="9">
        <v>3</v>
      </c>
      <c r="D409" s="24">
        <v>0.02</v>
      </c>
      <c r="E409" s="206" t="s">
        <v>102</v>
      </c>
      <c r="F409" s="199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  <c r="AV409" s="200"/>
      <c r="AW409" s="200"/>
      <c r="AX409" s="200"/>
      <c r="AY409" s="200"/>
      <c r="AZ409" s="200"/>
      <c r="BA409" s="200"/>
      <c r="BB409" s="200"/>
      <c r="BC409" s="200"/>
      <c r="BD409" s="200"/>
      <c r="BE409" s="200"/>
      <c r="BF409" s="200"/>
      <c r="BG409" s="200"/>
      <c r="BH409" s="200"/>
      <c r="BI409" s="200"/>
      <c r="BJ409" s="200"/>
      <c r="BK409" s="200"/>
      <c r="BL409" s="200"/>
      <c r="BM409" s="202">
        <v>16</v>
      </c>
    </row>
    <row r="410" spans="1:65">
      <c r="A410" s="30"/>
      <c r="B410" s="19">
        <v>1</v>
      </c>
      <c r="C410" s="9">
        <v>4</v>
      </c>
      <c r="D410" s="24">
        <v>0.02</v>
      </c>
      <c r="E410" s="206" t="s">
        <v>102</v>
      </c>
      <c r="F410" s="199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202">
        <v>1.6666666666666701E-2</v>
      </c>
    </row>
    <row r="411" spans="1:65">
      <c r="A411" s="30"/>
      <c r="B411" s="19">
        <v>1</v>
      </c>
      <c r="C411" s="9">
        <v>5</v>
      </c>
      <c r="D411" s="24">
        <v>0.01</v>
      </c>
      <c r="E411" s="206" t="s">
        <v>102</v>
      </c>
      <c r="F411" s="199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0"/>
      <c r="AT411" s="200"/>
      <c r="AU411" s="200"/>
      <c r="AV411" s="200"/>
      <c r="AW411" s="200"/>
      <c r="AX411" s="200"/>
      <c r="AY411" s="200"/>
      <c r="AZ411" s="200"/>
      <c r="BA411" s="200"/>
      <c r="BB411" s="200"/>
      <c r="BC411" s="200"/>
      <c r="BD411" s="200"/>
      <c r="BE411" s="200"/>
      <c r="BF411" s="200"/>
      <c r="BG411" s="200"/>
      <c r="BH411" s="200"/>
      <c r="BI411" s="200"/>
      <c r="BJ411" s="200"/>
      <c r="BK411" s="200"/>
      <c r="BL411" s="200"/>
      <c r="BM411" s="202">
        <v>10</v>
      </c>
    </row>
    <row r="412" spans="1:65">
      <c r="A412" s="30"/>
      <c r="B412" s="19">
        <v>1</v>
      </c>
      <c r="C412" s="9">
        <v>6</v>
      </c>
      <c r="D412" s="24">
        <v>0.01</v>
      </c>
      <c r="E412" s="206" t="s">
        <v>102</v>
      </c>
      <c r="F412" s="199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0"/>
      <c r="AT412" s="200"/>
      <c r="AU412" s="200"/>
      <c r="AV412" s="200"/>
      <c r="AW412" s="200"/>
      <c r="AX412" s="200"/>
      <c r="AY412" s="200"/>
      <c r="AZ412" s="200"/>
      <c r="BA412" s="200"/>
      <c r="BB412" s="200"/>
      <c r="BC412" s="200"/>
      <c r="BD412" s="200"/>
      <c r="BE412" s="200"/>
      <c r="BF412" s="200"/>
      <c r="BG412" s="200"/>
      <c r="BH412" s="200"/>
      <c r="BI412" s="200"/>
      <c r="BJ412" s="200"/>
      <c r="BK412" s="200"/>
      <c r="BL412" s="200"/>
      <c r="BM412" s="56"/>
    </row>
    <row r="413" spans="1:65">
      <c r="A413" s="30"/>
      <c r="B413" s="20" t="s">
        <v>274</v>
      </c>
      <c r="C413" s="12"/>
      <c r="D413" s="203">
        <v>1.6666666666666666E-2</v>
      </c>
      <c r="E413" s="203" t="s">
        <v>737</v>
      </c>
      <c r="F413" s="199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0"/>
      <c r="AT413" s="200"/>
      <c r="AU413" s="200"/>
      <c r="AV413" s="200"/>
      <c r="AW413" s="200"/>
      <c r="AX413" s="200"/>
      <c r="AY413" s="200"/>
      <c r="AZ413" s="200"/>
      <c r="BA413" s="200"/>
      <c r="BB413" s="200"/>
      <c r="BC413" s="200"/>
      <c r="BD413" s="200"/>
      <c r="BE413" s="200"/>
      <c r="BF413" s="200"/>
      <c r="BG413" s="200"/>
      <c r="BH413" s="200"/>
      <c r="BI413" s="200"/>
      <c r="BJ413" s="200"/>
      <c r="BK413" s="200"/>
      <c r="BL413" s="200"/>
      <c r="BM413" s="56"/>
    </row>
    <row r="414" spans="1:65">
      <c r="A414" s="30"/>
      <c r="B414" s="3" t="s">
        <v>275</v>
      </c>
      <c r="C414" s="29"/>
      <c r="D414" s="24">
        <v>0.02</v>
      </c>
      <c r="E414" s="24" t="s">
        <v>737</v>
      </c>
      <c r="F414" s="199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0"/>
      <c r="AT414" s="200"/>
      <c r="AU414" s="200"/>
      <c r="AV414" s="200"/>
      <c r="AW414" s="200"/>
      <c r="AX414" s="200"/>
      <c r="AY414" s="200"/>
      <c r="AZ414" s="200"/>
      <c r="BA414" s="200"/>
      <c r="BB414" s="200"/>
      <c r="BC414" s="200"/>
      <c r="BD414" s="200"/>
      <c r="BE414" s="200"/>
      <c r="BF414" s="200"/>
      <c r="BG414" s="200"/>
      <c r="BH414" s="200"/>
      <c r="BI414" s="200"/>
      <c r="BJ414" s="200"/>
      <c r="BK414" s="200"/>
      <c r="BL414" s="200"/>
      <c r="BM414" s="56"/>
    </row>
    <row r="415" spans="1:65">
      <c r="A415" s="30"/>
      <c r="B415" s="3" t="s">
        <v>276</v>
      </c>
      <c r="C415" s="29"/>
      <c r="D415" s="24">
        <v>5.1639777949432321E-3</v>
      </c>
      <c r="E415" s="24" t="s">
        <v>737</v>
      </c>
      <c r="F415" s="199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0"/>
      <c r="AT415" s="200"/>
      <c r="AU415" s="200"/>
      <c r="AV415" s="200"/>
      <c r="AW415" s="200"/>
      <c r="AX415" s="200"/>
      <c r="AY415" s="200"/>
      <c r="AZ415" s="200"/>
      <c r="BA415" s="200"/>
      <c r="BB415" s="200"/>
      <c r="BC415" s="200"/>
      <c r="BD415" s="200"/>
      <c r="BE415" s="200"/>
      <c r="BF415" s="200"/>
      <c r="BG415" s="200"/>
      <c r="BH415" s="200"/>
      <c r="BI415" s="200"/>
      <c r="BJ415" s="200"/>
      <c r="BK415" s="200"/>
      <c r="BL415" s="200"/>
      <c r="BM415" s="56"/>
    </row>
    <row r="416" spans="1:65">
      <c r="A416" s="30"/>
      <c r="B416" s="3" t="s">
        <v>86</v>
      </c>
      <c r="C416" s="29"/>
      <c r="D416" s="13">
        <v>0.30983866769659391</v>
      </c>
      <c r="E416" s="13" t="s">
        <v>737</v>
      </c>
      <c r="F416" s="148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277</v>
      </c>
      <c r="C417" s="29"/>
      <c r="D417" s="13">
        <v>-2.1094237467877974E-15</v>
      </c>
      <c r="E417" s="13" t="s">
        <v>737</v>
      </c>
      <c r="F417" s="148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278</v>
      </c>
      <c r="C418" s="47"/>
      <c r="D418" s="45">
        <v>0.67</v>
      </c>
      <c r="E418" s="45">
        <v>0.67</v>
      </c>
      <c r="F418" s="148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BM419" s="55"/>
    </row>
    <row r="420" spans="1:65" ht="15">
      <c r="B420" s="8" t="s">
        <v>532</v>
      </c>
      <c r="BM420" s="28" t="s">
        <v>66</v>
      </c>
    </row>
    <row r="421" spans="1:65" ht="15">
      <c r="A421" s="25" t="s">
        <v>11</v>
      </c>
      <c r="B421" s="18" t="s">
        <v>111</v>
      </c>
      <c r="C421" s="15" t="s">
        <v>112</v>
      </c>
      <c r="D421" s="16" t="s">
        <v>237</v>
      </c>
      <c r="E421" s="17" t="s">
        <v>237</v>
      </c>
      <c r="F421" s="17" t="s">
        <v>237</v>
      </c>
      <c r="G421" s="17" t="s">
        <v>237</v>
      </c>
      <c r="H421" s="17" t="s">
        <v>237</v>
      </c>
      <c r="I421" s="17" t="s">
        <v>237</v>
      </c>
      <c r="J421" s="17" t="s">
        <v>237</v>
      </c>
      <c r="K421" s="17" t="s">
        <v>237</v>
      </c>
      <c r="L421" s="17" t="s">
        <v>237</v>
      </c>
      <c r="M421" s="148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238</v>
      </c>
      <c r="C422" s="9" t="s">
        <v>238</v>
      </c>
      <c r="D422" s="146" t="s">
        <v>244</v>
      </c>
      <c r="E422" s="147" t="s">
        <v>246</v>
      </c>
      <c r="F422" s="147" t="s">
        <v>251</v>
      </c>
      <c r="G422" s="147" t="s">
        <v>252</v>
      </c>
      <c r="H422" s="147" t="s">
        <v>253</v>
      </c>
      <c r="I422" s="147" t="s">
        <v>255</v>
      </c>
      <c r="J422" s="147" t="s">
        <v>257</v>
      </c>
      <c r="K422" s="147" t="s">
        <v>259</v>
      </c>
      <c r="L422" s="147" t="s">
        <v>261</v>
      </c>
      <c r="M422" s="148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321</v>
      </c>
      <c r="E423" s="11" t="s">
        <v>321</v>
      </c>
      <c r="F423" s="11" t="s">
        <v>321</v>
      </c>
      <c r="G423" s="11" t="s">
        <v>321</v>
      </c>
      <c r="H423" s="11" t="s">
        <v>321</v>
      </c>
      <c r="I423" s="11" t="s">
        <v>320</v>
      </c>
      <c r="J423" s="11" t="s">
        <v>320</v>
      </c>
      <c r="K423" s="11" t="s">
        <v>321</v>
      </c>
      <c r="L423" s="11" t="s">
        <v>321</v>
      </c>
      <c r="M423" s="148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148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0.71</v>
      </c>
      <c r="E425" s="22">
        <v>0.64</v>
      </c>
      <c r="F425" s="143">
        <v>0.7</v>
      </c>
      <c r="G425" s="143">
        <v>0.5</v>
      </c>
      <c r="H425" s="22">
        <v>0.67</v>
      </c>
      <c r="I425" s="150">
        <v>1.02</v>
      </c>
      <c r="J425" s="22">
        <v>0.64</v>
      </c>
      <c r="K425" s="22">
        <v>0.74</v>
      </c>
      <c r="L425" s="22">
        <v>0.66892383030133862</v>
      </c>
      <c r="M425" s="148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0.72</v>
      </c>
      <c r="E426" s="11">
        <v>0.64</v>
      </c>
      <c r="F426" s="144">
        <v>0.7</v>
      </c>
      <c r="G426" s="144">
        <v>0.5</v>
      </c>
      <c r="H426" s="11">
        <v>0.63</v>
      </c>
      <c r="I426" s="11">
        <v>0.65</v>
      </c>
      <c r="J426" s="11">
        <v>0.66</v>
      </c>
      <c r="K426" s="11">
        <v>0.77</v>
      </c>
      <c r="L426" s="11">
        <v>0.65024976565965797</v>
      </c>
      <c r="M426" s="148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21</v>
      </c>
    </row>
    <row r="427" spans="1:65">
      <c r="A427" s="30"/>
      <c r="B427" s="19">
        <v>1</v>
      </c>
      <c r="C427" s="9">
        <v>3</v>
      </c>
      <c r="D427" s="11">
        <v>0.7</v>
      </c>
      <c r="E427" s="11">
        <v>0.59</v>
      </c>
      <c r="F427" s="144">
        <v>0.7</v>
      </c>
      <c r="G427" s="144">
        <v>0.5</v>
      </c>
      <c r="H427" s="11">
        <v>0.67</v>
      </c>
      <c r="I427" s="11">
        <v>0.7</v>
      </c>
      <c r="J427" s="11">
        <v>0.68</v>
      </c>
      <c r="K427" s="11">
        <v>0.82</v>
      </c>
      <c r="L427" s="11">
        <v>0.68332096856854529</v>
      </c>
      <c r="M427" s="148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0.72</v>
      </c>
      <c r="E428" s="11">
        <v>0.64</v>
      </c>
      <c r="F428" s="144">
        <v>0.7</v>
      </c>
      <c r="G428" s="144">
        <v>0.6</v>
      </c>
      <c r="H428" s="11">
        <v>0.68</v>
      </c>
      <c r="I428" s="11">
        <v>0.67</v>
      </c>
      <c r="J428" s="11">
        <v>0.67</v>
      </c>
      <c r="K428" s="11">
        <v>0.82</v>
      </c>
      <c r="L428" s="11">
        <v>0.65308310052761853</v>
      </c>
      <c r="M428" s="148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0.69121910747195192</v>
      </c>
    </row>
    <row r="429" spans="1:65">
      <c r="A429" s="30"/>
      <c r="B429" s="19">
        <v>1</v>
      </c>
      <c r="C429" s="9">
        <v>5</v>
      </c>
      <c r="D429" s="11">
        <v>0.75</v>
      </c>
      <c r="E429" s="11">
        <v>0.69</v>
      </c>
      <c r="F429" s="144">
        <v>0.7</v>
      </c>
      <c r="G429" s="144">
        <v>0.5</v>
      </c>
      <c r="H429" s="11">
        <v>0.71</v>
      </c>
      <c r="I429" s="11">
        <v>0.71</v>
      </c>
      <c r="J429" s="11">
        <v>0.7</v>
      </c>
      <c r="K429" s="11">
        <v>0.77</v>
      </c>
      <c r="L429" s="11">
        <v>0.6829181875540038</v>
      </c>
      <c r="M429" s="148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34</v>
      </c>
    </row>
    <row r="430" spans="1:65">
      <c r="A430" s="30"/>
      <c r="B430" s="19">
        <v>1</v>
      </c>
      <c r="C430" s="9">
        <v>6</v>
      </c>
      <c r="D430" s="11">
        <v>0.74</v>
      </c>
      <c r="E430" s="11">
        <v>0.55000000000000004</v>
      </c>
      <c r="F430" s="144">
        <v>0.7</v>
      </c>
      <c r="G430" s="144">
        <v>0.6</v>
      </c>
      <c r="H430" s="11">
        <v>0.65</v>
      </c>
      <c r="I430" s="11">
        <v>0.72</v>
      </c>
      <c r="J430" s="11">
        <v>0.69</v>
      </c>
      <c r="K430" s="11">
        <v>0.81</v>
      </c>
      <c r="L430" s="11">
        <v>0.68270666121081802</v>
      </c>
      <c r="M430" s="148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274</v>
      </c>
      <c r="C431" s="12"/>
      <c r="D431" s="23">
        <v>0.72333333333333327</v>
      </c>
      <c r="E431" s="23">
        <v>0.625</v>
      </c>
      <c r="F431" s="23">
        <v>0.70000000000000007</v>
      </c>
      <c r="G431" s="23">
        <v>0.53333333333333333</v>
      </c>
      <c r="H431" s="23">
        <v>0.66833333333333345</v>
      </c>
      <c r="I431" s="23">
        <v>0.745</v>
      </c>
      <c r="J431" s="23">
        <v>0.67333333333333323</v>
      </c>
      <c r="K431" s="23">
        <v>0.78833333333333344</v>
      </c>
      <c r="L431" s="23">
        <v>0.67020041897033034</v>
      </c>
      <c r="M431" s="148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1">
        <v>0.72</v>
      </c>
      <c r="E432" s="11">
        <v>0.64</v>
      </c>
      <c r="F432" s="11">
        <v>0.7</v>
      </c>
      <c r="G432" s="11">
        <v>0.5</v>
      </c>
      <c r="H432" s="11">
        <v>0.67</v>
      </c>
      <c r="I432" s="11">
        <v>0.70499999999999996</v>
      </c>
      <c r="J432" s="11">
        <v>0.67500000000000004</v>
      </c>
      <c r="K432" s="11">
        <v>0.79</v>
      </c>
      <c r="L432" s="11">
        <v>0.67581524575607832</v>
      </c>
      <c r="M432" s="148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276</v>
      </c>
      <c r="C433" s="29"/>
      <c r="D433" s="24">
        <v>1.8618986725025273E-2</v>
      </c>
      <c r="E433" s="24">
        <v>4.8476798574163267E-2</v>
      </c>
      <c r="F433" s="24">
        <v>1.2161883888976234E-16</v>
      </c>
      <c r="G433" s="24">
        <v>5.1639777949432218E-2</v>
      </c>
      <c r="H433" s="24">
        <v>2.7141603981096364E-2</v>
      </c>
      <c r="I433" s="24">
        <v>0.13722244714331541</v>
      </c>
      <c r="J433" s="24">
        <v>2.1602468994692842E-2</v>
      </c>
      <c r="K433" s="24">
        <v>3.3115957885386099E-2</v>
      </c>
      <c r="L433" s="24">
        <v>1.5381530426498466E-2</v>
      </c>
      <c r="M433" s="199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  <c r="AA433" s="200"/>
      <c r="AB433" s="200"/>
      <c r="AC433" s="200"/>
      <c r="AD433" s="200"/>
      <c r="AE433" s="200"/>
      <c r="AF433" s="200"/>
      <c r="AG433" s="200"/>
      <c r="AH433" s="200"/>
      <c r="AI433" s="200"/>
      <c r="AJ433" s="200"/>
      <c r="AK433" s="200"/>
      <c r="AL433" s="200"/>
      <c r="AM433" s="200"/>
      <c r="AN433" s="200"/>
      <c r="AO433" s="200"/>
      <c r="AP433" s="200"/>
      <c r="AQ433" s="200"/>
      <c r="AR433" s="200"/>
      <c r="AS433" s="200"/>
      <c r="AT433" s="200"/>
      <c r="AU433" s="200"/>
      <c r="AV433" s="200"/>
      <c r="AW433" s="200"/>
      <c r="AX433" s="200"/>
      <c r="AY433" s="200"/>
      <c r="AZ433" s="200"/>
      <c r="BA433" s="200"/>
      <c r="BB433" s="200"/>
      <c r="BC433" s="200"/>
      <c r="BD433" s="200"/>
      <c r="BE433" s="200"/>
      <c r="BF433" s="200"/>
      <c r="BG433" s="200"/>
      <c r="BH433" s="200"/>
      <c r="BI433" s="200"/>
      <c r="BJ433" s="200"/>
      <c r="BK433" s="200"/>
      <c r="BL433" s="200"/>
      <c r="BM433" s="56"/>
    </row>
    <row r="434" spans="1:65">
      <c r="A434" s="30"/>
      <c r="B434" s="3" t="s">
        <v>86</v>
      </c>
      <c r="C434" s="29"/>
      <c r="D434" s="13">
        <v>2.5740534642892086E-2</v>
      </c>
      <c r="E434" s="13">
        <v>7.756287771866123E-2</v>
      </c>
      <c r="F434" s="13">
        <v>1.7374119841394619E-16</v>
      </c>
      <c r="G434" s="13">
        <v>9.6824583655185412E-2</v>
      </c>
      <c r="H434" s="13">
        <v>4.0610878774707773E-2</v>
      </c>
      <c r="I434" s="13">
        <v>0.18419120421921531</v>
      </c>
      <c r="J434" s="13">
        <v>3.2082874744593336E-2</v>
      </c>
      <c r="K434" s="13">
        <v>4.2007557571314282E-2</v>
      </c>
      <c r="L434" s="13">
        <v>2.295064280940028E-2</v>
      </c>
      <c r="M434" s="148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277</v>
      </c>
      <c r="C435" s="29"/>
      <c r="D435" s="13">
        <v>4.646026927530289E-2</v>
      </c>
      <c r="E435" s="13">
        <v>-9.5800458575487135E-2</v>
      </c>
      <c r="F435" s="13">
        <v>1.2703486395454489E-2</v>
      </c>
      <c r="G435" s="13">
        <v>-0.22841639131774905</v>
      </c>
      <c r="H435" s="13">
        <v>-3.3109290370054056E-2</v>
      </c>
      <c r="I435" s="13">
        <v>7.7805853378019263E-2</v>
      </c>
      <c r="J435" s="13">
        <v>-2.5875694038658303E-2</v>
      </c>
      <c r="K435" s="13">
        <v>0.14049702158345245</v>
      </c>
      <c r="L435" s="13">
        <v>-3.0408141607217498E-2</v>
      </c>
      <c r="M435" s="148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278</v>
      </c>
      <c r="C436" s="47"/>
      <c r="D436" s="45">
        <v>0.71</v>
      </c>
      <c r="E436" s="45">
        <v>0.64</v>
      </c>
      <c r="F436" s="45" t="s">
        <v>279</v>
      </c>
      <c r="G436" s="45">
        <v>1.9</v>
      </c>
      <c r="H436" s="45">
        <v>0.05</v>
      </c>
      <c r="I436" s="45">
        <v>1</v>
      </c>
      <c r="J436" s="45">
        <v>0.02</v>
      </c>
      <c r="K436" s="45">
        <v>1.6</v>
      </c>
      <c r="L436" s="45">
        <v>0.02</v>
      </c>
      <c r="M436" s="148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 t="s">
        <v>327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5"/>
    </row>
    <row r="438" spans="1:65">
      <c r="BM438" s="55"/>
    </row>
    <row r="439" spans="1:65" ht="15">
      <c r="B439" s="8" t="s">
        <v>533</v>
      </c>
      <c r="BM439" s="28" t="s">
        <v>66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237</v>
      </c>
      <c r="E440" s="17" t="s">
        <v>237</v>
      </c>
      <c r="F440" s="17" t="s">
        <v>237</v>
      </c>
      <c r="G440" s="17" t="s">
        <v>237</v>
      </c>
      <c r="H440" s="17" t="s">
        <v>237</v>
      </c>
      <c r="I440" s="17" t="s">
        <v>237</v>
      </c>
      <c r="J440" s="17" t="s">
        <v>237</v>
      </c>
      <c r="K440" s="17" t="s">
        <v>237</v>
      </c>
      <c r="L440" s="17" t="s">
        <v>237</v>
      </c>
      <c r="M440" s="17" t="s">
        <v>237</v>
      </c>
      <c r="N440" s="17" t="s">
        <v>237</v>
      </c>
      <c r="O440" s="17" t="s">
        <v>237</v>
      </c>
      <c r="P440" s="17" t="s">
        <v>237</v>
      </c>
      <c r="Q440" s="17" t="s">
        <v>237</v>
      </c>
      <c r="R440" s="17" t="s">
        <v>237</v>
      </c>
      <c r="S440" s="17" t="s">
        <v>237</v>
      </c>
      <c r="T440" s="17" t="s">
        <v>237</v>
      </c>
      <c r="U440" s="17" t="s">
        <v>237</v>
      </c>
      <c r="V440" s="17" t="s">
        <v>237</v>
      </c>
      <c r="W440" s="17" t="s">
        <v>237</v>
      </c>
      <c r="X440" s="17" t="s">
        <v>237</v>
      </c>
      <c r="Y440" s="148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238</v>
      </c>
      <c r="C441" s="9" t="s">
        <v>238</v>
      </c>
      <c r="D441" s="146" t="s">
        <v>240</v>
      </c>
      <c r="E441" s="147" t="s">
        <v>241</v>
      </c>
      <c r="F441" s="147" t="s">
        <v>242</v>
      </c>
      <c r="G441" s="147" t="s">
        <v>243</v>
      </c>
      <c r="H441" s="147" t="s">
        <v>244</v>
      </c>
      <c r="I441" s="147" t="s">
        <v>245</v>
      </c>
      <c r="J441" s="147" t="s">
        <v>246</v>
      </c>
      <c r="K441" s="147" t="s">
        <v>247</v>
      </c>
      <c r="L441" s="147" t="s">
        <v>248</v>
      </c>
      <c r="M441" s="147" t="s">
        <v>249</v>
      </c>
      <c r="N441" s="147" t="s">
        <v>250</v>
      </c>
      <c r="O441" s="147" t="s">
        <v>251</v>
      </c>
      <c r="P441" s="147" t="s">
        <v>252</v>
      </c>
      <c r="Q441" s="147" t="s">
        <v>253</v>
      </c>
      <c r="R441" s="147" t="s">
        <v>254</v>
      </c>
      <c r="S441" s="147" t="s">
        <v>255</v>
      </c>
      <c r="T441" s="147" t="s">
        <v>257</v>
      </c>
      <c r="U441" s="147" t="s">
        <v>258</v>
      </c>
      <c r="V441" s="147" t="s">
        <v>260</v>
      </c>
      <c r="W441" s="147" t="s">
        <v>261</v>
      </c>
      <c r="X441" s="147" t="s">
        <v>267</v>
      </c>
      <c r="Y441" s="148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320</v>
      </c>
      <c r="E442" s="11" t="s">
        <v>320</v>
      </c>
      <c r="F442" s="11" t="s">
        <v>321</v>
      </c>
      <c r="G442" s="11" t="s">
        <v>116</v>
      </c>
      <c r="H442" s="11" t="s">
        <v>321</v>
      </c>
      <c r="I442" s="11" t="s">
        <v>321</v>
      </c>
      <c r="J442" s="11" t="s">
        <v>321</v>
      </c>
      <c r="K442" s="11" t="s">
        <v>320</v>
      </c>
      <c r="L442" s="11" t="s">
        <v>321</v>
      </c>
      <c r="M442" s="11" t="s">
        <v>320</v>
      </c>
      <c r="N442" s="11" t="s">
        <v>320</v>
      </c>
      <c r="O442" s="11" t="s">
        <v>321</v>
      </c>
      <c r="P442" s="11" t="s">
        <v>321</v>
      </c>
      <c r="Q442" s="11" t="s">
        <v>321</v>
      </c>
      <c r="R442" s="11" t="s">
        <v>320</v>
      </c>
      <c r="S442" s="11" t="s">
        <v>320</v>
      </c>
      <c r="T442" s="11" t="s">
        <v>320</v>
      </c>
      <c r="U442" s="11" t="s">
        <v>320</v>
      </c>
      <c r="V442" s="11" t="s">
        <v>320</v>
      </c>
      <c r="W442" s="11" t="s">
        <v>321</v>
      </c>
      <c r="X442" s="11" t="s">
        <v>320</v>
      </c>
      <c r="Y442" s="148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148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1">
        <v>7.0000000000000007E-2</v>
      </c>
      <c r="E444" s="201">
        <v>7.3999999999999996E-2</v>
      </c>
      <c r="F444" s="201">
        <v>7.0000000000000007E-2</v>
      </c>
      <c r="G444" s="201">
        <v>7.1747572479884697E-2</v>
      </c>
      <c r="H444" s="201">
        <v>7.0000000000000007E-2</v>
      </c>
      <c r="I444" s="201">
        <v>6.7000000000000004E-2</v>
      </c>
      <c r="J444" s="204">
        <v>0.1</v>
      </c>
      <c r="K444" s="228">
        <v>7.6999999999999999E-2</v>
      </c>
      <c r="L444" s="201">
        <v>0.06</v>
      </c>
      <c r="M444" s="201">
        <v>7.2999999999999995E-2</v>
      </c>
      <c r="N444" s="201">
        <v>6.7000000000000004E-2</v>
      </c>
      <c r="O444" s="201">
        <v>7.0000000000000007E-2</v>
      </c>
      <c r="P444" s="204">
        <v>0.09</v>
      </c>
      <c r="Q444" s="204">
        <v>0.09</v>
      </c>
      <c r="R444" s="201">
        <v>7.0000000000000007E-2</v>
      </c>
      <c r="S444" s="204">
        <v>0.1</v>
      </c>
      <c r="T444" s="204">
        <v>9.9000000000000005E-2</v>
      </c>
      <c r="U444" s="201">
        <v>7.3999999999999996E-2</v>
      </c>
      <c r="V444" s="204">
        <v>0.1</v>
      </c>
      <c r="W444" s="204" t="s">
        <v>328</v>
      </c>
      <c r="X444" s="201">
        <v>6.4000000000000001E-2</v>
      </c>
      <c r="Y444" s="199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0"/>
      <c r="AT444" s="200"/>
      <c r="AU444" s="200"/>
      <c r="AV444" s="200"/>
      <c r="AW444" s="200"/>
      <c r="AX444" s="200"/>
      <c r="AY444" s="200"/>
      <c r="AZ444" s="200"/>
      <c r="BA444" s="200"/>
      <c r="BB444" s="200"/>
      <c r="BC444" s="200"/>
      <c r="BD444" s="200"/>
      <c r="BE444" s="200"/>
      <c r="BF444" s="200"/>
      <c r="BG444" s="200"/>
      <c r="BH444" s="200"/>
      <c r="BI444" s="200"/>
      <c r="BJ444" s="200"/>
      <c r="BK444" s="200"/>
      <c r="BL444" s="200"/>
      <c r="BM444" s="202">
        <v>1</v>
      </c>
    </row>
    <row r="445" spans="1:65">
      <c r="A445" s="30"/>
      <c r="B445" s="19">
        <v>1</v>
      </c>
      <c r="C445" s="9">
        <v>2</v>
      </c>
      <c r="D445" s="24">
        <v>7.0000000000000007E-2</v>
      </c>
      <c r="E445" s="24">
        <v>7.8E-2</v>
      </c>
      <c r="F445" s="24">
        <v>7.0000000000000007E-2</v>
      </c>
      <c r="G445" s="24">
        <v>5.7120958479884701E-2</v>
      </c>
      <c r="H445" s="24">
        <v>7.0000000000000007E-2</v>
      </c>
      <c r="I445" s="24">
        <v>7.0000000000000007E-2</v>
      </c>
      <c r="J445" s="206">
        <v>7.0000000000000007E-2</v>
      </c>
      <c r="K445" s="24">
        <v>6.8000000000000005E-2</v>
      </c>
      <c r="L445" s="24">
        <v>7.0000000000000007E-2</v>
      </c>
      <c r="M445" s="24">
        <v>7.5999999999999998E-2</v>
      </c>
      <c r="N445" s="24">
        <v>6.6000000000000003E-2</v>
      </c>
      <c r="O445" s="24">
        <v>0.08</v>
      </c>
      <c r="P445" s="206">
        <v>0.09</v>
      </c>
      <c r="Q445" s="206">
        <v>9.1999999999999998E-2</v>
      </c>
      <c r="R445" s="24">
        <v>7.0000000000000007E-2</v>
      </c>
      <c r="S445" s="206">
        <v>0.09</v>
      </c>
      <c r="T445" s="206">
        <v>0.106</v>
      </c>
      <c r="U445" s="24">
        <v>7.0999999999999994E-2</v>
      </c>
      <c r="V445" s="206">
        <v>0.09</v>
      </c>
      <c r="W445" s="206" t="s">
        <v>328</v>
      </c>
      <c r="X445" s="24">
        <v>6.2E-2</v>
      </c>
      <c r="Y445" s="199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0"/>
      <c r="AT445" s="200"/>
      <c r="AU445" s="200"/>
      <c r="AV445" s="200"/>
      <c r="AW445" s="200"/>
      <c r="AX445" s="200"/>
      <c r="AY445" s="200"/>
      <c r="AZ445" s="200"/>
      <c r="BA445" s="200"/>
      <c r="BB445" s="200"/>
      <c r="BC445" s="200"/>
      <c r="BD445" s="200"/>
      <c r="BE445" s="200"/>
      <c r="BF445" s="200"/>
      <c r="BG445" s="200"/>
      <c r="BH445" s="200"/>
      <c r="BI445" s="200"/>
      <c r="BJ445" s="200"/>
      <c r="BK445" s="200"/>
      <c r="BL445" s="200"/>
      <c r="BM445" s="202">
        <v>22</v>
      </c>
    </row>
    <row r="446" spans="1:65">
      <c r="A446" s="30"/>
      <c r="B446" s="19">
        <v>1</v>
      </c>
      <c r="C446" s="9">
        <v>3</v>
      </c>
      <c r="D446" s="24">
        <v>7.0000000000000007E-2</v>
      </c>
      <c r="E446" s="24">
        <v>7.2999999999999995E-2</v>
      </c>
      <c r="F446" s="24">
        <v>7.0000000000000007E-2</v>
      </c>
      <c r="G446" s="24">
        <v>6.5621392479884702E-2</v>
      </c>
      <c r="H446" s="24">
        <v>7.0000000000000007E-2</v>
      </c>
      <c r="I446" s="24">
        <v>6.9000000000000006E-2</v>
      </c>
      <c r="J446" s="206">
        <v>0.09</v>
      </c>
      <c r="K446" s="24">
        <v>6.9000000000000006E-2</v>
      </c>
      <c r="L446" s="24">
        <v>7.0000000000000007E-2</v>
      </c>
      <c r="M446" s="24">
        <v>7.0999999999999994E-2</v>
      </c>
      <c r="N446" s="24">
        <v>6.7000000000000004E-2</v>
      </c>
      <c r="O446" s="24">
        <v>7.0000000000000007E-2</v>
      </c>
      <c r="P446" s="206">
        <v>0.1</v>
      </c>
      <c r="Q446" s="206">
        <v>0.108</v>
      </c>
      <c r="R446" s="24">
        <v>7.0000000000000007E-2</v>
      </c>
      <c r="S446" s="206">
        <v>7.0000000000000007E-2</v>
      </c>
      <c r="T446" s="206">
        <v>0.109</v>
      </c>
      <c r="U446" s="24">
        <v>7.3999999999999996E-2</v>
      </c>
      <c r="V446" s="206">
        <v>0.11</v>
      </c>
      <c r="W446" s="206" t="s">
        <v>328</v>
      </c>
      <c r="X446" s="24">
        <v>6.4000000000000001E-2</v>
      </c>
      <c r="Y446" s="199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0"/>
      <c r="AT446" s="200"/>
      <c r="AU446" s="200"/>
      <c r="AV446" s="200"/>
      <c r="AW446" s="200"/>
      <c r="AX446" s="200"/>
      <c r="AY446" s="200"/>
      <c r="AZ446" s="200"/>
      <c r="BA446" s="200"/>
      <c r="BB446" s="200"/>
      <c r="BC446" s="200"/>
      <c r="BD446" s="200"/>
      <c r="BE446" s="200"/>
      <c r="BF446" s="200"/>
      <c r="BG446" s="200"/>
      <c r="BH446" s="200"/>
      <c r="BI446" s="200"/>
      <c r="BJ446" s="200"/>
      <c r="BK446" s="200"/>
      <c r="BL446" s="200"/>
      <c r="BM446" s="202">
        <v>16</v>
      </c>
    </row>
    <row r="447" spans="1:65">
      <c r="A447" s="30"/>
      <c r="B447" s="19">
        <v>1</v>
      </c>
      <c r="C447" s="9">
        <v>4</v>
      </c>
      <c r="D447" s="24">
        <v>7.0000000000000007E-2</v>
      </c>
      <c r="E447" s="24">
        <v>7.5999999999999998E-2</v>
      </c>
      <c r="F447" s="24">
        <v>7.0000000000000007E-2</v>
      </c>
      <c r="G447" s="24">
        <v>7.6121440813218033E-2</v>
      </c>
      <c r="H447" s="24">
        <v>7.0000000000000007E-2</v>
      </c>
      <c r="I447" s="24">
        <v>6.3E-2</v>
      </c>
      <c r="J447" s="206">
        <v>0.08</v>
      </c>
      <c r="K447" s="24">
        <v>6.8000000000000005E-2</v>
      </c>
      <c r="L447" s="24">
        <v>7.0000000000000007E-2</v>
      </c>
      <c r="M447" s="24">
        <v>7.4999999999999997E-2</v>
      </c>
      <c r="N447" s="24">
        <v>6.6000000000000003E-2</v>
      </c>
      <c r="O447" s="24">
        <v>0.08</v>
      </c>
      <c r="P447" s="206">
        <v>0.08</v>
      </c>
      <c r="Q447" s="206">
        <v>0.10299999999999999</v>
      </c>
      <c r="R447" s="24">
        <v>7.0000000000000007E-2</v>
      </c>
      <c r="S447" s="206">
        <v>0.08</v>
      </c>
      <c r="T447" s="206">
        <v>0.1</v>
      </c>
      <c r="U447" s="24">
        <v>7.1999999999999995E-2</v>
      </c>
      <c r="V447" s="206">
        <v>0.09</v>
      </c>
      <c r="W447" s="206" t="s">
        <v>328</v>
      </c>
      <c r="X447" s="24">
        <v>6.9000000000000006E-2</v>
      </c>
      <c r="Y447" s="199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0"/>
      <c r="AT447" s="200"/>
      <c r="AU447" s="200"/>
      <c r="AV447" s="200"/>
      <c r="AW447" s="200"/>
      <c r="AX447" s="200"/>
      <c r="AY447" s="200"/>
      <c r="AZ447" s="200"/>
      <c r="BA447" s="200"/>
      <c r="BB447" s="200"/>
      <c r="BC447" s="200"/>
      <c r="BD447" s="200"/>
      <c r="BE447" s="200"/>
      <c r="BF447" s="200"/>
      <c r="BG447" s="200"/>
      <c r="BH447" s="200"/>
      <c r="BI447" s="200"/>
      <c r="BJ447" s="200"/>
      <c r="BK447" s="200"/>
      <c r="BL447" s="200"/>
      <c r="BM447" s="202">
        <v>6.9945985776340994E-2</v>
      </c>
    </row>
    <row r="448" spans="1:65">
      <c r="A448" s="30"/>
      <c r="B448" s="19">
        <v>1</v>
      </c>
      <c r="C448" s="9">
        <v>5</v>
      </c>
      <c r="D448" s="24">
        <v>7.0000000000000007E-2</v>
      </c>
      <c r="E448" s="24">
        <v>7.3999999999999996E-2</v>
      </c>
      <c r="F448" s="24">
        <v>7.0000000000000007E-2</v>
      </c>
      <c r="G448" s="24">
        <v>5.8702391479884701E-2</v>
      </c>
      <c r="H448" s="24">
        <v>7.0000000000000007E-2</v>
      </c>
      <c r="I448" s="24">
        <v>5.8999999999999997E-2</v>
      </c>
      <c r="J448" s="206">
        <v>0.08</v>
      </c>
      <c r="K448" s="24">
        <v>6.6000000000000003E-2</v>
      </c>
      <c r="L448" s="24">
        <v>7.0000000000000007E-2</v>
      </c>
      <c r="M448" s="24">
        <v>7.3999999999999996E-2</v>
      </c>
      <c r="N448" s="24">
        <v>6.9000000000000006E-2</v>
      </c>
      <c r="O448" s="24">
        <v>0.08</v>
      </c>
      <c r="P448" s="206">
        <v>0.09</v>
      </c>
      <c r="Q448" s="206">
        <v>8.5999999999999993E-2</v>
      </c>
      <c r="R448" s="24">
        <v>7.0000000000000007E-2</v>
      </c>
      <c r="S448" s="206">
        <v>0.12</v>
      </c>
      <c r="T448" s="206">
        <v>0.108</v>
      </c>
      <c r="U448" s="24">
        <v>7.0999999999999994E-2</v>
      </c>
      <c r="V448" s="206">
        <v>0.1</v>
      </c>
      <c r="W448" s="206" t="s">
        <v>328</v>
      </c>
      <c r="X448" s="24">
        <v>6.5000000000000002E-2</v>
      </c>
      <c r="Y448" s="199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0"/>
      <c r="AT448" s="200"/>
      <c r="AU448" s="200"/>
      <c r="AV448" s="200"/>
      <c r="AW448" s="200"/>
      <c r="AX448" s="200"/>
      <c r="AY448" s="200"/>
      <c r="AZ448" s="200"/>
      <c r="BA448" s="200"/>
      <c r="BB448" s="200"/>
      <c r="BC448" s="200"/>
      <c r="BD448" s="200"/>
      <c r="BE448" s="200"/>
      <c r="BF448" s="200"/>
      <c r="BG448" s="200"/>
      <c r="BH448" s="200"/>
      <c r="BI448" s="200"/>
      <c r="BJ448" s="200"/>
      <c r="BK448" s="200"/>
      <c r="BL448" s="200"/>
      <c r="BM448" s="202">
        <v>35</v>
      </c>
    </row>
    <row r="449" spans="1:65">
      <c r="A449" s="30"/>
      <c r="B449" s="19">
        <v>1</v>
      </c>
      <c r="C449" s="9">
        <v>6</v>
      </c>
      <c r="D449" s="24">
        <v>7.0000000000000007E-2</v>
      </c>
      <c r="E449" s="24">
        <v>7.0999999999999994E-2</v>
      </c>
      <c r="F449" s="24">
        <v>7.0000000000000007E-2</v>
      </c>
      <c r="G449" s="24">
        <v>8.2949049479884698E-2</v>
      </c>
      <c r="H449" s="24">
        <v>7.0000000000000007E-2</v>
      </c>
      <c r="I449" s="24">
        <v>7.2999999999999995E-2</v>
      </c>
      <c r="J449" s="206">
        <v>0.09</v>
      </c>
      <c r="K449" s="24">
        <v>7.0000000000000007E-2</v>
      </c>
      <c r="L449" s="24">
        <v>7.0000000000000007E-2</v>
      </c>
      <c r="M449" s="24">
        <v>7.1999999999999995E-2</v>
      </c>
      <c r="N449" s="24">
        <v>6.6000000000000003E-2</v>
      </c>
      <c r="O449" s="24">
        <v>7.0000000000000007E-2</v>
      </c>
      <c r="P449" s="206">
        <v>0.08</v>
      </c>
      <c r="Q449" s="206">
        <v>8.7999999999999995E-2</v>
      </c>
      <c r="R449" s="24">
        <v>7.0000000000000007E-2</v>
      </c>
      <c r="S449" s="206">
        <v>0.11</v>
      </c>
      <c r="T449" s="206">
        <v>0.107</v>
      </c>
      <c r="U449" s="24">
        <v>7.2999999999999995E-2</v>
      </c>
      <c r="V449" s="206">
        <v>0.1</v>
      </c>
      <c r="W449" s="206" t="s">
        <v>328</v>
      </c>
      <c r="X449" s="24">
        <v>6.6000000000000003E-2</v>
      </c>
      <c r="Y449" s="199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0"/>
      <c r="AT449" s="200"/>
      <c r="AU449" s="200"/>
      <c r="AV449" s="200"/>
      <c r="AW449" s="200"/>
      <c r="AX449" s="200"/>
      <c r="AY449" s="200"/>
      <c r="AZ449" s="200"/>
      <c r="BA449" s="200"/>
      <c r="BB449" s="200"/>
      <c r="BC449" s="200"/>
      <c r="BD449" s="200"/>
      <c r="BE449" s="200"/>
      <c r="BF449" s="200"/>
      <c r="BG449" s="200"/>
      <c r="BH449" s="200"/>
      <c r="BI449" s="200"/>
      <c r="BJ449" s="200"/>
      <c r="BK449" s="200"/>
      <c r="BL449" s="200"/>
      <c r="BM449" s="56"/>
    </row>
    <row r="450" spans="1:65">
      <c r="A450" s="30"/>
      <c r="B450" s="20" t="s">
        <v>274</v>
      </c>
      <c r="C450" s="12"/>
      <c r="D450" s="203">
        <v>7.0000000000000007E-2</v>
      </c>
      <c r="E450" s="203">
        <v>7.4333333333333335E-2</v>
      </c>
      <c r="F450" s="203">
        <v>7.0000000000000007E-2</v>
      </c>
      <c r="G450" s="203">
        <v>6.8710467535440259E-2</v>
      </c>
      <c r="H450" s="203">
        <v>7.0000000000000007E-2</v>
      </c>
      <c r="I450" s="203">
        <v>6.6833333333333342E-2</v>
      </c>
      <c r="J450" s="203">
        <v>8.5000000000000006E-2</v>
      </c>
      <c r="K450" s="203">
        <v>6.9666666666666668E-2</v>
      </c>
      <c r="L450" s="203">
        <v>6.8333333333333343E-2</v>
      </c>
      <c r="M450" s="203">
        <v>7.3499999999999996E-2</v>
      </c>
      <c r="N450" s="203">
        <v>6.6833333333333342E-2</v>
      </c>
      <c r="O450" s="203">
        <v>7.5000000000000011E-2</v>
      </c>
      <c r="P450" s="203">
        <v>8.8333333333333333E-2</v>
      </c>
      <c r="Q450" s="203">
        <v>9.4499999999999987E-2</v>
      </c>
      <c r="R450" s="203">
        <v>7.0000000000000007E-2</v>
      </c>
      <c r="S450" s="203">
        <v>9.5000000000000015E-2</v>
      </c>
      <c r="T450" s="203">
        <v>0.10483333333333333</v>
      </c>
      <c r="U450" s="203">
        <v>7.2499999999999995E-2</v>
      </c>
      <c r="V450" s="203">
        <v>9.8333333333333328E-2</v>
      </c>
      <c r="W450" s="203" t="s">
        <v>737</v>
      </c>
      <c r="X450" s="203">
        <v>6.5000000000000002E-2</v>
      </c>
      <c r="Y450" s="199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0"/>
      <c r="AT450" s="200"/>
      <c r="AU450" s="200"/>
      <c r="AV450" s="200"/>
      <c r="AW450" s="200"/>
      <c r="AX450" s="200"/>
      <c r="AY450" s="200"/>
      <c r="AZ450" s="200"/>
      <c r="BA450" s="200"/>
      <c r="BB450" s="200"/>
      <c r="BC450" s="200"/>
      <c r="BD450" s="200"/>
      <c r="BE450" s="200"/>
      <c r="BF450" s="200"/>
      <c r="BG450" s="200"/>
      <c r="BH450" s="200"/>
      <c r="BI450" s="200"/>
      <c r="BJ450" s="200"/>
      <c r="BK450" s="200"/>
      <c r="BL450" s="200"/>
      <c r="BM450" s="56"/>
    </row>
    <row r="451" spans="1:65">
      <c r="A451" s="30"/>
      <c r="B451" s="3" t="s">
        <v>275</v>
      </c>
      <c r="C451" s="29"/>
      <c r="D451" s="24">
        <v>7.0000000000000007E-2</v>
      </c>
      <c r="E451" s="24">
        <v>7.3999999999999996E-2</v>
      </c>
      <c r="F451" s="24">
        <v>7.0000000000000007E-2</v>
      </c>
      <c r="G451" s="24">
        <v>6.8684482479884706E-2</v>
      </c>
      <c r="H451" s="24">
        <v>7.0000000000000007E-2</v>
      </c>
      <c r="I451" s="24">
        <v>6.8000000000000005E-2</v>
      </c>
      <c r="J451" s="24">
        <v>8.4999999999999992E-2</v>
      </c>
      <c r="K451" s="24">
        <v>6.8500000000000005E-2</v>
      </c>
      <c r="L451" s="24">
        <v>7.0000000000000007E-2</v>
      </c>
      <c r="M451" s="24">
        <v>7.3499999999999996E-2</v>
      </c>
      <c r="N451" s="24">
        <v>6.6500000000000004E-2</v>
      </c>
      <c r="O451" s="24">
        <v>7.5000000000000011E-2</v>
      </c>
      <c r="P451" s="24">
        <v>0.09</v>
      </c>
      <c r="Q451" s="24">
        <v>9.0999999999999998E-2</v>
      </c>
      <c r="R451" s="24">
        <v>7.0000000000000007E-2</v>
      </c>
      <c r="S451" s="24">
        <v>9.5000000000000001E-2</v>
      </c>
      <c r="T451" s="24">
        <v>0.1065</v>
      </c>
      <c r="U451" s="24">
        <v>7.2499999999999995E-2</v>
      </c>
      <c r="V451" s="24">
        <v>0.1</v>
      </c>
      <c r="W451" s="24" t="s">
        <v>737</v>
      </c>
      <c r="X451" s="24">
        <v>6.4500000000000002E-2</v>
      </c>
      <c r="Y451" s="199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0"/>
      <c r="AT451" s="200"/>
      <c r="AU451" s="200"/>
      <c r="AV451" s="200"/>
      <c r="AW451" s="200"/>
      <c r="AX451" s="200"/>
      <c r="AY451" s="200"/>
      <c r="AZ451" s="200"/>
      <c r="BA451" s="200"/>
      <c r="BB451" s="200"/>
      <c r="BC451" s="200"/>
      <c r="BD451" s="200"/>
      <c r="BE451" s="200"/>
      <c r="BF451" s="200"/>
      <c r="BG451" s="200"/>
      <c r="BH451" s="200"/>
      <c r="BI451" s="200"/>
      <c r="BJ451" s="200"/>
      <c r="BK451" s="200"/>
      <c r="BL451" s="200"/>
      <c r="BM451" s="56"/>
    </row>
    <row r="452" spans="1:65">
      <c r="A452" s="30"/>
      <c r="B452" s="3" t="s">
        <v>276</v>
      </c>
      <c r="C452" s="29"/>
      <c r="D452" s="24">
        <v>0</v>
      </c>
      <c r="E452" s="24">
        <v>2.4221202832779955E-3</v>
      </c>
      <c r="F452" s="24">
        <v>0</v>
      </c>
      <c r="G452" s="24">
        <v>1.0108456245516512E-2</v>
      </c>
      <c r="H452" s="24">
        <v>0</v>
      </c>
      <c r="I452" s="24">
        <v>5.0760877323650228E-3</v>
      </c>
      <c r="J452" s="24">
        <v>1.04880884817016E-2</v>
      </c>
      <c r="K452" s="24">
        <v>3.8297084310253506E-3</v>
      </c>
      <c r="L452" s="24">
        <v>4.0824829046386332E-3</v>
      </c>
      <c r="M452" s="24">
        <v>1.8708286933869723E-3</v>
      </c>
      <c r="N452" s="24">
        <v>1.169045194450013E-3</v>
      </c>
      <c r="O452" s="24">
        <v>5.4772255750516587E-3</v>
      </c>
      <c r="P452" s="24">
        <v>7.5277265270908104E-3</v>
      </c>
      <c r="Q452" s="24">
        <v>8.8938180777436652E-3</v>
      </c>
      <c r="R452" s="24">
        <v>0</v>
      </c>
      <c r="S452" s="24">
        <v>1.8708286933869677E-2</v>
      </c>
      <c r="T452" s="24">
        <v>4.2622372841814703E-3</v>
      </c>
      <c r="U452" s="24">
        <v>1.3784048752090233E-3</v>
      </c>
      <c r="V452" s="24">
        <v>7.5277265270908122E-3</v>
      </c>
      <c r="W452" s="24" t="s">
        <v>737</v>
      </c>
      <c r="X452" s="24">
        <v>2.3664319132398483E-3</v>
      </c>
      <c r="Y452" s="199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0"/>
      <c r="AT452" s="200"/>
      <c r="AU452" s="200"/>
      <c r="AV452" s="200"/>
      <c r="AW452" s="200"/>
      <c r="AX452" s="200"/>
      <c r="AY452" s="200"/>
      <c r="AZ452" s="200"/>
      <c r="BA452" s="200"/>
      <c r="BB452" s="200"/>
      <c r="BC452" s="200"/>
      <c r="BD452" s="200"/>
      <c r="BE452" s="200"/>
      <c r="BF452" s="200"/>
      <c r="BG452" s="200"/>
      <c r="BH452" s="200"/>
      <c r="BI452" s="200"/>
      <c r="BJ452" s="200"/>
      <c r="BK452" s="200"/>
      <c r="BL452" s="200"/>
      <c r="BM452" s="56"/>
    </row>
    <row r="453" spans="1:65">
      <c r="A453" s="30"/>
      <c r="B453" s="3" t="s">
        <v>86</v>
      </c>
      <c r="C453" s="29"/>
      <c r="D453" s="13">
        <v>0</v>
      </c>
      <c r="E453" s="13">
        <v>3.2584577801946124E-2</v>
      </c>
      <c r="F453" s="13">
        <v>0</v>
      </c>
      <c r="G453" s="13">
        <v>0.1471166855370713</v>
      </c>
      <c r="H453" s="13">
        <v>0</v>
      </c>
      <c r="I453" s="13">
        <v>7.5951437391995349E-2</v>
      </c>
      <c r="J453" s="13">
        <v>0.12338927625531293</v>
      </c>
      <c r="K453" s="13">
        <v>5.4971891354430868E-2</v>
      </c>
      <c r="L453" s="13">
        <v>5.9743652263004383E-2</v>
      </c>
      <c r="M453" s="13">
        <v>2.5453451610707108E-2</v>
      </c>
      <c r="N453" s="13">
        <v>1.749194804663361E-2</v>
      </c>
      <c r="O453" s="13">
        <v>7.3029674334022104E-2</v>
      </c>
      <c r="P453" s="13">
        <v>8.5219545589707291E-2</v>
      </c>
      <c r="Q453" s="13">
        <v>9.4114477013160489E-2</v>
      </c>
      <c r="R453" s="13">
        <v>0</v>
      </c>
      <c r="S453" s="13">
        <v>0.19692933614599656</v>
      </c>
      <c r="T453" s="13">
        <v>4.0657271391238189E-2</v>
      </c>
      <c r="U453" s="13">
        <v>1.9012481037365841E-2</v>
      </c>
      <c r="V453" s="13">
        <v>7.6553151122957422E-2</v>
      </c>
      <c r="W453" s="13" t="s">
        <v>737</v>
      </c>
      <c r="X453" s="13">
        <v>3.6406644819074588E-2</v>
      </c>
      <c r="Y453" s="148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277</v>
      </c>
      <c r="C454" s="29"/>
      <c r="D454" s="13">
        <v>7.7222764193685123E-4</v>
      </c>
      <c r="E454" s="13">
        <v>6.2724794115009086E-2</v>
      </c>
      <c r="F454" s="13">
        <v>7.7222764193685123E-4</v>
      </c>
      <c r="G454" s="13">
        <v>-1.7663890603406784E-2</v>
      </c>
      <c r="H454" s="13">
        <v>7.7222764193685123E-4</v>
      </c>
      <c r="I454" s="13">
        <v>-4.4500801703769799E-2</v>
      </c>
      <c r="J454" s="13">
        <v>0.21522341927949462</v>
      </c>
      <c r="K454" s="13">
        <v>-3.9933543944533634E-3</v>
      </c>
      <c r="L454" s="13">
        <v>-2.3055682540014E-2</v>
      </c>
      <c r="M454" s="13">
        <v>5.0810839024033605E-2</v>
      </c>
      <c r="N454" s="13">
        <v>-4.4500801703769799E-2</v>
      </c>
      <c r="O454" s="13">
        <v>7.2255958187789515E-2</v>
      </c>
      <c r="P454" s="13">
        <v>0.26287923964339632</v>
      </c>
      <c r="Q454" s="13">
        <v>0.35104250731661435</v>
      </c>
      <c r="R454" s="13">
        <v>7.7222764193685123E-4</v>
      </c>
      <c r="S454" s="13">
        <v>0.35819088037120017</v>
      </c>
      <c r="T454" s="13">
        <v>0.49877555044471</v>
      </c>
      <c r="U454" s="13">
        <v>3.6514092914863072E-2</v>
      </c>
      <c r="V454" s="13">
        <v>0.40584670073510165</v>
      </c>
      <c r="W454" s="13" t="s">
        <v>737</v>
      </c>
      <c r="X454" s="13">
        <v>-7.0711502903915813E-2</v>
      </c>
      <c r="Y454" s="148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278</v>
      </c>
      <c r="C455" s="47"/>
      <c r="D455" s="45">
        <v>0.4</v>
      </c>
      <c r="E455" s="45">
        <v>0.3</v>
      </c>
      <c r="F455" s="45">
        <v>0.4</v>
      </c>
      <c r="G455" s="45">
        <v>0.61</v>
      </c>
      <c r="H455" s="45">
        <v>0.4</v>
      </c>
      <c r="I455" s="45">
        <v>0.92</v>
      </c>
      <c r="J455" s="45">
        <v>2.02</v>
      </c>
      <c r="K455" s="45">
        <v>0.46</v>
      </c>
      <c r="L455" s="45">
        <v>0.67</v>
      </c>
      <c r="M455" s="45">
        <v>0.16</v>
      </c>
      <c r="N455" s="45">
        <v>0.92</v>
      </c>
      <c r="O455" s="45">
        <v>0.4</v>
      </c>
      <c r="P455" s="45">
        <v>2.56</v>
      </c>
      <c r="Q455" s="45">
        <v>3.56</v>
      </c>
      <c r="R455" s="45">
        <v>0.4</v>
      </c>
      <c r="S455" s="45">
        <v>3.64</v>
      </c>
      <c r="T455" s="45">
        <v>5.23</v>
      </c>
      <c r="U455" s="45">
        <v>0</v>
      </c>
      <c r="V455" s="45">
        <v>4.18</v>
      </c>
      <c r="W455" s="45">
        <v>28.73</v>
      </c>
      <c r="X455" s="45">
        <v>1.21</v>
      </c>
      <c r="Y455" s="148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5"/>
    </row>
    <row r="457" spans="1:65" ht="15">
      <c r="B457" s="8" t="s">
        <v>534</v>
      </c>
      <c r="BM457" s="28" t="s">
        <v>66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237</v>
      </c>
      <c r="E458" s="17" t="s">
        <v>237</v>
      </c>
      <c r="F458" s="17" t="s">
        <v>237</v>
      </c>
      <c r="G458" s="17" t="s">
        <v>237</v>
      </c>
      <c r="H458" s="17" t="s">
        <v>237</v>
      </c>
      <c r="I458" s="17" t="s">
        <v>237</v>
      </c>
      <c r="J458" s="17" t="s">
        <v>237</v>
      </c>
      <c r="K458" s="17" t="s">
        <v>237</v>
      </c>
      <c r="L458" s="17" t="s">
        <v>237</v>
      </c>
      <c r="M458" s="17" t="s">
        <v>237</v>
      </c>
      <c r="N458" s="17" t="s">
        <v>237</v>
      </c>
      <c r="O458" s="17" t="s">
        <v>237</v>
      </c>
      <c r="P458" s="17" t="s">
        <v>237</v>
      </c>
      <c r="Q458" s="17" t="s">
        <v>237</v>
      </c>
      <c r="R458" s="17" t="s">
        <v>237</v>
      </c>
      <c r="S458" s="17" t="s">
        <v>237</v>
      </c>
      <c r="T458" s="17" t="s">
        <v>237</v>
      </c>
      <c r="U458" s="17" t="s">
        <v>237</v>
      </c>
      <c r="V458" s="17" t="s">
        <v>237</v>
      </c>
      <c r="W458" s="17" t="s">
        <v>237</v>
      </c>
      <c r="X458" s="17" t="s">
        <v>237</v>
      </c>
      <c r="Y458" s="17" t="s">
        <v>237</v>
      </c>
      <c r="Z458" s="17" t="s">
        <v>237</v>
      </c>
      <c r="AA458" s="17" t="s">
        <v>237</v>
      </c>
      <c r="AB458" s="148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238</v>
      </c>
      <c r="C459" s="9" t="s">
        <v>238</v>
      </c>
      <c r="D459" s="146" t="s">
        <v>240</v>
      </c>
      <c r="E459" s="147" t="s">
        <v>241</v>
      </c>
      <c r="F459" s="147" t="s">
        <v>242</v>
      </c>
      <c r="G459" s="147" t="s">
        <v>243</v>
      </c>
      <c r="H459" s="147" t="s">
        <v>244</v>
      </c>
      <c r="I459" s="147" t="s">
        <v>245</v>
      </c>
      <c r="J459" s="147" t="s">
        <v>246</v>
      </c>
      <c r="K459" s="147" t="s">
        <v>247</v>
      </c>
      <c r="L459" s="147" t="s">
        <v>248</v>
      </c>
      <c r="M459" s="147" t="s">
        <v>249</v>
      </c>
      <c r="N459" s="147" t="s">
        <v>250</v>
      </c>
      <c r="O459" s="147" t="s">
        <v>251</v>
      </c>
      <c r="P459" s="147" t="s">
        <v>252</v>
      </c>
      <c r="Q459" s="147" t="s">
        <v>253</v>
      </c>
      <c r="R459" s="147" t="s">
        <v>254</v>
      </c>
      <c r="S459" s="147" t="s">
        <v>255</v>
      </c>
      <c r="T459" s="147" t="s">
        <v>256</v>
      </c>
      <c r="U459" s="147" t="s">
        <v>257</v>
      </c>
      <c r="V459" s="147" t="s">
        <v>258</v>
      </c>
      <c r="W459" s="147" t="s">
        <v>259</v>
      </c>
      <c r="X459" s="147" t="s">
        <v>260</v>
      </c>
      <c r="Y459" s="147" t="s">
        <v>261</v>
      </c>
      <c r="Z459" s="147" t="s">
        <v>262</v>
      </c>
      <c r="AA459" s="147" t="s">
        <v>267</v>
      </c>
      <c r="AB459" s="148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320</v>
      </c>
      <c r="E460" s="11" t="s">
        <v>320</v>
      </c>
      <c r="F460" s="11" t="s">
        <v>116</v>
      </c>
      <c r="G460" s="11" t="s">
        <v>116</v>
      </c>
      <c r="H460" s="11" t="s">
        <v>116</v>
      </c>
      <c r="I460" s="11" t="s">
        <v>320</v>
      </c>
      <c r="J460" s="11" t="s">
        <v>321</v>
      </c>
      <c r="K460" s="11" t="s">
        <v>320</v>
      </c>
      <c r="L460" s="11" t="s">
        <v>321</v>
      </c>
      <c r="M460" s="11" t="s">
        <v>320</v>
      </c>
      <c r="N460" s="11" t="s">
        <v>320</v>
      </c>
      <c r="O460" s="11" t="s">
        <v>321</v>
      </c>
      <c r="P460" s="11" t="s">
        <v>321</v>
      </c>
      <c r="Q460" s="11" t="s">
        <v>321</v>
      </c>
      <c r="R460" s="11" t="s">
        <v>320</v>
      </c>
      <c r="S460" s="11" t="s">
        <v>320</v>
      </c>
      <c r="T460" s="11" t="s">
        <v>116</v>
      </c>
      <c r="U460" s="11" t="s">
        <v>320</v>
      </c>
      <c r="V460" s="11" t="s">
        <v>320</v>
      </c>
      <c r="W460" s="11" t="s">
        <v>116</v>
      </c>
      <c r="X460" s="11" t="s">
        <v>320</v>
      </c>
      <c r="Y460" s="11" t="s">
        <v>321</v>
      </c>
      <c r="Z460" s="11" t="s">
        <v>116</v>
      </c>
      <c r="AA460" s="11" t="s">
        <v>320</v>
      </c>
      <c r="AB460" s="148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148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150">
        <v>2.12</v>
      </c>
      <c r="E462" s="22">
        <v>2.0299999999999998</v>
      </c>
      <c r="F462" s="22">
        <v>1.8800000000000001</v>
      </c>
      <c r="G462" s="22">
        <v>2.0040759158206085</v>
      </c>
      <c r="H462" s="22">
        <v>1.9553999999999998</v>
      </c>
      <c r="I462" s="22">
        <v>1.9799999999999998</v>
      </c>
      <c r="J462" s="22">
        <v>2</v>
      </c>
      <c r="K462" s="22">
        <v>1.97</v>
      </c>
      <c r="L462" s="22">
        <v>1.9002999999999999</v>
      </c>
      <c r="M462" s="22">
        <v>1.92</v>
      </c>
      <c r="N462" s="22">
        <v>1.96</v>
      </c>
      <c r="O462" s="22">
        <v>1.94</v>
      </c>
      <c r="P462" s="143">
        <v>1.7500000000000002</v>
      </c>
      <c r="Q462" s="22">
        <v>1.96</v>
      </c>
      <c r="R462" s="22">
        <v>1.9299999999999997</v>
      </c>
      <c r="S462" s="143">
        <v>2.0499999999999998</v>
      </c>
      <c r="T462" s="22">
        <v>1.9356699300604747</v>
      </c>
      <c r="U462" s="143">
        <v>2.0865999999999998</v>
      </c>
      <c r="V462" s="22">
        <v>1.9299999999999997</v>
      </c>
      <c r="W462" s="22">
        <v>1.9510000000000001</v>
      </c>
      <c r="X462" s="22">
        <v>1.9</v>
      </c>
      <c r="Y462" s="22">
        <v>1.8687351187873928</v>
      </c>
      <c r="Z462" s="143">
        <v>1.7383999999999999</v>
      </c>
      <c r="AA462" s="22">
        <v>2.02</v>
      </c>
      <c r="AB462" s="148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2.04</v>
      </c>
      <c r="E463" s="11">
        <v>2.0499999999999998</v>
      </c>
      <c r="F463" s="11">
        <v>1.87</v>
      </c>
      <c r="G463" s="11">
        <v>1.9752441358767292</v>
      </c>
      <c r="H463" s="11">
        <v>1.9327000000000001</v>
      </c>
      <c r="I463" s="11">
        <v>1.9299999999999997</v>
      </c>
      <c r="J463" s="11">
        <v>1.95</v>
      </c>
      <c r="K463" s="11">
        <v>1.9799999999999998</v>
      </c>
      <c r="L463" s="11">
        <v>1.9194</v>
      </c>
      <c r="M463" s="11">
        <v>1.8900000000000001</v>
      </c>
      <c r="N463" s="11">
        <v>1.92</v>
      </c>
      <c r="O463" s="11">
        <v>1.96</v>
      </c>
      <c r="P463" s="144">
        <v>1.86</v>
      </c>
      <c r="Q463" s="11">
        <v>1.92</v>
      </c>
      <c r="R463" s="11">
        <v>1.95</v>
      </c>
      <c r="S463" s="144">
        <v>2.0299999999999998</v>
      </c>
      <c r="T463" s="11">
        <v>1.9306266744881955</v>
      </c>
      <c r="U463" s="144">
        <v>2.1021000000000001</v>
      </c>
      <c r="V463" s="11">
        <v>1.95</v>
      </c>
      <c r="W463" s="11">
        <v>1.984</v>
      </c>
      <c r="X463" s="11">
        <v>1.91</v>
      </c>
      <c r="Y463" s="11">
        <v>1.8555326718935938</v>
      </c>
      <c r="Z463" s="144">
        <v>1.8137000000000001</v>
      </c>
      <c r="AA463" s="11">
        <v>2.0099999999999998</v>
      </c>
      <c r="AB463" s="148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1">
        <v>2</v>
      </c>
      <c r="E464" s="11">
        <v>2.0299999999999998</v>
      </c>
      <c r="F464" s="11">
        <v>1.8900000000000001</v>
      </c>
      <c r="G464" s="11">
        <v>1.9361054680588483</v>
      </c>
      <c r="H464" s="11">
        <v>1.9449000000000001</v>
      </c>
      <c r="I464" s="11">
        <v>1.91</v>
      </c>
      <c r="J464" s="11">
        <v>1.97</v>
      </c>
      <c r="K464" s="11">
        <v>1.97</v>
      </c>
      <c r="L464" s="11">
        <v>1.9494999999999998</v>
      </c>
      <c r="M464" s="11">
        <v>1.91</v>
      </c>
      <c r="N464" s="11">
        <v>1.9799999999999998</v>
      </c>
      <c r="O464" s="11">
        <v>1.96</v>
      </c>
      <c r="P464" s="144">
        <v>1.8500000000000003</v>
      </c>
      <c r="Q464" s="11">
        <v>1.9799999999999998</v>
      </c>
      <c r="R464" s="11">
        <v>1.91</v>
      </c>
      <c r="S464" s="144">
        <v>2.02</v>
      </c>
      <c r="T464" s="11">
        <v>1.9346934785357002</v>
      </c>
      <c r="U464" s="144">
        <v>2.1076000000000001</v>
      </c>
      <c r="V464" s="11">
        <v>1.95</v>
      </c>
      <c r="W464" s="11">
        <v>1.9670000000000001</v>
      </c>
      <c r="X464" s="11">
        <v>1.87</v>
      </c>
      <c r="Y464" s="11">
        <v>1.8919411418915646</v>
      </c>
      <c r="Z464" s="144">
        <v>1.8536000000000001</v>
      </c>
      <c r="AA464" s="11">
        <v>1.9900000000000002</v>
      </c>
      <c r="AB464" s="148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2.0499999999999998</v>
      </c>
      <c r="E465" s="11">
        <v>2</v>
      </c>
      <c r="F465" s="11">
        <v>1.87</v>
      </c>
      <c r="G465" s="11">
        <v>1.9549853510911719</v>
      </c>
      <c r="H465" s="11">
        <v>1.9043000000000001</v>
      </c>
      <c r="I465" s="11">
        <v>1.9</v>
      </c>
      <c r="J465" s="11">
        <v>2</v>
      </c>
      <c r="K465" s="11">
        <v>1.9</v>
      </c>
      <c r="L465" s="11">
        <v>1.9012000000000002</v>
      </c>
      <c r="M465" s="11">
        <v>1.9299999999999997</v>
      </c>
      <c r="N465" s="11">
        <v>2.02</v>
      </c>
      <c r="O465" s="11">
        <v>1.96</v>
      </c>
      <c r="P465" s="144">
        <v>1.72</v>
      </c>
      <c r="Q465" s="11">
        <v>1.95</v>
      </c>
      <c r="R465" s="11">
        <v>2.02</v>
      </c>
      <c r="S465" s="144">
        <v>2.08</v>
      </c>
      <c r="T465" s="11">
        <v>1.92992204082221</v>
      </c>
      <c r="U465" s="144">
        <v>2.0518000000000001</v>
      </c>
      <c r="V465" s="11">
        <v>1.9799999999999998</v>
      </c>
      <c r="W465" s="11">
        <v>1.9339999999999999</v>
      </c>
      <c r="X465" s="11">
        <v>1.9</v>
      </c>
      <c r="Y465" s="11">
        <v>1.892010544929916</v>
      </c>
      <c r="Z465" s="144">
        <v>1.8124000000000002</v>
      </c>
      <c r="AA465" s="11">
        <v>2.09</v>
      </c>
      <c r="AB465" s="148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1.9490525737308311</v>
      </c>
    </row>
    <row r="466" spans="1:65">
      <c r="A466" s="30"/>
      <c r="B466" s="19">
        <v>1</v>
      </c>
      <c r="C466" s="9">
        <v>5</v>
      </c>
      <c r="D466" s="11">
        <v>1.9799999999999998</v>
      </c>
      <c r="E466" s="11">
        <v>2.06</v>
      </c>
      <c r="F466" s="11">
        <v>1.8599999999999999</v>
      </c>
      <c r="G466" s="11">
        <v>1.9576090029427582</v>
      </c>
      <c r="H466" s="11">
        <v>1.9205000000000001</v>
      </c>
      <c r="I466" s="11">
        <v>1.97</v>
      </c>
      <c r="J466" s="11">
        <v>1.91</v>
      </c>
      <c r="K466" s="11">
        <v>1.94</v>
      </c>
      <c r="L466" s="11">
        <v>1.9446999999999999</v>
      </c>
      <c r="M466" s="11">
        <v>1.9</v>
      </c>
      <c r="N466" s="11">
        <v>1.9799999999999998</v>
      </c>
      <c r="O466" s="11">
        <v>1.97</v>
      </c>
      <c r="P466" s="144">
        <v>1.8000000000000003</v>
      </c>
      <c r="Q466" s="11">
        <v>1.9299999999999997</v>
      </c>
      <c r="R466" s="11">
        <v>1.9299999999999997</v>
      </c>
      <c r="S466" s="144">
        <v>2.02</v>
      </c>
      <c r="T466" s="11">
        <v>1.9302558009753401</v>
      </c>
      <c r="U466" s="144">
        <v>2.0944000000000003</v>
      </c>
      <c r="V466" s="11">
        <v>1.94</v>
      </c>
      <c r="W466" s="11">
        <v>1.9259999999999999</v>
      </c>
      <c r="X466" s="11">
        <v>1.8799999999999997</v>
      </c>
      <c r="Y466" s="11">
        <v>1.9340763867005391</v>
      </c>
      <c r="Z466" s="144">
        <v>1.8717000000000001</v>
      </c>
      <c r="AA466" s="11">
        <v>2.0499999999999998</v>
      </c>
      <c r="AB466" s="148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36</v>
      </c>
    </row>
    <row r="467" spans="1:65">
      <c r="A467" s="30"/>
      <c r="B467" s="19">
        <v>1</v>
      </c>
      <c r="C467" s="9">
        <v>6</v>
      </c>
      <c r="D467" s="11">
        <v>1.91</v>
      </c>
      <c r="E467" s="11">
        <v>2.0299999999999998</v>
      </c>
      <c r="F467" s="11">
        <v>1.87</v>
      </c>
      <c r="G467" s="11">
        <v>1.9945201934096046</v>
      </c>
      <c r="H467" s="11">
        <v>1.9285000000000001</v>
      </c>
      <c r="I467" s="11">
        <v>1.96</v>
      </c>
      <c r="J467" s="11">
        <v>1.9</v>
      </c>
      <c r="K467" s="11">
        <v>1.94</v>
      </c>
      <c r="L467" s="11">
        <v>1.9300000000000002</v>
      </c>
      <c r="M467" s="11">
        <v>1.94</v>
      </c>
      <c r="N467" s="11">
        <v>1.97</v>
      </c>
      <c r="O467" s="11">
        <v>1.9900000000000002</v>
      </c>
      <c r="P467" s="144">
        <v>1.5700000000000003</v>
      </c>
      <c r="Q467" s="11">
        <v>1.92</v>
      </c>
      <c r="R467" s="11">
        <v>1.91</v>
      </c>
      <c r="S467" s="144">
        <v>2.08</v>
      </c>
      <c r="T467" s="11">
        <v>1.9248113509540199</v>
      </c>
      <c r="U467" s="144">
        <v>2.0977000000000001</v>
      </c>
      <c r="V467" s="11">
        <v>1.97</v>
      </c>
      <c r="W467" s="11">
        <v>2.0259999999999998</v>
      </c>
      <c r="X467" s="11">
        <v>1.8900000000000001</v>
      </c>
      <c r="Y467" s="11">
        <v>1.9199481979905206</v>
      </c>
      <c r="Z467" s="144">
        <v>1.7000999999999999</v>
      </c>
      <c r="AA467" s="11">
        <v>2.06</v>
      </c>
      <c r="AB467" s="148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20" t="s">
        <v>274</v>
      </c>
      <c r="C468" s="12"/>
      <c r="D468" s="23">
        <v>2.0166666666666671</v>
      </c>
      <c r="E468" s="23">
        <v>2.0333333333333332</v>
      </c>
      <c r="F468" s="23">
        <v>1.8733333333333337</v>
      </c>
      <c r="G468" s="23">
        <v>1.9704233445332866</v>
      </c>
      <c r="H468" s="23">
        <v>1.9310499999999999</v>
      </c>
      <c r="I468" s="23">
        <v>1.9416666666666664</v>
      </c>
      <c r="J468" s="23">
        <v>1.9550000000000001</v>
      </c>
      <c r="K468" s="23">
        <v>1.95</v>
      </c>
      <c r="L468" s="23">
        <v>1.9241833333333334</v>
      </c>
      <c r="M468" s="23">
        <v>1.9149999999999998</v>
      </c>
      <c r="N468" s="23">
        <v>1.9716666666666667</v>
      </c>
      <c r="O468" s="23">
        <v>1.9633333333333332</v>
      </c>
      <c r="P468" s="23">
        <v>1.7583333333333335</v>
      </c>
      <c r="Q468" s="23">
        <v>1.9433333333333331</v>
      </c>
      <c r="R468" s="23">
        <v>1.9416666666666667</v>
      </c>
      <c r="S468" s="23">
        <v>2.0466666666666664</v>
      </c>
      <c r="T468" s="23">
        <v>1.9309965459726566</v>
      </c>
      <c r="U468" s="23">
        <v>2.0900333333333334</v>
      </c>
      <c r="V468" s="23">
        <v>1.9533333333333334</v>
      </c>
      <c r="W468" s="23">
        <v>1.9646666666666668</v>
      </c>
      <c r="X468" s="23">
        <v>1.8916666666666666</v>
      </c>
      <c r="Y468" s="23">
        <v>1.8937073436989209</v>
      </c>
      <c r="Z468" s="23">
        <v>1.7983166666666666</v>
      </c>
      <c r="AA468" s="23">
        <v>2.0366666666666666</v>
      </c>
      <c r="AB468" s="148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275</v>
      </c>
      <c r="C469" s="29"/>
      <c r="D469" s="11">
        <v>2.02</v>
      </c>
      <c r="E469" s="11">
        <v>2.0299999999999998</v>
      </c>
      <c r="F469" s="11">
        <v>1.87</v>
      </c>
      <c r="G469" s="11">
        <v>1.9664265694097436</v>
      </c>
      <c r="H469" s="11">
        <v>1.9306000000000001</v>
      </c>
      <c r="I469" s="11">
        <v>1.9449999999999998</v>
      </c>
      <c r="J469" s="11">
        <v>1.96</v>
      </c>
      <c r="K469" s="11">
        <v>1.9550000000000001</v>
      </c>
      <c r="L469" s="11">
        <v>1.9247000000000001</v>
      </c>
      <c r="M469" s="11">
        <v>1.915</v>
      </c>
      <c r="N469" s="11">
        <v>1.9749999999999999</v>
      </c>
      <c r="O469" s="11">
        <v>1.96</v>
      </c>
      <c r="P469" s="11">
        <v>1.7750000000000004</v>
      </c>
      <c r="Q469" s="11">
        <v>1.94</v>
      </c>
      <c r="R469" s="11">
        <v>1.9299999999999997</v>
      </c>
      <c r="S469" s="11">
        <v>2.04</v>
      </c>
      <c r="T469" s="11">
        <v>1.9304412377317677</v>
      </c>
      <c r="U469" s="11">
        <v>2.09605</v>
      </c>
      <c r="V469" s="11">
        <v>1.95</v>
      </c>
      <c r="W469" s="11">
        <v>1.9590000000000001</v>
      </c>
      <c r="X469" s="11">
        <v>1.895</v>
      </c>
      <c r="Y469" s="11">
        <v>1.8919758434107403</v>
      </c>
      <c r="Z469" s="11">
        <v>1.8130500000000001</v>
      </c>
      <c r="AA469" s="11">
        <v>2.0350000000000001</v>
      </c>
      <c r="AB469" s="148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276</v>
      </c>
      <c r="C470" s="29"/>
      <c r="D470" s="24">
        <v>7.1180521680208803E-2</v>
      </c>
      <c r="E470" s="24">
        <v>2.0655911179772894E-2</v>
      </c>
      <c r="F470" s="24">
        <v>1.0327955589886511E-2</v>
      </c>
      <c r="G470" s="24">
        <v>2.5755191114902376E-2</v>
      </c>
      <c r="H470" s="24">
        <v>1.8004638291284746E-2</v>
      </c>
      <c r="I470" s="24">
        <v>3.3115957885386106E-2</v>
      </c>
      <c r="J470" s="24">
        <v>4.3243496620879347E-2</v>
      </c>
      <c r="K470" s="24">
        <v>2.9664793948382631E-2</v>
      </c>
      <c r="L470" s="24">
        <v>2.1058149649640704E-2</v>
      </c>
      <c r="M470" s="24">
        <v>1.8708286933869629E-2</v>
      </c>
      <c r="N470" s="24">
        <v>3.2506409624359731E-2</v>
      </c>
      <c r="O470" s="24">
        <v>1.6329931618554606E-2</v>
      </c>
      <c r="P470" s="24">
        <v>0.10722251007445528</v>
      </c>
      <c r="Q470" s="24">
        <v>2.4221202832779912E-2</v>
      </c>
      <c r="R470" s="24">
        <v>4.1190613817551583E-2</v>
      </c>
      <c r="S470" s="24">
        <v>2.8047578623950218E-2</v>
      </c>
      <c r="T470" s="24">
        <v>3.8885610709087507E-3</v>
      </c>
      <c r="U470" s="24">
        <v>2.0028047000810342E-2</v>
      </c>
      <c r="V470" s="24">
        <v>1.8618986725025266E-2</v>
      </c>
      <c r="W470" s="24">
        <v>3.6778616975991128E-2</v>
      </c>
      <c r="X470" s="24">
        <v>1.4719601443879722E-2</v>
      </c>
      <c r="Y470" s="24">
        <v>2.9682177299459163E-2</v>
      </c>
      <c r="Z470" s="24">
        <v>6.6502433539432818E-2</v>
      </c>
      <c r="AA470" s="24">
        <v>3.6696957185394286E-2</v>
      </c>
      <c r="AB470" s="199"/>
      <c r="AC470" s="200"/>
      <c r="AD470" s="200"/>
      <c r="AE470" s="200"/>
      <c r="AF470" s="200"/>
      <c r="AG470" s="200"/>
      <c r="AH470" s="200"/>
      <c r="AI470" s="200"/>
      <c r="AJ470" s="200"/>
      <c r="AK470" s="200"/>
      <c r="AL470" s="200"/>
      <c r="AM470" s="200"/>
      <c r="AN470" s="200"/>
      <c r="AO470" s="200"/>
      <c r="AP470" s="200"/>
      <c r="AQ470" s="200"/>
      <c r="AR470" s="200"/>
      <c r="AS470" s="200"/>
      <c r="AT470" s="200"/>
      <c r="AU470" s="200"/>
      <c r="AV470" s="200"/>
      <c r="AW470" s="200"/>
      <c r="AX470" s="200"/>
      <c r="AY470" s="200"/>
      <c r="AZ470" s="200"/>
      <c r="BA470" s="200"/>
      <c r="BB470" s="200"/>
      <c r="BC470" s="200"/>
      <c r="BD470" s="200"/>
      <c r="BE470" s="200"/>
      <c r="BF470" s="200"/>
      <c r="BG470" s="200"/>
      <c r="BH470" s="200"/>
      <c r="BI470" s="200"/>
      <c r="BJ470" s="200"/>
      <c r="BK470" s="200"/>
      <c r="BL470" s="200"/>
      <c r="BM470" s="56"/>
    </row>
    <row r="471" spans="1:65">
      <c r="A471" s="30"/>
      <c r="B471" s="3" t="s">
        <v>86</v>
      </c>
      <c r="C471" s="29"/>
      <c r="D471" s="13">
        <v>3.5296126452996096E-2</v>
      </c>
      <c r="E471" s="13">
        <v>1.015864484251126E-2</v>
      </c>
      <c r="F471" s="13">
        <v>5.5131435533202003E-3</v>
      </c>
      <c r="G471" s="13">
        <v>1.3070892194998195E-2</v>
      </c>
      <c r="H471" s="13">
        <v>9.3237556206647917E-3</v>
      </c>
      <c r="I471" s="13">
        <v>1.7055428953846923E-2</v>
      </c>
      <c r="J471" s="13">
        <v>2.211943561170299E-2</v>
      </c>
      <c r="K471" s="13">
        <v>1.5212714845324427E-2</v>
      </c>
      <c r="L471" s="13">
        <v>1.0943941403525672E-2</v>
      </c>
      <c r="M471" s="13">
        <v>9.7693404354410596E-3</v>
      </c>
      <c r="N471" s="13">
        <v>1.6486767349632999E-2</v>
      </c>
      <c r="O471" s="13">
        <v>8.3174524372943669E-3</v>
      </c>
      <c r="P471" s="13">
        <v>6.0979626582628593E-2</v>
      </c>
      <c r="Q471" s="13">
        <v>1.2463740737279544E-2</v>
      </c>
      <c r="R471" s="13">
        <v>2.1214050034790516E-2</v>
      </c>
      <c r="S471" s="13">
        <v>1.3704028643623887E-2</v>
      </c>
      <c r="T471" s="13">
        <v>2.0137586879784165E-3</v>
      </c>
      <c r="U471" s="13">
        <v>9.5826447747932291E-3</v>
      </c>
      <c r="V471" s="13">
        <v>9.5319044667364836E-3</v>
      </c>
      <c r="W471" s="13">
        <v>1.8720029000334811E-2</v>
      </c>
      <c r="X471" s="13">
        <v>7.7812871068967697E-3</v>
      </c>
      <c r="Y471" s="13">
        <v>1.5674110045685238E-2</v>
      </c>
      <c r="Z471" s="13">
        <v>3.6980379914234321E-2</v>
      </c>
      <c r="AA471" s="13">
        <v>1.8018145917542201E-2</v>
      </c>
      <c r="AB471" s="148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277</v>
      </c>
      <c r="C472" s="29"/>
      <c r="D472" s="13">
        <v>3.4690748647385528E-2</v>
      </c>
      <c r="E472" s="13">
        <v>4.3241911859347004E-2</v>
      </c>
      <c r="F472" s="13">
        <v>-3.8849254975486525E-2</v>
      </c>
      <c r="G472" s="13">
        <v>1.0964696945833685E-2</v>
      </c>
      <c r="H472" s="13">
        <v>-9.2365767724628123E-3</v>
      </c>
      <c r="I472" s="13">
        <v>-3.7894858064432269E-3</v>
      </c>
      <c r="J472" s="13">
        <v>3.0514447631264652E-3</v>
      </c>
      <c r="K472" s="13">
        <v>4.8609579953784454E-4</v>
      </c>
      <c r="L472" s="13">
        <v>-1.2759656015791099E-2</v>
      </c>
      <c r="M472" s="13">
        <v>-1.7471346945582167E-2</v>
      </c>
      <c r="N472" s="13">
        <v>1.1602607975088164E-2</v>
      </c>
      <c r="O472" s="13">
        <v>7.3270263691072035E-3</v>
      </c>
      <c r="P472" s="13">
        <v>-9.7852281138023467E-2</v>
      </c>
      <c r="Q472" s="13">
        <v>-2.934369485247057E-3</v>
      </c>
      <c r="R472" s="13">
        <v>-3.7894858064431158E-3</v>
      </c>
      <c r="S472" s="13">
        <v>5.0082842428916585E-2</v>
      </c>
      <c r="T472" s="13">
        <v>-9.2640024191917858E-3</v>
      </c>
      <c r="U472" s="13">
        <v>7.233296910644138E-2</v>
      </c>
      <c r="V472" s="13">
        <v>2.1963284419301843E-3</v>
      </c>
      <c r="W472" s="13">
        <v>8.0111194260643614E-3</v>
      </c>
      <c r="X472" s="13">
        <v>-2.9442975442328767E-2</v>
      </c>
      <c r="Y472" s="13">
        <v>-2.8395965700386272E-2</v>
      </c>
      <c r="Z472" s="13">
        <v>-7.7338040592527135E-2</v>
      </c>
      <c r="AA472" s="13">
        <v>4.4952144501739566E-2</v>
      </c>
      <c r="AB472" s="148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278</v>
      </c>
      <c r="C473" s="47"/>
      <c r="D473" s="45">
        <v>1.94</v>
      </c>
      <c r="E473" s="45">
        <v>2.4</v>
      </c>
      <c r="F473" s="45">
        <v>2.0299999999999998</v>
      </c>
      <c r="G473" s="45">
        <v>0.66</v>
      </c>
      <c r="H473" s="45">
        <v>0.43</v>
      </c>
      <c r="I473" s="45">
        <v>0.14000000000000001</v>
      </c>
      <c r="J473" s="45">
        <v>0.23</v>
      </c>
      <c r="K473" s="45">
        <v>0.09</v>
      </c>
      <c r="L473" s="45">
        <v>0.62</v>
      </c>
      <c r="M473" s="45">
        <v>0.88</v>
      </c>
      <c r="N473" s="45">
        <v>0.69</v>
      </c>
      <c r="O473" s="45">
        <v>0.46</v>
      </c>
      <c r="P473" s="45">
        <v>5.21</v>
      </c>
      <c r="Q473" s="45">
        <v>0.09</v>
      </c>
      <c r="R473" s="45">
        <v>0.14000000000000001</v>
      </c>
      <c r="S473" s="45">
        <v>2.77</v>
      </c>
      <c r="T473" s="45">
        <v>0.43</v>
      </c>
      <c r="U473" s="45">
        <v>3.97</v>
      </c>
      <c r="V473" s="45">
        <v>0.18</v>
      </c>
      <c r="W473" s="45">
        <v>0.5</v>
      </c>
      <c r="X473" s="45">
        <v>1.52</v>
      </c>
      <c r="Y473" s="45">
        <v>1.46</v>
      </c>
      <c r="Z473" s="45">
        <v>4.0999999999999996</v>
      </c>
      <c r="AA473" s="45">
        <v>2.4900000000000002</v>
      </c>
      <c r="AB473" s="148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5"/>
    </row>
    <row r="475" spans="1:65" ht="15">
      <c r="B475" s="8" t="s">
        <v>535</v>
      </c>
      <c r="BM475" s="28" t="s">
        <v>66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237</v>
      </c>
      <c r="E476" s="17" t="s">
        <v>237</v>
      </c>
      <c r="F476" s="17" t="s">
        <v>237</v>
      </c>
      <c r="G476" s="17" t="s">
        <v>237</v>
      </c>
      <c r="H476" s="17" t="s">
        <v>237</v>
      </c>
      <c r="I476" s="17" t="s">
        <v>237</v>
      </c>
      <c r="J476" s="17" t="s">
        <v>237</v>
      </c>
      <c r="K476" s="17" t="s">
        <v>237</v>
      </c>
      <c r="L476" s="17" t="s">
        <v>237</v>
      </c>
      <c r="M476" s="17" t="s">
        <v>237</v>
      </c>
      <c r="N476" s="17" t="s">
        <v>237</v>
      </c>
      <c r="O476" s="17" t="s">
        <v>237</v>
      </c>
      <c r="P476" s="17" t="s">
        <v>237</v>
      </c>
      <c r="Q476" s="17" t="s">
        <v>237</v>
      </c>
      <c r="R476" s="17" t="s">
        <v>237</v>
      </c>
      <c r="S476" s="17" t="s">
        <v>237</v>
      </c>
      <c r="T476" s="17" t="s">
        <v>237</v>
      </c>
      <c r="U476" s="17" t="s">
        <v>237</v>
      </c>
      <c r="V476" s="17" t="s">
        <v>237</v>
      </c>
      <c r="W476" s="17" t="s">
        <v>237</v>
      </c>
      <c r="X476" s="17" t="s">
        <v>237</v>
      </c>
      <c r="Y476" s="17" t="s">
        <v>237</v>
      </c>
      <c r="Z476" s="148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238</v>
      </c>
      <c r="C477" s="9" t="s">
        <v>238</v>
      </c>
      <c r="D477" s="146" t="s">
        <v>240</v>
      </c>
      <c r="E477" s="147" t="s">
        <v>241</v>
      </c>
      <c r="F477" s="147" t="s">
        <v>244</v>
      </c>
      <c r="G477" s="147" t="s">
        <v>245</v>
      </c>
      <c r="H477" s="147" t="s">
        <v>246</v>
      </c>
      <c r="I477" s="147" t="s">
        <v>247</v>
      </c>
      <c r="J477" s="147" t="s">
        <v>248</v>
      </c>
      <c r="K477" s="147" t="s">
        <v>249</v>
      </c>
      <c r="L477" s="147" t="s">
        <v>250</v>
      </c>
      <c r="M477" s="147" t="s">
        <v>251</v>
      </c>
      <c r="N477" s="147" t="s">
        <v>252</v>
      </c>
      <c r="O477" s="147" t="s">
        <v>253</v>
      </c>
      <c r="P477" s="147" t="s">
        <v>254</v>
      </c>
      <c r="Q477" s="147" t="s">
        <v>255</v>
      </c>
      <c r="R477" s="147" t="s">
        <v>256</v>
      </c>
      <c r="S477" s="147" t="s">
        <v>257</v>
      </c>
      <c r="T477" s="147" t="s">
        <v>258</v>
      </c>
      <c r="U477" s="147" t="s">
        <v>259</v>
      </c>
      <c r="V477" s="147" t="s">
        <v>260</v>
      </c>
      <c r="W477" s="147" t="s">
        <v>261</v>
      </c>
      <c r="X477" s="147" t="s">
        <v>262</v>
      </c>
      <c r="Y477" s="147" t="s">
        <v>267</v>
      </c>
      <c r="Z477" s="148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320</v>
      </c>
      <c r="E478" s="11" t="s">
        <v>320</v>
      </c>
      <c r="F478" s="11" t="s">
        <v>321</v>
      </c>
      <c r="G478" s="11" t="s">
        <v>321</v>
      </c>
      <c r="H478" s="11" t="s">
        <v>116</v>
      </c>
      <c r="I478" s="11" t="s">
        <v>320</v>
      </c>
      <c r="J478" s="11" t="s">
        <v>321</v>
      </c>
      <c r="K478" s="11" t="s">
        <v>320</v>
      </c>
      <c r="L478" s="11" t="s">
        <v>320</v>
      </c>
      <c r="M478" s="11" t="s">
        <v>321</v>
      </c>
      <c r="N478" s="11" t="s">
        <v>321</v>
      </c>
      <c r="O478" s="11" t="s">
        <v>321</v>
      </c>
      <c r="P478" s="11" t="s">
        <v>320</v>
      </c>
      <c r="Q478" s="11" t="s">
        <v>320</v>
      </c>
      <c r="R478" s="11" t="s">
        <v>116</v>
      </c>
      <c r="S478" s="11" t="s">
        <v>320</v>
      </c>
      <c r="T478" s="11" t="s">
        <v>320</v>
      </c>
      <c r="U478" s="11" t="s">
        <v>116</v>
      </c>
      <c r="V478" s="11" t="s">
        <v>320</v>
      </c>
      <c r="W478" s="11" t="s">
        <v>321</v>
      </c>
      <c r="X478" s="11" t="s">
        <v>116</v>
      </c>
      <c r="Y478" s="11" t="s">
        <v>320</v>
      </c>
      <c r="Z478" s="148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148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7">
        <v>54.1</v>
      </c>
      <c r="E480" s="216">
        <v>50.8</v>
      </c>
      <c r="F480" s="216">
        <v>52.03</v>
      </c>
      <c r="G480" s="216">
        <v>45.98</v>
      </c>
      <c r="H480" s="216">
        <v>52</v>
      </c>
      <c r="I480" s="216">
        <v>52.8</v>
      </c>
      <c r="J480" s="216">
        <v>49.8</v>
      </c>
      <c r="K480" s="216">
        <v>51.9</v>
      </c>
      <c r="L480" s="216">
        <v>51.5</v>
      </c>
      <c r="M480" s="216">
        <v>51.2</v>
      </c>
      <c r="N480" s="224">
        <v>58.4</v>
      </c>
      <c r="O480" s="216">
        <v>47</v>
      </c>
      <c r="P480" s="216">
        <v>47.2</v>
      </c>
      <c r="Q480" s="216">
        <v>47.3</v>
      </c>
      <c r="R480" s="216">
        <v>50.63600000000001</v>
      </c>
      <c r="S480" s="216">
        <v>47.9</v>
      </c>
      <c r="T480" s="216">
        <v>50.6</v>
      </c>
      <c r="U480" s="216">
        <v>50</v>
      </c>
      <c r="V480" s="216">
        <v>53</v>
      </c>
      <c r="W480" s="216">
        <v>48.823441460291484</v>
      </c>
      <c r="X480" s="224">
        <v>44.89</v>
      </c>
      <c r="Y480" s="224">
        <v>44.1</v>
      </c>
      <c r="Z480" s="217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</v>
      </c>
    </row>
    <row r="481" spans="1:65">
      <c r="A481" s="30"/>
      <c r="B481" s="19">
        <v>1</v>
      </c>
      <c r="C481" s="9">
        <v>2</v>
      </c>
      <c r="D481" s="220">
        <v>50.2</v>
      </c>
      <c r="E481" s="225">
        <v>54.7</v>
      </c>
      <c r="F481" s="220">
        <v>51.67</v>
      </c>
      <c r="G481" s="220">
        <v>47.21</v>
      </c>
      <c r="H481" s="220">
        <v>52</v>
      </c>
      <c r="I481" s="220">
        <v>51.6</v>
      </c>
      <c r="J481" s="220">
        <v>50.37</v>
      </c>
      <c r="K481" s="220">
        <v>50.2</v>
      </c>
      <c r="L481" s="220">
        <v>50.6</v>
      </c>
      <c r="M481" s="220">
        <v>50.8</v>
      </c>
      <c r="N481" s="226">
        <v>57.4</v>
      </c>
      <c r="O481" s="220">
        <v>44.7</v>
      </c>
      <c r="P481" s="220">
        <v>46.5</v>
      </c>
      <c r="Q481" s="220">
        <v>46.8</v>
      </c>
      <c r="R481" s="220">
        <v>50.812000000000005</v>
      </c>
      <c r="S481" s="220">
        <v>48.5</v>
      </c>
      <c r="T481" s="220">
        <v>51.4</v>
      </c>
      <c r="U481" s="220">
        <v>52</v>
      </c>
      <c r="V481" s="220">
        <v>51</v>
      </c>
      <c r="W481" s="220">
        <v>47.521418361838471</v>
      </c>
      <c r="X481" s="226">
        <v>45.65</v>
      </c>
      <c r="Y481" s="226">
        <v>45</v>
      </c>
      <c r="Z481" s="217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23</v>
      </c>
    </row>
    <row r="482" spans="1:65">
      <c r="A482" s="30"/>
      <c r="B482" s="19">
        <v>1</v>
      </c>
      <c r="C482" s="9">
        <v>3</v>
      </c>
      <c r="D482" s="220">
        <v>48.2</v>
      </c>
      <c r="E482" s="220">
        <v>52.3</v>
      </c>
      <c r="F482" s="220">
        <v>51.02</v>
      </c>
      <c r="G482" s="220">
        <v>46.22</v>
      </c>
      <c r="H482" s="220">
        <v>51</v>
      </c>
      <c r="I482" s="220">
        <v>50.8</v>
      </c>
      <c r="J482" s="220">
        <v>49.48</v>
      </c>
      <c r="K482" s="220">
        <v>51.2</v>
      </c>
      <c r="L482" s="220">
        <v>52.4</v>
      </c>
      <c r="M482" s="220">
        <v>49.7</v>
      </c>
      <c r="N482" s="226">
        <v>56.5</v>
      </c>
      <c r="O482" s="220">
        <v>46.4</v>
      </c>
      <c r="P482" s="220">
        <v>46.6</v>
      </c>
      <c r="Q482" s="220">
        <v>47.6</v>
      </c>
      <c r="R482" s="220">
        <v>50.686999999999998</v>
      </c>
      <c r="S482" s="220">
        <v>49.2</v>
      </c>
      <c r="T482" s="220">
        <v>51.3</v>
      </c>
      <c r="U482" s="220">
        <v>51</v>
      </c>
      <c r="V482" s="220">
        <v>53</v>
      </c>
      <c r="W482" s="220">
        <v>48.743672396152455</v>
      </c>
      <c r="X482" s="226">
        <v>45.35</v>
      </c>
      <c r="Y482" s="226">
        <v>44.8</v>
      </c>
      <c r="Z482" s="217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16</v>
      </c>
    </row>
    <row r="483" spans="1:65">
      <c r="A483" s="30"/>
      <c r="B483" s="19">
        <v>1</v>
      </c>
      <c r="C483" s="9">
        <v>4</v>
      </c>
      <c r="D483" s="220">
        <v>47.9</v>
      </c>
      <c r="E483" s="220">
        <v>51.9</v>
      </c>
      <c r="F483" s="220">
        <v>51.28</v>
      </c>
      <c r="G483" s="220">
        <v>45.11</v>
      </c>
      <c r="H483" s="220">
        <v>54</v>
      </c>
      <c r="I483" s="220">
        <v>50.2</v>
      </c>
      <c r="J483" s="220">
        <v>48.26</v>
      </c>
      <c r="K483" s="220">
        <v>51.4</v>
      </c>
      <c r="L483" s="220">
        <v>53.3</v>
      </c>
      <c r="M483" s="220">
        <v>51.5</v>
      </c>
      <c r="N483" s="226">
        <v>60.4</v>
      </c>
      <c r="O483" s="220">
        <v>47</v>
      </c>
      <c r="P483" s="220">
        <v>47.2</v>
      </c>
      <c r="Q483" s="220">
        <v>47.9</v>
      </c>
      <c r="R483" s="220">
        <v>50.933999999999997</v>
      </c>
      <c r="S483" s="220">
        <v>47.5</v>
      </c>
      <c r="T483" s="220">
        <v>51.2</v>
      </c>
      <c r="U483" s="220">
        <v>50</v>
      </c>
      <c r="V483" s="220">
        <v>54</v>
      </c>
      <c r="W483" s="220">
        <v>48.597467539242388</v>
      </c>
      <c r="X483" s="226">
        <v>45.253999999999998</v>
      </c>
      <c r="Y483" s="226">
        <v>46.4</v>
      </c>
      <c r="Z483" s="217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49.800984358325252</v>
      </c>
    </row>
    <row r="484" spans="1:65">
      <c r="A484" s="30"/>
      <c r="B484" s="19">
        <v>1</v>
      </c>
      <c r="C484" s="9">
        <v>5</v>
      </c>
      <c r="D484" s="220">
        <v>47.7</v>
      </c>
      <c r="E484" s="220">
        <v>51.8</v>
      </c>
      <c r="F484" s="220">
        <v>51.58</v>
      </c>
      <c r="G484" s="220">
        <v>46.41</v>
      </c>
      <c r="H484" s="220">
        <v>48</v>
      </c>
      <c r="I484" s="220">
        <v>50.9</v>
      </c>
      <c r="J484" s="220">
        <v>48.77</v>
      </c>
      <c r="K484" s="220">
        <v>52.2</v>
      </c>
      <c r="L484" s="220">
        <v>52.2</v>
      </c>
      <c r="M484" s="220">
        <v>53</v>
      </c>
      <c r="N484" s="226">
        <v>58.2</v>
      </c>
      <c r="O484" s="220">
        <v>46</v>
      </c>
      <c r="P484" s="220">
        <v>46.1</v>
      </c>
      <c r="Q484" s="220">
        <v>47.4</v>
      </c>
      <c r="R484" s="220">
        <v>50.207999999999998</v>
      </c>
      <c r="S484" s="220">
        <v>48.9</v>
      </c>
      <c r="T484" s="220">
        <v>50.1</v>
      </c>
      <c r="U484" s="220">
        <v>51</v>
      </c>
      <c r="V484" s="220">
        <v>49</v>
      </c>
      <c r="W484" s="220">
        <v>49.746593419468041</v>
      </c>
      <c r="X484" s="226">
        <v>44.97</v>
      </c>
      <c r="Y484" s="226">
        <v>47.2</v>
      </c>
      <c r="Z484" s="217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37</v>
      </c>
    </row>
    <row r="485" spans="1:65">
      <c r="A485" s="30"/>
      <c r="B485" s="19">
        <v>1</v>
      </c>
      <c r="C485" s="9">
        <v>6</v>
      </c>
      <c r="D485" s="220">
        <v>46.4</v>
      </c>
      <c r="E485" s="220">
        <v>50.9</v>
      </c>
      <c r="F485" s="220">
        <v>51.54</v>
      </c>
      <c r="G485" s="220">
        <v>45.55</v>
      </c>
      <c r="H485" s="220">
        <v>51</v>
      </c>
      <c r="I485" s="220">
        <v>52.8</v>
      </c>
      <c r="J485" s="220">
        <v>50.25</v>
      </c>
      <c r="K485" s="220">
        <v>51.1</v>
      </c>
      <c r="L485" s="220">
        <v>50</v>
      </c>
      <c r="M485" s="220">
        <v>52.3</v>
      </c>
      <c r="N485" s="226">
        <v>59.7</v>
      </c>
      <c r="O485" s="220">
        <v>44.6</v>
      </c>
      <c r="P485" s="220">
        <v>45.1</v>
      </c>
      <c r="Q485" s="220">
        <v>47.9</v>
      </c>
      <c r="R485" s="220">
        <v>50.56</v>
      </c>
      <c r="S485" s="220">
        <v>49.2</v>
      </c>
      <c r="T485" s="220">
        <v>51.2</v>
      </c>
      <c r="U485" s="220">
        <v>53</v>
      </c>
      <c r="V485" s="220">
        <v>53</v>
      </c>
      <c r="W485" s="220">
        <v>49.89262367208471</v>
      </c>
      <c r="X485" s="226">
        <v>45.6</v>
      </c>
      <c r="Y485" s="226">
        <v>46.5</v>
      </c>
      <c r="Z485" s="217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20" t="s">
        <v>274</v>
      </c>
      <c r="C486" s="12"/>
      <c r="D486" s="222">
        <v>49.083333333333336</v>
      </c>
      <c r="E486" s="222">
        <v>52.066666666666663</v>
      </c>
      <c r="F486" s="222">
        <v>51.52</v>
      </c>
      <c r="G486" s="222">
        <v>46.079999999999991</v>
      </c>
      <c r="H486" s="222">
        <v>51.333333333333336</v>
      </c>
      <c r="I486" s="222">
        <v>51.516666666666659</v>
      </c>
      <c r="J486" s="222">
        <v>49.488333333333323</v>
      </c>
      <c r="K486" s="222">
        <v>51.333333333333343</v>
      </c>
      <c r="L486" s="222">
        <v>51.666666666666664</v>
      </c>
      <c r="M486" s="222">
        <v>51.416666666666664</v>
      </c>
      <c r="N486" s="222">
        <v>58.433333333333337</v>
      </c>
      <c r="O486" s="222">
        <v>45.949999999999996</v>
      </c>
      <c r="P486" s="222">
        <v>46.449999999999996</v>
      </c>
      <c r="Q486" s="222">
        <v>47.483333333333327</v>
      </c>
      <c r="R486" s="222">
        <v>50.639499999999998</v>
      </c>
      <c r="S486" s="222">
        <v>48.533333333333339</v>
      </c>
      <c r="T486" s="222">
        <v>50.966666666666669</v>
      </c>
      <c r="U486" s="222">
        <v>51.166666666666664</v>
      </c>
      <c r="V486" s="222">
        <v>52.166666666666664</v>
      </c>
      <c r="W486" s="222">
        <v>48.887536141512925</v>
      </c>
      <c r="X486" s="222">
        <v>45.285666666666664</v>
      </c>
      <c r="Y486" s="222">
        <v>45.666666666666664</v>
      </c>
      <c r="Z486" s="217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275</v>
      </c>
      <c r="C487" s="29"/>
      <c r="D487" s="220">
        <v>48.05</v>
      </c>
      <c r="E487" s="220">
        <v>51.849999999999994</v>
      </c>
      <c r="F487" s="220">
        <v>51.56</v>
      </c>
      <c r="G487" s="220">
        <v>46.099999999999994</v>
      </c>
      <c r="H487" s="220">
        <v>51.5</v>
      </c>
      <c r="I487" s="220">
        <v>51.25</v>
      </c>
      <c r="J487" s="220">
        <v>49.64</v>
      </c>
      <c r="K487" s="220">
        <v>51.3</v>
      </c>
      <c r="L487" s="220">
        <v>51.85</v>
      </c>
      <c r="M487" s="220">
        <v>51.35</v>
      </c>
      <c r="N487" s="220">
        <v>58.3</v>
      </c>
      <c r="O487" s="220">
        <v>46.2</v>
      </c>
      <c r="P487" s="220">
        <v>46.55</v>
      </c>
      <c r="Q487" s="220">
        <v>47.5</v>
      </c>
      <c r="R487" s="220">
        <v>50.661500000000004</v>
      </c>
      <c r="S487" s="220">
        <v>48.7</v>
      </c>
      <c r="T487" s="220">
        <v>51.2</v>
      </c>
      <c r="U487" s="220">
        <v>51</v>
      </c>
      <c r="V487" s="220">
        <v>53</v>
      </c>
      <c r="W487" s="220">
        <v>48.783556928221969</v>
      </c>
      <c r="X487" s="220">
        <v>45.302</v>
      </c>
      <c r="Y487" s="220">
        <v>45.7</v>
      </c>
      <c r="Z487" s="217"/>
      <c r="AA487" s="218"/>
      <c r="AB487" s="218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1"/>
    </row>
    <row r="488" spans="1:65">
      <c r="A488" s="30"/>
      <c r="B488" s="3" t="s">
        <v>276</v>
      </c>
      <c r="C488" s="29"/>
      <c r="D488" s="24">
        <v>2.7462095088806806</v>
      </c>
      <c r="E488" s="24">
        <v>1.4179797835888464</v>
      </c>
      <c r="F488" s="24">
        <v>0.34473177979408792</v>
      </c>
      <c r="G488" s="24">
        <v>0.72625064543861229</v>
      </c>
      <c r="H488" s="24">
        <v>1.9663841605003503</v>
      </c>
      <c r="I488" s="24">
        <v>1.0888832199398901</v>
      </c>
      <c r="J488" s="24">
        <v>0.83420421160928304</v>
      </c>
      <c r="K488" s="24">
        <v>0.6976149845485442</v>
      </c>
      <c r="L488" s="24">
        <v>1.2192894105447911</v>
      </c>
      <c r="M488" s="24">
        <v>1.1548448669265774</v>
      </c>
      <c r="N488" s="24">
        <v>1.4375905768565218</v>
      </c>
      <c r="O488" s="24">
        <v>1.0765686229869407</v>
      </c>
      <c r="P488" s="24">
        <v>0.78676553051083831</v>
      </c>
      <c r="Q488" s="24">
        <v>0.41673332800085389</v>
      </c>
      <c r="R488" s="24">
        <v>0.24950651294104564</v>
      </c>
      <c r="S488" s="24">
        <v>0.70616334276615378</v>
      </c>
      <c r="T488" s="24">
        <v>0.50859282994028321</v>
      </c>
      <c r="U488" s="24">
        <v>1.1690451944500122</v>
      </c>
      <c r="V488" s="24">
        <v>1.8348478592697182</v>
      </c>
      <c r="W488" s="24">
        <v>0.86294876305310353</v>
      </c>
      <c r="X488" s="24">
        <v>0.31396921292806201</v>
      </c>
      <c r="Y488" s="24">
        <v>1.2027745701779149</v>
      </c>
      <c r="Z488" s="148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5.594993906038738E-2</v>
      </c>
      <c r="E489" s="13">
        <v>2.7233926701450317E-2</v>
      </c>
      <c r="F489" s="13">
        <v>6.6912224338914576E-3</v>
      </c>
      <c r="G489" s="13">
        <v>1.5760647687469889E-2</v>
      </c>
      <c r="H489" s="13">
        <v>3.8306184944812013E-2</v>
      </c>
      <c r="I489" s="13">
        <v>2.1136523195209776E-2</v>
      </c>
      <c r="J489" s="13">
        <v>1.6856583267624355E-2</v>
      </c>
      <c r="K489" s="13">
        <v>1.3589902296400209E-2</v>
      </c>
      <c r="L489" s="13">
        <v>2.3599149881512089E-2</v>
      </c>
      <c r="M489" s="13">
        <v>2.2460516050435867E-2</v>
      </c>
      <c r="N489" s="13">
        <v>2.4602234629603908E-2</v>
      </c>
      <c r="O489" s="13">
        <v>2.3429132165112967E-2</v>
      </c>
      <c r="P489" s="13">
        <v>1.6937901625636995E-2</v>
      </c>
      <c r="Q489" s="13">
        <v>8.7764126641106475E-3</v>
      </c>
      <c r="R489" s="13">
        <v>4.9271124900728807E-3</v>
      </c>
      <c r="S489" s="13">
        <v>1.4550068875676244E-2</v>
      </c>
      <c r="T489" s="13">
        <v>9.9789306070689962E-3</v>
      </c>
      <c r="U489" s="13">
        <v>2.2847788816612619E-2</v>
      </c>
      <c r="V489" s="13">
        <v>3.5172802414116001E-2</v>
      </c>
      <c r="W489" s="13">
        <v>1.7651713118762173E-2</v>
      </c>
      <c r="X489" s="13">
        <v>6.9330813928188172E-3</v>
      </c>
      <c r="Y489" s="13">
        <v>2.633812927396894E-2</v>
      </c>
      <c r="Z489" s="148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277</v>
      </c>
      <c r="C490" s="29"/>
      <c r="D490" s="13">
        <v>-1.4410378313575389E-2</v>
      </c>
      <c r="E490" s="13">
        <v>4.5494729422203894E-2</v>
      </c>
      <c r="F490" s="13">
        <v>3.451770409408339E-2</v>
      </c>
      <c r="G490" s="13">
        <v>-7.4717084536969014E-2</v>
      </c>
      <c r="H490" s="13">
        <v>3.0769451543017912E-2</v>
      </c>
      <c r="I490" s="13">
        <v>3.445077101281413E-2</v>
      </c>
      <c r="J490" s="13">
        <v>-6.2780089393887906E-3</v>
      </c>
      <c r="K490" s="13">
        <v>3.0769451543018134E-2</v>
      </c>
      <c r="L490" s="13">
        <v>3.7462759669920631E-2</v>
      </c>
      <c r="M490" s="13">
        <v>3.2442778574743647E-2</v>
      </c>
      <c r="N490" s="13">
        <v>0.17333691464604573</v>
      </c>
      <c r="O490" s="13">
        <v>-7.7327474706460952E-2</v>
      </c>
      <c r="P490" s="13">
        <v>-6.7287512516106984E-2</v>
      </c>
      <c r="Q490" s="13">
        <v>-4.6538257322708554E-2</v>
      </c>
      <c r="R490" s="13">
        <v>1.6837330676869877E-2</v>
      </c>
      <c r="S490" s="13">
        <v>-2.5454336722964821E-2</v>
      </c>
      <c r="T490" s="13">
        <v>2.3406812603425031E-2</v>
      </c>
      <c r="U490" s="13">
        <v>2.7422797479566441E-2</v>
      </c>
      <c r="V490" s="13">
        <v>4.7502721860274599E-2</v>
      </c>
      <c r="W490" s="13">
        <v>-1.8341971119284262E-2</v>
      </c>
      <c r="X490" s="13">
        <v>-9.0667237803378042E-2</v>
      </c>
      <c r="Y490" s="13">
        <v>-8.301678661432832E-2</v>
      </c>
      <c r="Z490" s="148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278</v>
      </c>
      <c r="C491" s="47"/>
      <c r="D491" s="45">
        <v>0.87</v>
      </c>
      <c r="E491" s="45">
        <v>0.64</v>
      </c>
      <c r="F491" s="45">
        <v>0.36</v>
      </c>
      <c r="G491" s="45">
        <v>2.38</v>
      </c>
      <c r="H491" s="45">
        <v>0.27</v>
      </c>
      <c r="I491" s="45">
        <v>0.36</v>
      </c>
      <c r="J491" s="45">
        <v>0.66</v>
      </c>
      <c r="K491" s="45">
        <v>0.27</v>
      </c>
      <c r="L491" s="45">
        <v>0.43</v>
      </c>
      <c r="M491" s="45">
        <v>0.31</v>
      </c>
      <c r="N491" s="45">
        <v>3.84</v>
      </c>
      <c r="O491" s="45">
        <v>2.44</v>
      </c>
      <c r="P491" s="45">
        <v>2.19</v>
      </c>
      <c r="Q491" s="45">
        <v>1.67</v>
      </c>
      <c r="R491" s="45">
        <v>0.08</v>
      </c>
      <c r="S491" s="45">
        <v>1.1399999999999999</v>
      </c>
      <c r="T491" s="45">
        <v>0.08</v>
      </c>
      <c r="U491" s="45">
        <v>0.18</v>
      </c>
      <c r="V491" s="45">
        <v>0.69</v>
      </c>
      <c r="W491" s="45">
        <v>0.96</v>
      </c>
      <c r="X491" s="45">
        <v>2.78</v>
      </c>
      <c r="Y491" s="45">
        <v>2.59</v>
      </c>
      <c r="Z491" s="148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5"/>
    </row>
    <row r="493" spans="1:65" ht="15">
      <c r="B493" s="8" t="s">
        <v>536</v>
      </c>
      <c r="BM493" s="28" t="s">
        <v>66</v>
      </c>
    </row>
    <row r="494" spans="1:65" ht="15">
      <c r="A494" s="25" t="s">
        <v>20</v>
      </c>
      <c r="B494" s="18" t="s">
        <v>111</v>
      </c>
      <c r="C494" s="15" t="s">
        <v>112</v>
      </c>
      <c r="D494" s="16" t="s">
        <v>237</v>
      </c>
      <c r="E494" s="17" t="s">
        <v>237</v>
      </c>
      <c r="F494" s="17" t="s">
        <v>237</v>
      </c>
      <c r="G494" s="17" t="s">
        <v>237</v>
      </c>
      <c r="H494" s="17" t="s">
        <v>237</v>
      </c>
      <c r="I494" s="17" t="s">
        <v>237</v>
      </c>
      <c r="J494" s="17" t="s">
        <v>237</v>
      </c>
      <c r="K494" s="17" t="s">
        <v>237</v>
      </c>
      <c r="L494" s="17" t="s">
        <v>237</v>
      </c>
      <c r="M494" s="17" t="s">
        <v>237</v>
      </c>
      <c r="N494" s="17" t="s">
        <v>237</v>
      </c>
      <c r="O494" s="17" t="s">
        <v>237</v>
      </c>
      <c r="P494" s="17" t="s">
        <v>237</v>
      </c>
      <c r="Q494" s="17" t="s">
        <v>237</v>
      </c>
      <c r="R494" s="17" t="s">
        <v>237</v>
      </c>
      <c r="S494" s="17" t="s">
        <v>237</v>
      </c>
      <c r="T494" s="17" t="s">
        <v>237</v>
      </c>
      <c r="U494" s="17" t="s">
        <v>237</v>
      </c>
      <c r="V494" s="17" t="s">
        <v>237</v>
      </c>
      <c r="W494" s="17" t="s">
        <v>237</v>
      </c>
      <c r="X494" s="17" t="s">
        <v>237</v>
      </c>
      <c r="Y494" s="17" t="s">
        <v>237</v>
      </c>
      <c r="Z494" s="17" t="s">
        <v>237</v>
      </c>
      <c r="AA494" s="148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238</v>
      </c>
      <c r="C495" s="9" t="s">
        <v>238</v>
      </c>
      <c r="D495" s="146" t="s">
        <v>240</v>
      </c>
      <c r="E495" s="147" t="s">
        <v>241</v>
      </c>
      <c r="F495" s="147" t="s">
        <v>242</v>
      </c>
      <c r="G495" s="147" t="s">
        <v>243</v>
      </c>
      <c r="H495" s="147" t="s">
        <v>244</v>
      </c>
      <c r="I495" s="147" t="s">
        <v>245</v>
      </c>
      <c r="J495" s="147" t="s">
        <v>246</v>
      </c>
      <c r="K495" s="147" t="s">
        <v>247</v>
      </c>
      <c r="L495" s="147" t="s">
        <v>248</v>
      </c>
      <c r="M495" s="147" t="s">
        <v>249</v>
      </c>
      <c r="N495" s="147" t="s">
        <v>250</v>
      </c>
      <c r="O495" s="147" t="s">
        <v>251</v>
      </c>
      <c r="P495" s="147" t="s">
        <v>252</v>
      </c>
      <c r="Q495" s="147" t="s">
        <v>253</v>
      </c>
      <c r="R495" s="147" t="s">
        <v>254</v>
      </c>
      <c r="S495" s="147" t="s">
        <v>255</v>
      </c>
      <c r="T495" s="147" t="s">
        <v>256</v>
      </c>
      <c r="U495" s="147" t="s">
        <v>257</v>
      </c>
      <c r="V495" s="147" t="s">
        <v>258</v>
      </c>
      <c r="W495" s="147" t="s">
        <v>259</v>
      </c>
      <c r="X495" s="147" t="s">
        <v>260</v>
      </c>
      <c r="Y495" s="147" t="s">
        <v>261</v>
      </c>
      <c r="Z495" s="147" t="s">
        <v>267</v>
      </c>
      <c r="AA495" s="148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320</v>
      </c>
      <c r="E496" s="11" t="s">
        <v>320</v>
      </c>
      <c r="F496" s="11" t="s">
        <v>321</v>
      </c>
      <c r="G496" s="11" t="s">
        <v>116</v>
      </c>
      <c r="H496" s="11" t="s">
        <v>321</v>
      </c>
      <c r="I496" s="11" t="s">
        <v>320</v>
      </c>
      <c r="J496" s="11" t="s">
        <v>116</v>
      </c>
      <c r="K496" s="11" t="s">
        <v>320</v>
      </c>
      <c r="L496" s="11" t="s">
        <v>321</v>
      </c>
      <c r="M496" s="11" t="s">
        <v>320</v>
      </c>
      <c r="N496" s="11" t="s">
        <v>320</v>
      </c>
      <c r="O496" s="11" t="s">
        <v>321</v>
      </c>
      <c r="P496" s="11" t="s">
        <v>321</v>
      </c>
      <c r="Q496" s="11" t="s">
        <v>321</v>
      </c>
      <c r="R496" s="11" t="s">
        <v>320</v>
      </c>
      <c r="S496" s="11" t="s">
        <v>320</v>
      </c>
      <c r="T496" s="11" t="s">
        <v>321</v>
      </c>
      <c r="U496" s="11" t="s">
        <v>320</v>
      </c>
      <c r="V496" s="11" t="s">
        <v>320</v>
      </c>
      <c r="W496" s="11" t="s">
        <v>116</v>
      </c>
      <c r="X496" s="11" t="s">
        <v>320</v>
      </c>
      <c r="Y496" s="11" t="s">
        <v>321</v>
      </c>
      <c r="Z496" s="11" t="s">
        <v>320</v>
      </c>
      <c r="AA496" s="148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148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4">
        <v>50</v>
      </c>
      <c r="E498" s="216">
        <v>37.200000000000003</v>
      </c>
      <c r="F498" s="216">
        <v>36.299999999999997</v>
      </c>
      <c r="G498" s="216">
        <v>34.911856427258975</v>
      </c>
      <c r="H498" s="216">
        <v>34.299999999999997</v>
      </c>
      <c r="I498" s="216">
        <v>36</v>
      </c>
      <c r="J498" s="216">
        <v>37</v>
      </c>
      <c r="K498" s="216">
        <v>36.5</v>
      </c>
      <c r="L498" s="216">
        <v>33.299999999999997</v>
      </c>
      <c r="M498" s="216">
        <v>36.799999999999997</v>
      </c>
      <c r="N498" s="216">
        <v>36.299999999999997</v>
      </c>
      <c r="O498" s="216">
        <v>34.9</v>
      </c>
      <c r="P498" s="216">
        <v>33.299999999999997</v>
      </c>
      <c r="Q498" s="216">
        <v>35.799999999999997</v>
      </c>
      <c r="R498" s="216">
        <v>34</v>
      </c>
      <c r="S498" s="224">
        <v>38.799999999999997</v>
      </c>
      <c r="T498" s="216">
        <v>35.96</v>
      </c>
      <c r="U498" s="216">
        <v>35</v>
      </c>
      <c r="V498" s="216">
        <v>35</v>
      </c>
      <c r="W498" s="216">
        <v>37</v>
      </c>
      <c r="X498" s="216">
        <v>36.1</v>
      </c>
      <c r="Y498" s="216">
        <v>35.477882355455385</v>
      </c>
      <c r="Z498" s="224">
        <v>39.6</v>
      </c>
      <c r="AA498" s="217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>
        <v>1</v>
      </c>
    </row>
    <row r="499" spans="1:65">
      <c r="A499" s="30"/>
      <c r="B499" s="19">
        <v>1</v>
      </c>
      <c r="C499" s="9">
        <v>2</v>
      </c>
      <c r="D499" s="226">
        <v>50</v>
      </c>
      <c r="E499" s="220">
        <v>38.5</v>
      </c>
      <c r="F499" s="220">
        <v>35.9</v>
      </c>
      <c r="G499" s="220">
        <v>34.782325397258973</v>
      </c>
      <c r="H499" s="220">
        <v>34</v>
      </c>
      <c r="I499" s="220">
        <v>35</v>
      </c>
      <c r="J499" s="220">
        <v>36</v>
      </c>
      <c r="K499" s="220">
        <v>36.700000000000003</v>
      </c>
      <c r="L499" s="220">
        <v>34.1</v>
      </c>
      <c r="M499" s="220">
        <v>35.5</v>
      </c>
      <c r="N499" s="220">
        <v>36.4</v>
      </c>
      <c r="O499" s="220">
        <v>37.5</v>
      </c>
      <c r="P499" s="220">
        <v>32.1</v>
      </c>
      <c r="Q499" s="220">
        <v>34.4</v>
      </c>
      <c r="R499" s="220">
        <v>35</v>
      </c>
      <c r="S499" s="226">
        <v>39.799999999999997</v>
      </c>
      <c r="T499" s="220">
        <v>35.924599999999998</v>
      </c>
      <c r="U499" s="220">
        <v>35</v>
      </c>
      <c r="V499" s="220">
        <v>35.799999999999997</v>
      </c>
      <c r="W499" s="220">
        <v>40</v>
      </c>
      <c r="X499" s="220">
        <v>36.1</v>
      </c>
      <c r="Y499" s="220">
        <v>34.620052571254618</v>
      </c>
      <c r="Z499" s="226">
        <v>39.799999999999997</v>
      </c>
      <c r="AA499" s="217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 t="e">
        <v>#N/A</v>
      </c>
    </row>
    <row r="500" spans="1:65">
      <c r="A500" s="30"/>
      <c r="B500" s="19">
        <v>1</v>
      </c>
      <c r="C500" s="9">
        <v>3</v>
      </c>
      <c r="D500" s="226">
        <v>49</v>
      </c>
      <c r="E500" s="220">
        <v>38</v>
      </c>
      <c r="F500" s="220">
        <v>35.700000000000003</v>
      </c>
      <c r="G500" s="220">
        <v>33.515121547258978</v>
      </c>
      <c r="H500" s="220">
        <v>35</v>
      </c>
      <c r="I500" s="220">
        <v>34</v>
      </c>
      <c r="J500" s="220">
        <v>36</v>
      </c>
      <c r="K500" s="220">
        <v>36.4</v>
      </c>
      <c r="L500" s="220">
        <v>34.200000000000003</v>
      </c>
      <c r="M500" s="220">
        <v>36.4</v>
      </c>
      <c r="N500" s="220">
        <v>36.700000000000003</v>
      </c>
      <c r="O500" s="220">
        <v>36.6</v>
      </c>
      <c r="P500" s="220">
        <v>34.4</v>
      </c>
      <c r="Q500" s="220">
        <v>36.6</v>
      </c>
      <c r="R500" s="220">
        <v>34</v>
      </c>
      <c r="S500" s="226">
        <v>39.4</v>
      </c>
      <c r="T500" s="220">
        <v>35.9666</v>
      </c>
      <c r="U500" s="220">
        <v>36</v>
      </c>
      <c r="V500" s="220">
        <v>35.6</v>
      </c>
      <c r="W500" s="220">
        <v>38</v>
      </c>
      <c r="X500" s="220">
        <v>35.4</v>
      </c>
      <c r="Y500" s="220">
        <v>35.242632702363096</v>
      </c>
      <c r="Z500" s="226">
        <v>39.299999999999997</v>
      </c>
      <c r="AA500" s="217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16</v>
      </c>
    </row>
    <row r="501" spans="1:65">
      <c r="A501" s="30"/>
      <c r="B501" s="19">
        <v>1</v>
      </c>
      <c r="C501" s="9">
        <v>4</v>
      </c>
      <c r="D501" s="226">
        <v>50</v>
      </c>
      <c r="E501" s="220">
        <v>37.1</v>
      </c>
      <c r="F501" s="220">
        <v>35.5</v>
      </c>
      <c r="G501" s="220">
        <v>33.640471947258973</v>
      </c>
      <c r="H501" s="220">
        <v>33.299999999999997</v>
      </c>
      <c r="I501" s="220">
        <v>34</v>
      </c>
      <c r="J501" s="220">
        <v>37</v>
      </c>
      <c r="K501" s="220">
        <v>35</v>
      </c>
      <c r="L501" s="220">
        <v>33.9</v>
      </c>
      <c r="M501" s="220">
        <v>36.6</v>
      </c>
      <c r="N501" s="220">
        <v>36.9</v>
      </c>
      <c r="O501" s="220">
        <v>36.700000000000003</v>
      </c>
      <c r="P501" s="220">
        <v>36.799999999999997</v>
      </c>
      <c r="Q501" s="220">
        <v>35.9</v>
      </c>
      <c r="R501" s="220">
        <v>35</v>
      </c>
      <c r="S501" s="226">
        <v>38.6</v>
      </c>
      <c r="T501" s="220">
        <v>35.880600000000001</v>
      </c>
      <c r="U501" s="220">
        <v>34</v>
      </c>
      <c r="V501" s="220">
        <v>36</v>
      </c>
      <c r="W501" s="220">
        <v>38</v>
      </c>
      <c r="X501" s="220">
        <v>37.9</v>
      </c>
      <c r="Y501" s="220">
        <v>35.873008976821126</v>
      </c>
      <c r="Z501" s="226">
        <v>41.9</v>
      </c>
      <c r="AA501" s="217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35.620799763817573</v>
      </c>
    </row>
    <row r="502" spans="1:65">
      <c r="A502" s="30"/>
      <c r="B502" s="19">
        <v>1</v>
      </c>
      <c r="C502" s="9">
        <v>5</v>
      </c>
      <c r="D502" s="226">
        <v>48</v>
      </c>
      <c r="E502" s="220">
        <v>38</v>
      </c>
      <c r="F502" s="220">
        <v>36.1</v>
      </c>
      <c r="G502" s="220">
        <v>34.345379047258973</v>
      </c>
      <c r="H502" s="220">
        <v>33.799999999999997</v>
      </c>
      <c r="I502" s="220">
        <v>32</v>
      </c>
      <c r="J502" s="220">
        <v>35</v>
      </c>
      <c r="K502" s="220">
        <v>35.4</v>
      </c>
      <c r="L502" s="220">
        <v>34.5</v>
      </c>
      <c r="M502" s="220">
        <v>35.9</v>
      </c>
      <c r="N502" s="220">
        <v>37.299999999999997</v>
      </c>
      <c r="O502" s="220">
        <v>37.5</v>
      </c>
      <c r="P502" s="220">
        <v>33.700000000000003</v>
      </c>
      <c r="Q502" s="220">
        <v>34.5</v>
      </c>
      <c r="R502" s="220">
        <v>34</v>
      </c>
      <c r="S502" s="226">
        <v>39</v>
      </c>
      <c r="T502" s="220">
        <v>35.937600000000003</v>
      </c>
      <c r="U502" s="220">
        <v>35</v>
      </c>
      <c r="V502" s="220">
        <v>35.4</v>
      </c>
      <c r="W502" s="220">
        <v>38</v>
      </c>
      <c r="X502" s="220">
        <v>35</v>
      </c>
      <c r="Y502" s="220">
        <v>36.572202894621235</v>
      </c>
      <c r="Z502" s="226">
        <v>42.9</v>
      </c>
      <c r="AA502" s="217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19">
        <v>38</v>
      </c>
    </row>
    <row r="503" spans="1:65">
      <c r="A503" s="30"/>
      <c r="B503" s="19">
        <v>1</v>
      </c>
      <c r="C503" s="9">
        <v>6</v>
      </c>
      <c r="D503" s="225">
        <v>45</v>
      </c>
      <c r="E503" s="220">
        <v>37.6</v>
      </c>
      <c r="F503" s="220">
        <v>35.9</v>
      </c>
      <c r="G503" s="220">
        <v>34.504598517258977</v>
      </c>
      <c r="H503" s="220">
        <v>34</v>
      </c>
      <c r="I503" s="220">
        <v>32</v>
      </c>
      <c r="J503" s="220">
        <v>35</v>
      </c>
      <c r="K503" s="220">
        <v>35.700000000000003</v>
      </c>
      <c r="L503" s="220">
        <v>34.1</v>
      </c>
      <c r="M503" s="220">
        <v>36.799999999999997</v>
      </c>
      <c r="N503" s="220">
        <v>35.4</v>
      </c>
      <c r="O503" s="220">
        <v>37.200000000000003</v>
      </c>
      <c r="P503" s="220">
        <v>39.299999999999997</v>
      </c>
      <c r="Q503" s="220">
        <v>34.299999999999997</v>
      </c>
      <c r="R503" s="220">
        <v>34</v>
      </c>
      <c r="S503" s="226">
        <v>39.4</v>
      </c>
      <c r="T503" s="220">
        <v>35.964599999999997</v>
      </c>
      <c r="U503" s="220">
        <v>36</v>
      </c>
      <c r="V503" s="220">
        <v>35.700000000000003</v>
      </c>
      <c r="W503" s="220">
        <v>39</v>
      </c>
      <c r="X503" s="220">
        <v>34.700000000000003</v>
      </c>
      <c r="Y503" s="220">
        <v>36.176439274039247</v>
      </c>
      <c r="Z503" s="226">
        <v>42.1</v>
      </c>
      <c r="AA503" s="217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/>
    </row>
    <row r="504" spans="1:65">
      <c r="A504" s="30"/>
      <c r="B504" s="20" t="s">
        <v>274</v>
      </c>
      <c r="C504" s="12"/>
      <c r="D504" s="222">
        <v>48.666666666666664</v>
      </c>
      <c r="E504" s="222">
        <v>37.733333333333334</v>
      </c>
      <c r="F504" s="222">
        <v>35.9</v>
      </c>
      <c r="G504" s="222">
        <v>34.283292147258983</v>
      </c>
      <c r="H504" s="222">
        <v>34.066666666666663</v>
      </c>
      <c r="I504" s="222">
        <v>33.833333333333336</v>
      </c>
      <c r="J504" s="222">
        <v>36</v>
      </c>
      <c r="K504" s="222">
        <v>35.949999999999996</v>
      </c>
      <c r="L504" s="222">
        <v>34.016666666666666</v>
      </c>
      <c r="M504" s="222">
        <v>36.333333333333336</v>
      </c>
      <c r="N504" s="222">
        <v>36.499999999999993</v>
      </c>
      <c r="O504" s="222">
        <v>36.733333333333327</v>
      </c>
      <c r="P504" s="222">
        <v>34.933333333333337</v>
      </c>
      <c r="Q504" s="222">
        <v>35.25</v>
      </c>
      <c r="R504" s="222">
        <v>34.333333333333336</v>
      </c>
      <c r="S504" s="222">
        <v>39.166666666666664</v>
      </c>
      <c r="T504" s="222">
        <v>35.939</v>
      </c>
      <c r="U504" s="222">
        <v>35.166666666666664</v>
      </c>
      <c r="V504" s="222">
        <v>35.583333333333336</v>
      </c>
      <c r="W504" s="222">
        <v>38.333333333333336</v>
      </c>
      <c r="X504" s="222">
        <v>35.866666666666667</v>
      </c>
      <c r="Y504" s="222">
        <v>35.660369795759117</v>
      </c>
      <c r="Z504" s="222">
        <v>40.93333333333333</v>
      </c>
      <c r="AA504" s="217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21"/>
    </row>
    <row r="505" spans="1:65">
      <c r="A505" s="30"/>
      <c r="B505" s="3" t="s">
        <v>275</v>
      </c>
      <c r="C505" s="29"/>
      <c r="D505" s="220">
        <v>49.5</v>
      </c>
      <c r="E505" s="220">
        <v>37.799999999999997</v>
      </c>
      <c r="F505" s="220">
        <v>35.9</v>
      </c>
      <c r="G505" s="220">
        <v>34.424988782258978</v>
      </c>
      <c r="H505" s="220">
        <v>34</v>
      </c>
      <c r="I505" s="220">
        <v>34</v>
      </c>
      <c r="J505" s="220">
        <v>36</v>
      </c>
      <c r="K505" s="220">
        <v>36.049999999999997</v>
      </c>
      <c r="L505" s="220">
        <v>34.1</v>
      </c>
      <c r="M505" s="220">
        <v>36.5</v>
      </c>
      <c r="N505" s="220">
        <v>36.549999999999997</v>
      </c>
      <c r="O505" s="220">
        <v>36.950000000000003</v>
      </c>
      <c r="P505" s="220">
        <v>34.049999999999997</v>
      </c>
      <c r="Q505" s="220">
        <v>35.15</v>
      </c>
      <c r="R505" s="220">
        <v>34</v>
      </c>
      <c r="S505" s="220">
        <v>39.200000000000003</v>
      </c>
      <c r="T505" s="220">
        <v>35.948800000000006</v>
      </c>
      <c r="U505" s="220">
        <v>35</v>
      </c>
      <c r="V505" s="220">
        <v>35.650000000000006</v>
      </c>
      <c r="W505" s="220">
        <v>38</v>
      </c>
      <c r="X505" s="220">
        <v>35.75</v>
      </c>
      <c r="Y505" s="220">
        <v>35.675445666138259</v>
      </c>
      <c r="Z505" s="220">
        <v>40.849999999999994</v>
      </c>
      <c r="AA505" s="217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21"/>
    </row>
    <row r="506" spans="1:65">
      <c r="A506" s="30"/>
      <c r="B506" s="3" t="s">
        <v>276</v>
      </c>
      <c r="C506" s="29"/>
      <c r="D506" s="24">
        <v>1.96638416050035</v>
      </c>
      <c r="E506" s="24">
        <v>0.53541261347363267</v>
      </c>
      <c r="F506" s="24">
        <v>0.28284271247461801</v>
      </c>
      <c r="G506" s="24">
        <v>0.58314019094623604</v>
      </c>
      <c r="H506" s="24">
        <v>0.56450568346710872</v>
      </c>
      <c r="I506" s="24">
        <v>1.602081978759722</v>
      </c>
      <c r="J506" s="24">
        <v>0.89442719099991586</v>
      </c>
      <c r="K506" s="24">
        <v>0.68337398253079595</v>
      </c>
      <c r="L506" s="24">
        <v>0.40207793606049541</v>
      </c>
      <c r="M506" s="24">
        <v>0.52788887719544353</v>
      </c>
      <c r="N506" s="24">
        <v>0.64807406984078608</v>
      </c>
      <c r="O506" s="24">
        <v>0.97707045122993463</v>
      </c>
      <c r="P506" s="24">
        <v>2.6477663542440184</v>
      </c>
      <c r="Q506" s="24">
        <v>0.97313925005622981</v>
      </c>
      <c r="R506" s="24">
        <v>0.51639777949432231</v>
      </c>
      <c r="S506" s="24">
        <v>0.44572039067857977</v>
      </c>
      <c r="T506" s="24">
        <v>3.3099848942252853E-2</v>
      </c>
      <c r="U506" s="24">
        <v>0.752772652709081</v>
      </c>
      <c r="V506" s="24">
        <v>0.34880749227427249</v>
      </c>
      <c r="W506" s="24">
        <v>1.0327955589886444</v>
      </c>
      <c r="X506" s="24">
        <v>1.1465891446663294</v>
      </c>
      <c r="Y506" s="24">
        <v>0.69757416818340501</v>
      </c>
      <c r="Z506" s="24">
        <v>1.5422926656982676</v>
      </c>
      <c r="AA506" s="148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4.0405153982883905E-2</v>
      </c>
      <c r="E507" s="13">
        <v>1.4189380215732314E-2</v>
      </c>
      <c r="F507" s="13">
        <v>7.8786270884294712E-3</v>
      </c>
      <c r="G507" s="13">
        <v>1.7009457214360882E-2</v>
      </c>
      <c r="H507" s="13">
        <v>1.6570616931519826E-2</v>
      </c>
      <c r="I507" s="13">
        <v>4.7352176712110006E-2</v>
      </c>
      <c r="J507" s="13">
        <v>2.4845199749997663E-2</v>
      </c>
      <c r="K507" s="13">
        <v>1.9009012031454688E-2</v>
      </c>
      <c r="L507" s="13">
        <v>1.1820027517701972E-2</v>
      </c>
      <c r="M507" s="13">
        <v>1.4529051665929637E-2</v>
      </c>
      <c r="N507" s="13">
        <v>1.7755453968240718E-2</v>
      </c>
      <c r="O507" s="13">
        <v>2.6599014098818551E-2</v>
      </c>
      <c r="P507" s="13">
        <v>7.5794838384847851E-2</v>
      </c>
      <c r="Q507" s="13">
        <v>2.7606787235637725E-2</v>
      </c>
      <c r="R507" s="13">
        <v>1.5040712024106473E-2</v>
      </c>
      <c r="S507" s="13">
        <v>1.1380095081155228E-2</v>
      </c>
      <c r="T507" s="13">
        <v>9.2100083314095699E-4</v>
      </c>
      <c r="U507" s="13">
        <v>2.1405857423007043E-2</v>
      </c>
      <c r="V507" s="13">
        <v>9.802552476091967E-3</v>
      </c>
      <c r="W507" s="13">
        <v>2.6942492843182026E-2</v>
      </c>
      <c r="X507" s="13">
        <v>3.1968098828986879E-2</v>
      </c>
      <c r="Y507" s="13">
        <v>1.9561607806612355E-2</v>
      </c>
      <c r="Z507" s="13">
        <v>3.767815958546257E-2</v>
      </c>
      <c r="AA507" s="148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277</v>
      </c>
      <c r="C508" s="29"/>
      <c r="D508" s="13">
        <v>0.36624295325622214</v>
      </c>
      <c r="E508" s="13">
        <v>5.9306180195920266E-2</v>
      </c>
      <c r="F508" s="13">
        <v>7.8381237376379254E-3</v>
      </c>
      <c r="G508" s="13">
        <v>-3.7548500466774604E-2</v>
      </c>
      <c r="H508" s="13">
        <v>-4.3629932720644526E-2</v>
      </c>
      <c r="I508" s="13">
        <v>-5.018041263351658E-2</v>
      </c>
      <c r="J508" s="13">
        <v>1.0645472271726186E-2</v>
      </c>
      <c r="K508" s="13">
        <v>9.2417980046819448E-3</v>
      </c>
      <c r="L508" s="13">
        <v>-4.5033606987688435E-2</v>
      </c>
      <c r="M508" s="13">
        <v>2.0003300718686612E-2</v>
      </c>
      <c r="N508" s="13">
        <v>2.4682214942166603E-2</v>
      </c>
      <c r="O508" s="13">
        <v>3.1232694855038767E-2</v>
      </c>
      <c r="P508" s="13">
        <v>-1.9299578758547153E-2</v>
      </c>
      <c r="Q508" s="13">
        <v>-1.0409641733934882E-2</v>
      </c>
      <c r="R508" s="13">
        <v>-3.6143669963075942E-2</v>
      </c>
      <c r="S508" s="13">
        <v>9.9544842517850007E-2</v>
      </c>
      <c r="T508" s="13">
        <v>8.9329896659322561E-3</v>
      </c>
      <c r="U508" s="13">
        <v>-1.2749098845674989E-2</v>
      </c>
      <c r="V508" s="13">
        <v>-1.0518132869743457E-3</v>
      </c>
      <c r="W508" s="13">
        <v>7.6150271400449165E-2</v>
      </c>
      <c r="X508" s="13">
        <v>6.9023408929418384E-3</v>
      </c>
      <c r="Y508" s="13">
        <v>1.1108687116492266E-3</v>
      </c>
      <c r="Z508" s="13">
        <v>0.1491413332867404</v>
      </c>
      <c r="AA508" s="148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278</v>
      </c>
      <c r="C509" s="47"/>
      <c r="D509" s="45">
        <v>10.33</v>
      </c>
      <c r="E509" s="45">
        <v>1.48</v>
      </c>
      <c r="F509" s="45">
        <v>0</v>
      </c>
      <c r="G509" s="45">
        <v>1.31</v>
      </c>
      <c r="H509" s="45">
        <v>1.48</v>
      </c>
      <c r="I509" s="45">
        <v>1.67</v>
      </c>
      <c r="J509" s="45">
        <v>0.08</v>
      </c>
      <c r="K509" s="45">
        <v>0.04</v>
      </c>
      <c r="L509" s="45">
        <v>1.52</v>
      </c>
      <c r="M509" s="45">
        <v>0.35</v>
      </c>
      <c r="N509" s="45">
        <v>0.49</v>
      </c>
      <c r="O509" s="45">
        <v>0.67</v>
      </c>
      <c r="P509" s="45">
        <v>0.78</v>
      </c>
      <c r="Q509" s="45">
        <v>0.53</v>
      </c>
      <c r="R509" s="45">
        <v>1.27</v>
      </c>
      <c r="S509" s="45">
        <v>2.64</v>
      </c>
      <c r="T509" s="45">
        <v>0.03</v>
      </c>
      <c r="U509" s="45">
        <v>0.59</v>
      </c>
      <c r="V509" s="45">
        <v>0.26</v>
      </c>
      <c r="W509" s="45">
        <v>1.97</v>
      </c>
      <c r="X509" s="45">
        <v>0.03</v>
      </c>
      <c r="Y509" s="45">
        <v>0.19</v>
      </c>
      <c r="Z509" s="45">
        <v>4.07</v>
      </c>
      <c r="AA509" s="148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5"/>
    </row>
    <row r="511" spans="1:65" ht="15">
      <c r="B511" s="8" t="s">
        <v>537</v>
      </c>
      <c r="BM511" s="28" t="s">
        <v>66</v>
      </c>
    </row>
    <row r="512" spans="1:65" ht="15">
      <c r="A512" s="25" t="s">
        <v>23</v>
      </c>
      <c r="B512" s="18" t="s">
        <v>111</v>
      </c>
      <c r="C512" s="15" t="s">
        <v>112</v>
      </c>
      <c r="D512" s="16" t="s">
        <v>237</v>
      </c>
      <c r="E512" s="17" t="s">
        <v>237</v>
      </c>
      <c r="F512" s="17" t="s">
        <v>237</v>
      </c>
      <c r="G512" s="17" t="s">
        <v>237</v>
      </c>
      <c r="H512" s="17" t="s">
        <v>237</v>
      </c>
      <c r="I512" s="17" t="s">
        <v>237</v>
      </c>
      <c r="J512" s="17" t="s">
        <v>237</v>
      </c>
      <c r="K512" s="17" t="s">
        <v>237</v>
      </c>
      <c r="L512" s="17" t="s">
        <v>237</v>
      </c>
      <c r="M512" s="17" t="s">
        <v>237</v>
      </c>
      <c r="N512" s="17" t="s">
        <v>237</v>
      </c>
      <c r="O512" s="17" t="s">
        <v>237</v>
      </c>
      <c r="P512" s="148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238</v>
      </c>
      <c r="C513" s="9" t="s">
        <v>238</v>
      </c>
      <c r="D513" s="146" t="s">
        <v>240</v>
      </c>
      <c r="E513" s="147" t="s">
        <v>244</v>
      </c>
      <c r="F513" s="147" t="s">
        <v>245</v>
      </c>
      <c r="G513" s="147" t="s">
        <v>246</v>
      </c>
      <c r="H513" s="147" t="s">
        <v>251</v>
      </c>
      <c r="I513" s="147" t="s">
        <v>252</v>
      </c>
      <c r="J513" s="147" t="s">
        <v>253</v>
      </c>
      <c r="K513" s="147" t="s">
        <v>254</v>
      </c>
      <c r="L513" s="147" t="s">
        <v>255</v>
      </c>
      <c r="M513" s="147" t="s">
        <v>256</v>
      </c>
      <c r="N513" s="147" t="s">
        <v>257</v>
      </c>
      <c r="O513" s="147" t="s">
        <v>261</v>
      </c>
      <c r="P513" s="148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320</v>
      </c>
      <c r="E514" s="11" t="s">
        <v>321</v>
      </c>
      <c r="F514" s="11" t="s">
        <v>321</v>
      </c>
      <c r="G514" s="11" t="s">
        <v>321</v>
      </c>
      <c r="H514" s="11" t="s">
        <v>321</v>
      </c>
      <c r="I514" s="11" t="s">
        <v>321</v>
      </c>
      <c r="J514" s="11" t="s">
        <v>321</v>
      </c>
      <c r="K514" s="11" t="s">
        <v>320</v>
      </c>
      <c r="L514" s="11" t="s">
        <v>320</v>
      </c>
      <c r="M514" s="11" t="s">
        <v>321</v>
      </c>
      <c r="N514" s="11" t="s">
        <v>320</v>
      </c>
      <c r="O514" s="11" t="s">
        <v>321</v>
      </c>
      <c r="P514" s="148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148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0.25</v>
      </c>
      <c r="E516" s="22">
        <v>0.24</v>
      </c>
      <c r="F516" s="22">
        <v>0.23</v>
      </c>
      <c r="G516" s="22">
        <v>0.23</v>
      </c>
      <c r="H516" s="143">
        <v>0.2</v>
      </c>
      <c r="I516" s="143">
        <v>0.2</v>
      </c>
      <c r="J516" s="22">
        <v>0.23</v>
      </c>
      <c r="K516" s="22">
        <v>0.24</v>
      </c>
      <c r="L516" s="22">
        <v>0.26</v>
      </c>
      <c r="M516" s="22">
        <v>0.24659703660964566</v>
      </c>
      <c r="N516" s="22">
        <v>0.24</v>
      </c>
      <c r="O516" s="22">
        <v>0.25216511783933804</v>
      </c>
      <c r="P516" s="148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0.24</v>
      </c>
      <c r="E517" s="11">
        <v>0.26</v>
      </c>
      <c r="F517" s="11">
        <v>0.25</v>
      </c>
      <c r="G517" s="11">
        <v>0.27</v>
      </c>
      <c r="H517" s="144">
        <v>0.2</v>
      </c>
      <c r="I517" s="144">
        <v>0.2</v>
      </c>
      <c r="J517" s="11">
        <v>0.23</v>
      </c>
      <c r="K517" s="11">
        <v>0.23</v>
      </c>
      <c r="L517" s="11">
        <v>0.26</v>
      </c>
      <c r="M517" s="11">
        <v>0.24760664135886198</v>
      </c>
      <c r="N517" s="11">
        <v>0.23</v>
      </c>
      <c r="O517" s="11">
        <v>0.24354864680852376</v>
      </c>
      <c r="P517" s="148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24</v>
      </c>
    </row>
    <row r="518" spans="1:65">
      <c r="A518" s="30"/>
      <c r="B518" s="19">
        <v>1</v>
      </c>
      <c r="C518" s="9">
        <v>3</v>
      </c>
      <c r="D518" s="11">
        <v>0.23</v>
      </c>
      <c r="E518" s="11">
        <v>0.24</v>
      </c>
      <c r="F518" s="11">
        <v>0.23</v>
      </c>
      <c r="G518" s="11">
        <v>0.25</v>
      </c>
      <c r="H518" s="144">
        <v>0.2</v>
      </c>
      <c r="I518" s="144">
        <v>0.2</v>
      </c>
      <c r="J518" s="11">
        <v>0.23</v>
      </c>
      <c r="K518" s="11">
        <v>0.24</v>
      </c>
      <c r="L518" s="11">
        <v>0.22</v>
      </c>
      <c r="M518" s="11">
        <v>0.23545169750487827</v>
      </c>
      <c r="N518" s="11">
        <v>0.25</v>
      </c>
      <c r="O518" s="11">
        <v>0.25281471325326177</v>
      </c>
      <c r="P518" s="148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0.22</v>
      </c>
      <c r="E519" s="11">
        <v>0.23</v>
      </c>
      <c r="F519" s="11">
        <v>0.23</v>
      </c>
      <c r="G519" s="11">
        <v>0.24</v>
      </c>
      <c r="H519" s="144">
        <v>0.2</v>
      </c>
      <c r="I519" s="144">
        <v>0.2</v>
      </c>
      <c r="J519" s="11">
        <v>0.22</v>
      </c>
      <c r="K519" s="11">
        <v>0.24</v>
      </c>
      <c r="L519" s="11">
        <v>0.23</v>
      </c>
      <c r="M519" s="11">
        <v>0.249946119222375</v>
      </c>
      <c r="N519" s="11">
        <v>0.25</v>
      </c>
      <c r="O519" s="11">
        <v>0.24271123170265263</v>
      </c>
      <c r="P519" s="148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0.24035868815957678</v>
      </c>
    </row>
    <row r="520" spans="1:65">
      <c r="A520" s="30"/>
      <c r="B520" s="19">
        <v>1</v>
      </c>
      <c r="C520" s="9">
        <v>5</v>
      </c>
      <c r="D520" s="11">
        <v>0.22</v>
      </c>
      <c r="E520" s="11">
        <v>0.28000000000000003</v>
      </c>
      <c r="F520" s="11">
        <v>0.23</v>
      </c>
      <c r="G520" s="11">
        <v>0.23</v>
      </c>
      <c r="H520" s="144">
        <v>0.2</v>
      </c>
      <c r="I520" s="144">
        <v>0.2</v>
      </c>
      <c r="J520" s="11">
        <v>0.23</v>
      </c>
      <c r="K520" s="11">
        <v>0.24</v>
      </c>
      <c r="L520" s="11">
        <v>0.23</v>
      </c>
      <c r="M520" s="11">
        <v>0.24231306752709897</v>
      </c>
      <c r="N520" s="11">
        <v>0.25</v>
      </c>
      <c r="O520" s="11">
        <v>0.24878377027821671</v>
      </c>
      <c r="P520" s="148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39</v>
      </c>
    </row>
    <row r="521" spans="1:65">
      <c r="A521" s="30"/>
      <c r="B521" s="19">
        <v>1</v>
      </c>
      <c r="C521" s="9">
        <v>6</v>
      </c>
      <c r="D521" s="11">
        <v>0.21</v>
      </c>
      <c r="E521" s="11">
        <v>0.26</v>
      </c>
      <c r="F521" s="11">
        <v>0.24</v>
      </c>
      <c r="G521" s="11">
        <v>0.24</v>
      </c>
      <c r="H521" s="144">
        <v>0.2</v>
      </c>
      <c r="I521" s="144">
        <v>0.2</v>
      </c>
      <c r="J521" s="11">
        <v>0.21</v>
      </c>
      <c r="K521" s="11">
        <v>0.23</v>
      </c>
      <c r="L521" s="11">
        <v>0.26</v>
      </c>
      <c r="M521" s="11">
        <v>0.24630727628264204</v>
      </c>
      <c r="N521" s="11">
        <v>0.25</v>
      </c>
      <c r="O521" s="11">
        <v>0.26327597118711188</v>
      </c>
      <c r="P521" s="148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274</v>
      </c>
      <c r="C522" s="12"/>
      <c r="D522" s="23">
        <v>0.2283333333333333</v>
      </c>
      <c r="E522" s="23">
        <v>0.25166666666666665</v>
      </c>
      <c r="F522" s="23">
        <v>0.23499999999999999</v>
      </c>
      <c r="G522" s="23">
        <v>0.24333333333333332</v>
      </c>
      <c r="H522" s="23">
        <v>0.19999999999999998</v>
      </c>
      <c r="I522" s="23">
        <v>0.19999999999999998</v>
      </c>
      <c r="J522" s="23">
        <v>0.22500000000000001</v>
      </c>
      <c r="K522" s="23">
        <v>0.23666666666666666</v>
      </c>
      <c r="L522" s="23">
        <v>0.24333333333333332</v>
      </c>
      <c r="M522" s="23">
        <v>0.24470363975091694</v>
      </c>
      <c r="N522" s="23">
        <v>0.245</v>
      </c>
      <c r="O522" s="23">
        <v>0.25054990851151748</v>
      </c>
      <c r="P522" s="148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275</v>
      </c>
      <c r="C523" s="29"/>
      <c r="D523" s="11">
        <v>0.22500000000000001</v>
      </c>
      <c r="E523" s="11">
        <v>0.25</v>
      </c>
      <c r="F523" s="11">
        <v>0.23</v>
      </c>
      <c r="G523" s="11">
        <v>0.24</v>
      </c>
      <c r="H523" s="11">
        <v>0.2</v>
      </c>
      <c r="I523" s="11">
        <v>0.2</v>
      </c>
      <c r="J523" s="11">
        <v>0.23</v>
      </c>
      <c r="K523" s="11">
        <v>0.24</v>
      </c>
      <c r="L523" s="11">
        <v>0.245</v>
      </c>
      <c r="M523" s="11">
        <v>0.24645215644614385</v>
      </c>
      <c r="N523" s="11">
        <v>0.25</v>
      </c>
      <c r="O523" s="11">
        <v>0.25047444405877739</v>
      </c>
      <c r="P523" s="148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276</v>
      </c>
      <c r="C524" s="29"/>
      <c r="D524" s="24">
        <v>1.4719601443879744E-2</v>
      </c>
      <c r="E524" s="24">
        <v>1.8348478592697188E-2</v>
      </c>
      <c r="F524" s="24">
        <v>8.3666002653407495E-3</v>
      </c>
      <c r="G524" s="24">
        <v>1.5055453054181623E-2</v>
      </c>
      <c r="H524" s="24">
        <v>3.0404709722440586E-17</v>
      </c>
      <c r="I524" s="24">
        <v>3.0404709722440586E-17</v>
      </c>
      <c r="J524" s="24">
        <v>8.3666002653407616E-3</v>
      </c>
      <c r="K524" s="24">
        <v>5.163977794943213E-3</v>
      </c>
      <c r="L524" s="24">
        <v>1.8618986725025256E-2</v>
      </c>
      <c r="M524" s="24">
        <v>5.1648984891523846E-3</v>
      </c>
      <c r="N524" s="24">
        <v>8.3666002653407547E-3</v>
      </c>
      <c r="O524" s="24">
        <v>7.5269207079765605E-3</v>
      </c>
      <c r="P524" s="199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  <c r="AA524" s="200"/>
      <c r="AB524" s="200"/>
      <c r="AC524" s="200"/>
      <c r="AD524" s="200"/>
      <c r="AE524" s="200"/>
      <c r="AF524" s="200"/>
      <c r="AG524" s="200"/>
      <c r="AH524" s="200"/>
      <c r="AI524" s="200"/>
      <c r="AJ524" s="200"/>
      <c r="AK524" s="200"/>
      <c r="AL524" s="200"/>
      <c r="AM524" s="200"/>
      <c r="AN524" s="200"/>
      <c r="AO524" s="200"/>
      <c r="AP524" s="200"/>
      <c r="AQ524" s="200"/>
      <c r="AR524" s="200"/>
      <c r="AS524" s="200"/>
      <c r="AT524" s="200"/>
      <c r="AU524" s="200"/>
      <c r="AV524" s="200"/>
      <c r="AW524" s="200"/>
      <c r="AX524" s="200"/>
      <c r="AY524" s="200"/>
      <c r="AZ524" s="200"/>
      <c r="BA524" s="200"/>
      <c r="BB524" s="200"/>
      <c r="BC524" s="200"/>
      <c r="BD524" s="200"/>
      <c r="BE524" s="200"/>
      <c r="BF524" s="200"/>
      <c r="BG524" s="200"/>
      <c r="BH524" s="200"/>
      <c r="BI524" s="200"/>
      <c r="BJ524" s="200"/>
      <c r="BK524" s="200"/>
      <c r="BL524" s="200"/>
      <c r="BM524" s="56"/>
    </row>
    <row r="525" spans="1:65">
      <c r="A525" s="30"/>
      <c r="B525" s="3" t="s">
        <v>86</v>
      </c>
      <c r="C525" s="29"/>
      <c r="D525" s="13">
        <v>6.4465407783414946E-2</v>
      </c>
      <c r="E525" s="13">
        <v>7.2907861957737172E-2</v>
      </c>
      <c r="F525" s="13">
        <v>3.5602554320598938E-2</v>
      </c>
      <c r="G525" s="13">
        <v>6.1871724880198452E-2</v>
      </c>
      <c r="H525" s="13">
        <v>1.5202354861220294E-16</v>
      </c>
      <c r="I525" s="13">
        <v>1.5202354861220294E-16</v>
      </c>
      <c r="J525" s="13">
        <v>3.718489006818116E-2</v>
      </c>
      <c r="K525" s="13">
        <v>2.1819624485675548E-2</v>
      </c>
      <c r="L525" s="13">
        <v>7.6516383801473659E-2</v>
      </c>
      <c r="M525" s="13">
        <v>2.1106749758237019E-2</v>
      </c>
      <c r="N525" s="13">
        <v>3.414938883812553E-2</v>
      </c>
      <c r="O525" s="13">
        <v>3.0041602300687156E-2</v>
      </c>
      <c r="P525" s="148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277</v>
      </c>
      <c r="C526" s="29"/>
      <c r="D526" s="13">
        <v>-5.0030872269779203E-2</v>
      </c>
      <c r="E526" s="13">
        <v>4.7046264870535426E-2</v>
      </c>
      <c r="F526" s="13">
        <v>-2.2294547372546436E-2</v>
      </c>
      <c r="G526" s="13">
        <v>1.2375858748994384E-2</v>
      </c>
      <c r="H526" s="13">
        <v>-0.16791025308301821</v>
      </c>
      <c r="I526" s="13">
        <v>-0.16791025308301821</v>
      </c>
      <c r="J526" s="13">
        <v>-6.389903471839542E-2</v>
      </c>
      <c r="K526" s="13">
        <v>-1.5360466148238161E-2</v>
      </c>
      <c r="L526" s="13">
        <v>1.2375858748994384E-2</v>
      </c>
      <c r="M526" s="13">
        <v>1.8076948350023825E-2</v>
      </c>
      <c r="N526" s="13">
        <v>1.930993997330277E-2</v>
      </c>
      <c r="O526" s="13">
        <v>4.2400049817107766E-2</v>
      </c>
      <c r="P526" s="148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278</v>
      </c>
      <c r="C527" s="47"/>
      <c r="D527" s="45">
        <v>1.46</v>
      </c>
      <c r="E527" s="45">
        <v>0.81</v>
      </c>
      <c r="F527" s="45">
        <v>0.81</v>
      </c>
      <c r="G527" s="45">
        <v>0</v>
      </c>
      <c r="H527" s="45" t="s">
        <v>279</v>
      </c>
      <c r="I527" s="45" t="s">
        <v>279</v>
      </c>
      <c r="J527" s="45">
        <v>1.78</v>
      </c>
      <c r="K527" s="45">
        <v>0.65</v>
      </c>
      <c r="L527" s="45">
        <v>0</v>
      </c>
      <c r="M527" s="45">
        <v>0.13</v>
      </c>
      <c r="N527" s="45">
        <v>0.16</v>
      </c>
      <c r="O527" s="45">
        <v>0.7</v>
      </c>
      <c r="P527" s="148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329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BM528" s="55"/>
    </row>
    <row r="529" spans="1:65">
      <c r="BM529" s="55"/>
    </row>
    <row r="530" spans="1:65" ht="15">
      <c r="B530" s="8" t="s">
        <v>538</v>
      </c>
      <c r="BM530" s="28" t="s">
        <v>66</v>
      </c>
    </row>
    <row r="531" spans="1:65" ht="15">
      <c r="A531" s="25" t="s">
        <v>55</v>
      </c>
      <c r="B531" s="18" t="s">
        <v>111</v>
      </c>
      <c r="C531" s="15" t="s">
        <v>112</v>
      </c>
      <c r="D531" s="16" t="s">
        <v>237</v>
      </c>
      <c r="E531" s="17" t="s">
        <v>237</v>
      </c>
      <c r="F531" s="17" t="s">
        <v>237</v>
      </c>
      <c r="G531" s="17" t="s">
        <v>237</v>
      </c>
      <c r="H531" s="17" t="s">
        <v>237</v>
      </c>
      <c r="I531" s="17" t="s">
        <v>237</v>
      </c>
      <c r="J531" s="17" t="s">
        <v>237</v>
      </c>
      <c r="K531" s="17" t="s">
        <v>237</v>
      </c>
      <c r="L531" s="17" t="s">
        <v>237</v>
      </c>
      <c r="M531" s="17" t="s">
        <v>237</v>
      </c>
      <c r="N531" s="17" t="s">
        <v>237</v>
      </c>
      <c r="O531" s="17" t="s">
        <v>237</v>
      </c>
      <c r="P531" s="17" t="s">
        <v>237</v>
      </c>
      <c r="Q531" s="17" t="s">
        <v>237</v>
      </c>
      <c r="R531" s="17" t="s">
        <v>237</v>
      </c>
      <c r="S531" s="17" t="s">
        <v>237</v>
      </c>
      <c r="T531" s="17" t="s">
        <v>237</v>
      </c>
      <c r="U531" s="17" t="s">
        <v>237</v>
      </c>
      <c r="V531" s="17" t="s">
        <v>237</v>
      </c>
      <c r="W531" s="17" t="s">
        <v>237</v>
      </c>
      <c r="X531" s="17" t="s">
        <v>237</v>
      </c>
      <c r="Y531" s="17" t="s">
        <v>237</v>
      </c>
      <c r="Z531" s="17" t="s">
        <v>237</v>
      </c>
      <c r="AA531" s="17" t="s">
        <v>237</v>
      </c>
      <c r="AB531" s="148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238</v>
      </c>
      <c r="C532" s="9" t="s">
        <v>238</v>
      </c>
      <c r="D532" s="146" t="s">
        <v>240</v>
      </c>
      <c r="E532" s="147" t="s">
        <v>241</v>
      </c>
      <c r="F532" s="147" t="s">
        <v>242</v>
      </c>
      <c r="G532" s="147" t="s">
        <v>243</v>
      </c>
      <c r="H532" s="147" t="s">
        <v>244</v>
      </c>
      <c r="I532" s="147" t="s">
        <v>245</v>
      </c>
      <c r="J532" s="147" t="s">
        <v>246</v>
      </c>
      <c r="K532" s="147" t="s">
        <v>247</v>
      </c>
      <c r="L532" s="147" t="s">
        <v>248</v>
      </c>
      <c r="M532" s="147" t="s">
        <v>249</v>
      </c>
      <c r="N532" s="147" t="s">
        <v>250</v>
      </c>
      <c r="O532" s="147" t="s">
        <v>251</v>
      </c>
      <c r="P532" s="147" t="s">
        <v>252</v>
      </c>
      <c r="Q532" s="147" t="s">
        <v>253</v>
      </c>
      <c r="R532" s="147" t="s">
        <v>254</v>
      </c>
      <c r="S532" s="147" t="s">
        <v>255</v>
      </c>
      <c r="T532" s="147" t="s">
        <v>256</v>
      </c>
      <c r="U532" s="147" t="s">
        <v>257</v>
      </c>
      <c r="V532" s="147" t="s">
        <v>258</v>
      </c>
      <c r="W532" s="147" t="s">
        <v>259</v>
      </c>
      <c r="X532" s="147" t="s">
        <v>260</v>
      </c>
      <c r="Y532" s="147" t="s">
        <v>261</v>
      </c>
      <c r="Z532" s="147" t="s">
        <v>262</v>
      </c>
      <c r="AA532" s="147" t="s">
        <v>267</v>
      </c>
      <c r="AB532" s="148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320</v>
      </c>
      <c r="E533" s="11" t="s">
        <v>320</v>
      </c>
      <c r="F533" s="11" t="s">
        <v>116</v>
      </c>
      <c r="G533" s="11" t="s">
        <v>116</v>
      </c>
      <c r="H533" s="11" t="s">
        <v>116</v>
      </c>
      <c r="I533" s="11" t="s">
        <v>320</v>
      </c>
      <c r="J533" s="11" t="s">
        <v>321</v>
      </c>
      <c r="K533" s="11" t="s">
        <v>320</v>
      </c>
      <c r="L533" s="11" t="s">
        <v>321</v>
      </c>
      <c r="M533" s="11" t="s">
        <v>320</v>
      </c>
      <c r="N533" s="11" t="s">
        <v>320</v>
      </c>
      <c r="O533" s="11" t="s">
        <v>321</v>
      </c>
      <c r="P533" s="11" t="s">
        <v>321</v>
      </c>
      <c r="Q533" s="11" t="s">
        <v>321</v>
      </c>
      <c r="R533" s="11" t="s">
        <v>320</v>
      </c>
      <c r="S533" s="11" t="s">
        <v>320</v>
      </c>
      <c r="T533" s="11" t="s">
        <v>116</v>
      </c>
      <c r="U533" s="11" t="s">
        <v>320</v>
      </c>
      <c r="V533" s="11" t="s">
        <v>320</v>
      </c>
      <c r="W533" s="11" t="s">
        <v>116</v>
      </c>
      <c r="X533" s="11" t="s">
        <v>320</v>
      </c>
      <c r="Y533" s="11" t="s">
        <v>321</v>
      </c>
      <c r="Z533" s="11" t="s">
        <v>116</v>
      </c>
      <c r="AA533" s="11" t="s">
        <v>320</v>
      </c>
      <c r="AB533" s="148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148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01">
        <v>0.89</v>
      </c>
      <c r="E535" s="201">
        <v>0.83</v>
      </c>
      <c r="F535" s="201">
        <v>0.83099999999999996</v>
      </c>
      <c r="G535" s="201">
        <v>0.86487721217699998</v>
      </c>
      <c r="H535" s="201">
        <v>0.83619999999999994</v>
      </c>
      <c r="I535" s="201">
        <v>0.83099999999999996</v>
      </c>
      <c r="J535" s="228">
        <v>0.88</v>
      </c>
      <c r="K535" s="201">
        <v>0.86999999999999988</v>
      </c>
      <c r="L535" s="201">
        <v>0.82050000000000001</v>
      </c>
      <c r="M535" s="201">
        <v>0.86</v>
      </c>
      <c r="N535" s="201">
        <v>0.81000000000000016</v>
      </c>
      <c r="O535" s="201">
        <v>0.83</v>
      </c>
      <c r="P535" s="201">
        <v>0.86</v>
      </c>
      <c r="Q535" s="201">
        <v>0.85000000000000009</v>
      </c>
      <c r="R535" s="201">
        <v>0.81999999999999984</v>
      </c>
      <c r="S535" s="204">
        <v>0.91</v>
      </c>
      <c r="T535" s="201">
        <v>0.85451610000000011</v>
      </c>
      <c r="U535" s="204">
        <v>0.88429999999999997</v>
      </c>
      <c r="V535" s="201">
        <v>0.81000000000000016</v>
      </c>
      <c r="W535" s="201">
        <v>0.86199999999999999</v>
      </c>
      <c r="X535" s="201">
        <v>0.88</v>
      </c>
      <c r="Y535" s="201">
        <v>0.81638390681714401</v>
      </c>
      <c r="Z535" s="201">
        <v>0.8035000000000001</v>
      </c>
      <c r="AA535" s="201">
        <v>0.85000000000000009</v>
      </c>
      <c r="AB535" s="199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0"/>
      <c r="AT535" s="200"/>
      <c r="AU535" s="200"/>
      <c r="AV535" s="200"/>
      <c r="AW535" s="200"/>
      <c r="AX535" s="200"/>
      <c r="AY535" s="200"/>
      <c r="AZ535" s="200"/>
      <c r="BA535" s="200"/>
      <c r="BB535" s="200"/>
      <c r="BC535" s="200"/>
      <c r="BD535" s="200"/>
      <c r="BE535" s="200"/>
      <c r="BF535" s="200"/>
      <c r="BG535" s="200"/>
      <c r="BH535" s="200"/>
      <c r="BI535" s="200"/>
      <c r="BJ535" s="200"/>
      <c r="BK535" s="200"/>
      <c r="BL535" s="200"/>
      <c r="BM535" s="202">
        <v>1</v>
      </c>
    </row>
    <row r="536" spans="1:65">
      <c r="A536" s="30"/>
      <c r="B536" s="19">
        <v>1</v>
      </c>
      <c r="C536" s="9">
        <v>2</v>
      </c>
      <c r="D536" s="24">
        <v>0.85000000000000009</v>
      </c>
      <c r="E536" s="24">
        <v>0.86</v>
      </c>
      <c r="F536" s="24">
        <v>0.82900000000000007</v>
      </c>
      <c r="G536" s="24">
        <v>0.85655607359300701</v>
      </c>
      <c r="H536" s="24">
        <v>0.83199999999999996</v>
      </c>
      <c r="I536" s="24">
        <v>0.85599999999999998</v>
      </c>
      <c r="J536" s="24">
        <v>0.81000000000000016</v>
      </c>
      <c r="K536" s="24">
        <v>0.86</v>
      </c>
      <c r="L536" s="24">
        <v>0.84139999999999993</v>
      </c>
      <c r="M536" s="24">
        <v>0.81999999999999984</v>
      </c>
      <c r="N536" s="24">
        <v>0.81000000000000016</v>
      </c>
      <c r="O536" s="24">
        <v>0.84</v>
      </c>
      <c r="P536" s="24">
        <v>0.85000000000000009</v>
      </c>
      <c r="Q536" s="24">
        <v>0.81000000000000016</v>
      </c>
      <c r="R536" s="24">
        <v>0.84</v>
      </c>
      <c r="S536" s="206">
        <v>0.90000000000000013</v>
      </c>
      <c r="T536" s="24">
        <v>0.85241089999999997</v>
      </c>
      <c r="U536" s="206">
        <v>0.88819999999999988</v>
      </c>
      <c r="V536" s="24">
        <v>0.81999999999999984</v>
      </c>
      <c r="W536" s="24">
        <v>0.89300000000000002</v>
      </c>
      <c r="X536" s="24">
        <v>0.88</v>
      </c>
      <c r="Y536" s="24">
        <v>0.81637938119510245</v>
      </c>
      <c r="Z536" s="24">
        <v>0.82100000000000006</v>
      </c>
      <c r="AA536" s="24">
        <v>0.84</v>
      </c>
      <c r="AB536" s="199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0"/>
      <c r="AT536" s="200"/>
      <c r="AU536" s="200"/>
      <c r="AV536" s="200"/>
      <c r="AW536" s="200"/>
      <c r="AX536" s="200"/>
      <c r="AY536" s="200"/>
      <c r="AZ536" s="200"/>
      <c r="BA536" s="200"/>
      <c r="BB536" s="200"/>
      <c r="BC536" s="200"/>
      <c r="BD536" s="200"/>
      <c r="BE536" s="200"/>
      <c r="BF536" s="200"/>
      <c r="BG536" s="200"/>
      <c r="BH536" s="200"/>
      <c r="BI536" s="200"/>
      <c r="BJ536" s="200"/>
      <c r="BK536" s="200"/>
      <c r="BL536" s="200"/>
      <c r="BM536" s="202" t="e">
        <v>#N/A</v>
      </c>
    </row>
    <row r="537" spans="1:65">
      <c r="A537" s="30"/>
      <c r="B537" s="19">
        <v>1</v>
      </c>
      <c r="C537" s="9">
        <v>3</v>
      </c>
      <c r="D537" s="24">
        <v>0.83</v>
      </c>
      <c r="E537" s="24">
        <v>0.86</v>
      </c>
      <c r="F537" s="24">
        <v>0.83099999999999996</v>
      </c>
      <c r="G537" s="24">
        <v>0.85589450142349444</v>
      </c>
      <c r="H537" s="24">
        <v>0.83199999999999996</v>
      </c>
      <c r="I537" s="24">
        <v>0.84299999999999997</v>
      </c>
      <c r="J537" s="24">
        <v>0.83</v>
      </c>
      <c r="K537" s="24">
        <v>0.86</v>
      </c>
      <c r="L537" s="24">
        <v>0.8407</v>
      </c>
      <c r="M537" s="24">
        <v>0.85000000000000009</v>
      </c>
      <c r="N537" s="24">
        <v>0.81000000000000016</v>
      </c>
      <c r="O537" s="24">
        <v>0.84</v>
      </c>
      <c r="P537" s="24">
        <v>0.85000000000000009</v>
      </c>
      <c r="Q537" s="24">
        <v>0.84</v>
      </c>
      <c r="R537" s="24">
        <v>0.81999999999999984</v>
      </c>
      <c r="S537" s="206">
        <v>0.90000000000000013</v>
      </c>
      <c r="T537" s="24">
        <v>0.85383830000000005</v>
      </c>
      <c r="U537" s="206">
        <v>0.90119999999999989</v>
      </c>
      <c r="V537" s="24">
        <v>0.81000000000000016</v>
      </c>
      <c r="W537" s="24">
        <v>0.86199999999999999</v>
      </c>
      <c r="X537" s="24">
        <v>0.88</v>
      </c>
      <c r="Y537" s="24">
        <v>0.83363036568829696</v>
      </c>
      <c r="Z537" s="24">
        <v>0.80700000000000005</v>
      </c>
      <c r="AA537" s="24">
        <v>0.84</v>
      </c>
      <c r="AB537" s="199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0"/>
      <c r="AT537" s="200"/>
      <c r="AU537" s="200"/>
      <c r="AV537" s="200"/>
      <c r="AW537" s="200"/>
      <c r="AX537" s="200"/>
      <c r="AY537" s="200"/>
      <c r="AZ537" s="200"/>
      <c r="BA537" s="200"/>
      <c r="BB537" s="200"/>
      <c r="BC537" s="200"/>
      <c r="BD537" s="200"/>
      <c r="BE537" s="200"/>
      <c r="BF537" s="200"/>
      <c r="BG537" s="200"/>
      <c r="BH537" s="200"/>
      <c r="BI537" s="200"/>
      <c r="BJ537" s="200"/>
      <c r="BK537" s="200"/>
      <c r="BL537" s="200"/>
      <c r="BM537" s="202">
        <v>16</v>
      </c>
    </row>
    <row r="538" spans="1:65">
      <c r="A538" s="30"/>
      <c r="B538" s="19">
        <v>1</v>
      </c>
      <c r="C538" s="9">
        <v>4</v>
      </c>
      <c r="D538" s="24">
        <v>0.85000000000000009</v>
      </c>
      <c r="E538" s="24">
        <v>0.84</v>
      </c>
      <c r="F538" s="24">
        <v>0.82000000000000006</v>
      </c>
      <c r="G538" s="24">
        <v>0.8566147322945491</v>
      </c>
      <c r="H538" s="24">
        <v>0.83069999999999999</v>
      </c>
      <c r="I538" s="24">
        <v>0.83899999999999997</v>
      </c>
      <c r="J538" s="24">
        <v>0.83</v>
      </c>
      <c r="K538" s="24">
        <v>0.83</v>
      </c>
      <c r="L538" s="24">
        <v>0.81069999999999998</v>
      </c>
      <c r="M538" s="24">
        <v>0.85000000000000009</v>
      </c>
      <c r="N538" s="24">
        <v>0.81999999999999984</v>
      </c>
      <c r="O538" s="24">
        <v>0.84</v>
      </c>
      <c r="P538" s="24">
        <v>0.88</v>
      </c>
      <c r="Q538" s="24">
        <v>0.85000000000000009</v>
      </c>
      <c r="R538" s="24">
        <v>0.86</v>
      </c>
      <c r="S538" s="206">
        <v>0.93</v>
      </c>
      <c r="T538" s="24">
        <v>0.85177049999999999</v>
      </c>
      <c r="U538" s="206">
        <v>0.86829999999999996</v>
      </c>
      <c r="V538" s="24">
        <v>0.81999999999999984</v>
      </c>
      <c r="W538" s="24">
        <v>0.86799999999999999</v>
      </c>
      <c r="X538" s="24">
        <v>0.89</v>
      </c>
      <c r="Y538" s="24">
        <v>0.82904543158351918</v>
      </c>
      <c r="Z538" s="24">
        <v>0.83079999999999998</v>
      </c>
      <c r="AA538" s="24">
        <v>0.88</v>
      </c>
      <c r="AB538" s="199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0"/>
      <c r="AT538" s="200"/>
      <c r="AU538" s="200"/>
      <c r="AV538" s="200"/>
      <c r="AW538" s="200"/>
      <c r="AX538" s="200"/>
      <c r="AY538" s="200"/>
      <c r="AZ538" s="200"/>
      <c r="BA538" s="200"/>
      <c r="BB538" s="200"/>
      <c r="BC538" s="200"/>
      <c r="BD538" s="200"/>
      <c r="BE538" s="200"/>
      <c r="BF538" s="200"/>
      <c r="BG538" s="200"/>
      <c r="BH538" s="200"/>
      <c r="BI538" s="200"/>
      <c r="BJ538" s="200"/>
      <c r="BK538" s="200"/>
      <c r="BL538" s="200"/>
      <c r="BM538" s="202">
        <v>0.84101436105000149</v>
      </c>
    </row>
    <row r="539" spans="1:65">
      <c r="A539" s="30"/>
      <c r="B539" s="19">
        <v>1</v>
      </c>
      <c r="C539" s="9">
        <v>5</v>
      </c>
      <c r="D539" s="24">
        <v>0.81000000000000016</v>
      </c>
      <c r="E539" s="24">
        <v>0.86</v>
      </c>
      <c r="F539" s="24">
        <v>0.84799999999999998</v>
      </c>
      <c r="G539" s="24">
        <v>0.85658573911143454</v>
      </c>
      <c r="H539" s="24">
        <v>0.83479999999999999</v>
      </c>
      <c r="I539" s="24">
        <v>0.83499999999999996</v>
      </c>
      <c r="J539" s="24">
        <v>0.81999999999999984</v>
      </c>
      <c r="K539" s="24">
        <v>0.84</v>
      </c>
      <c r="L539" s="24">
        <v>0.84250000000000003</v>
      </c>
      <c r="M539" s="24">
        <v>0.84</v>
      </c>
      <c r="N539" s="24">
        <v>0.81999999999999984</v>
      </c>
      <c r="O539" s="24">
        <v>0.84</v>
      </c>
      <c r="P539" s="24">
        <v>0.86</v>
      </c>
      <c r="Q539" s="24">
        <v>0.83</v>
      </c>
      <c r="R539" s="24">
        <v>0.81000000000000016</v>
      </c>
      <c r="S539" s="206">
        <v>0.90000000000000013</v>
      </c>
      <c r="T539" s="24">
        <v>0.85705190000000009</v>
      </c>
      <c r="U539" s="206">
        <v>0.89680000000000004</v>
      </c>
      <c r="V539" s="24">
        <v>0.81000000000000016</v>
      </c>
      <c r="W539" s="24">
        <v>0.86799999999999999</v>
      </c>
      <c r="X539" s="24">
        <v>0.86999999999999988</v>
      </c>
      <c r="Y539" s="24">
        <v>0.8528465413814369</v>
      </c>
      <c r="Z539" s="24">
        <v>0.7923</v>
      </c>
      <c r="AA539" s="24">
        <v>0.86</v>
      </c>
      <c r="AB539" s="199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0"/>
      <c r="AT539" s="200"/>
      <c r="AU539" s="200"/>
      <c r="AV539" s="200"/>
      <c r="AW539" s="200"/>
      <c r="AX539" s="200"/>
      <c r="AY539" s="200"/>
      <c r="AZ539" s="200"/>
      <c r="BA539" s="200"/>
      <c r="BB539" s="200"/>
      <c r="BC539" s="200"/>
      <c r="BD539" s="200"/>
      <c r="BE539" s="200"/>
      <c r="BF539" s="200"/>
      <c r="BG539" s="200"/>
      <c r="BH539" s="200"/>
      <c r="BI539" s="200"/>
      <c r="BJ539" s="200"/>
      <c r="BK539" s="200"/>
      <c r="BL539" s="200"/>
      <c r="BM539" s="202">
        <v>40</v>
      </c>
    </row>
    <row r="540" spans="1:65">
      <c r="A540" s="30"/>
      <c r="B540" s="19">
        <v>1</v>
      </c>
      <c r="C540" s="9">
        <v>6</v>
      </c>
      <c r="D540" s="24">
        <v>0.8</v>
      </c>
      <c r="E540" s="24">
        <v>0.84</v>
      </c>
      <c r="F540" s="24">
        <v>0.84399999999999997</v>
      </c>
      <c r="G540" s="24">
        <v>0.86506441465660999</v>
      </c>
      <c r="H540" s="24">
        <v>0.83490000000000009</v>
      </c>
      <c r="I540" s="24">
        <v>0.83099999999999996</v>
      </c>
      <c r="J540" s="24">
        <v>0.84</v>
      </c>
      <c r="K540" s="24">
        <v>0.85000000000000009</v>
      </c>
      <c r="L540" s="24">
        <v>0.83300000000000007</v>
      </c>
      <c r="M540" s="24">
        <v>0.86</v>
      </c>
      <c r="N540" s="205">
        <v>0.78</v>
      </c>
      <c r="O540" s="24">
        <v>0.83</v>
      </c>
      <c r="P540" s="24">
        <v>0.88</v>
      </c>
      <c r="Q540" s="24">
        <v>0.81000000000000016</v>
      </c>
      <c r="R540" s="24">
        <v>0.81999999999999984</v>
      </c>
      <c r="S540" s="206">
        <v>0.93</v>
      </c>
      <c r="T540" s="24">
        <v>0.85318489999999991</v>
      </c>
      <c r="U540" s="206">
        <v>0.89669999999999994</v>
      </c>
      <c r="V540" s="24">
        <v>0.81999999999999984</v>
      </c>
      <c r="W540" s="24">
        <v>0.90500000000000003</v>
      </c>
      <c r="X540" s="24">
        <v>0.85000000000000009</v>
      </c>
      <c r="Y540" s="24">
        <v>0.85803049019472089</v>
      </c>
      <c r="Z540" s="24">
        <v>0.7985000000000001</v>
      </c>
      <c r="AA540" s="24">
        <v>0.86999999999999988</v>
      </c>
      <c r="AB540" s="199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0"/>
      <c r="AT540" s="200"/>
      <c r="AU540" s="200"/>
      <c r="AV540" s="200"/>
      <c r="AW540" s="200"/>
      <c r="AX540" s="200"/>
      <c r="AY540" s="200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200"/>
      <c r="BL540" s="200"/>
      <c r="BM540" s="56"/>
    </row>
    <row r="541" spans="1:65">
      <c r="A541" s="30"/>
      <c r="B541" s="20" t="s">
        <v>274</v>
      </c>
      <c r="C541" s="12"/>
      <c r="D541" s="203">
        <v>0.83833333333333337</v>
      </c>
      <c r="E541" s="203">
        <v>0.84833333333333327</v>
      </c>
      <c r="F541" s="203">
        <v>0.83383333333333332</v>
      </c>
      <c r="G541" s="203">
        <v>0.85926544554268247</v>
      </c>
      <c r="H541" s="203">
        <v>0.83343333333333325</v>
      </c>
      <c r="I541" s="203">
        <v>0.83916666666666673</v>
      </c>
      <c r="J541" s="203">
        <v>0.83499999999999996</v>
      </c>
      <c r="K541" s="203">
        <v>0.85166666666666657</v>
      </c>
      <c r="L541" s="203">
        <v>0.83146666666666669</v>
      </c>
      <c r="M541" s="203">
        <v>0.84666666666666668</v>
      </c>
      <c r="N541" s="203">
        <v>0.80833333333333346</v>
      </c>
      <c r="O541" s="203">
        <v>0.83666666666666656</v>
      </c>
      <c r="P541" s="203">
        <v>0.86333333333333329</v>
      </c>
      <c r="Q541" s="203">
        <v>0.83166666666666667</v>
      </c>
      <c r="R541" s="203">
        <v>0.82833333333333314</v>
      </c>
      <c r="S541" s="203">
        <v>0.91166666666666663</v>
      </c>
      <c r="T541" s="203">
        <v>0.85379543333333319</v>
      </c>
      <c r="U541" s="203">
        <v>0.88924999999999998</v>
      </c>
      <c r="V541" s="203">
        <v>0.81500000000000006</v>
      </c>
      <c r="W541" s="203">
        <v>0.8763333333333333</v>
      </c>
      <c r="X541" s="203">
        <v>0.875</v>
      </c>
      <c r="Y541" s="203">
        <v>0.83438601947670332</v>
      </c>
      <c r="Z541" s="203">
        <v>0.80885000000000007</v>
      </c>
      <c r="AA541" s="203">
        <v>0.85666666666666658</v>
      </c>
      <c r="AB541" s="199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0"/>
      <c r="AT541" s="200"/>
      <c r="AU541" s="200"/>
      <c r="AV541" s="200"/>
      <c r="AW541" s="200"/>
      <c r="AX541" s="200"/>
      <c r="AY541" s="200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200"/>
      <c r="BL541" s="200"/>
      <c r="BM541" s="56"/>
    </row>
    <row r="542" spans="1:65">
      <c r="A542" s="30"/>
      <c r="B542" s="3" t="s">
        <v>275</v>
      </c>
      <c r="C542" s="29"/>
      <c r="D542" s="24">
        <v>0.84000000000000008</v>
      </c>
      <c r="E542" s="24">
        <v>0.85</v>
      </c>
      <c r="F542" s="24">
        <v>0.83099999999999996</v>
      </c>
      <c r="G542" s="24">
        <v>0.85660023570299182</v>
      </c>
      <c r="H542" s="24">
        <v>0.83339999999999992</v>
      </c>
      <c r="I542" s="24">
        <v>0.83699999999999997</v>
      </c>
      <c r="J542" s="24">
        <v>0.83</v>
      </c>
      <c r="K542" s="24">
        <v>0.85499999999999998</v>
      </c>
      <c r="L542" s="24">
        <v>0.83685000000000009</v>
      </c>
      <c r="M542" s="24">
        <v>0.85000000000000009</v>
      </c>
      <c r="N542" s="24">
        <v>0.81000000000000016</v>
      </c>
      <c r="O542" s="24">
        <v>0.84</v>
      </c>
      <c r="P542" s="24">
        <v>0.86</v>
      </c>
      <c r="Q542" s="24">
        <v>0.83499999999999996</v>
      </c>
      <c r="R542" s="24">
        <v>0.81999999999999984</v>
      </c>
      <c r="S542" s="24">
        <v>0.90500000000000003</v>
      </c>
      <c r="T542" s="24">
        <v>0.85351160000000004</v>
      </c>
      <c r="U542" s="24">
        <v>0.89244999999999997</v>
      </c>
      <c r="V542" s="24">
        <v>0.81499999999999995</v>
      </c>
      <c r="W542" s="24">
        <v>0.86799999999999999</v>
      </c>
      <c r="X542" s="24">
        <v>0.88</v>
      </c>
      <c r="Y542" s="24">
        <v>0.83133789863590812</v>
      </c>
      <c r="Z542" s="24">
        <v>0.80525000000000002</v>
      </c>
      <c r="AA542" s="24">
        <v>0.85499999999999998</v>
      </c>
      <c r="AB542" s="199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0"/>
      <c r="AT542" s="200"/>
      <c r="AU542" s="200"/>
      <c r="AV542" s="200"/>
      <c r="AW542" s="200"/>
      <c r="AX542" s="200"/>
      <c r="AY542" s="200"/>
      <c r="AZ542" s="200"/>
      <c r="BA542" s="200"/>
      <c r="BB542" s="200"/>
      <c r="BC542" s="200"/>
      <c r="BD542" s="200"/>
      <c r="BE542" s="200"/>
      <c r="BF542" s="200"/>
      <c r="BG542" s="200"/>
      <c r="BH542" s="200"/>
      <c r="BI542" s="200"/>
      <c r="BJ542" s="200"/>
      <c r="BK542" s="200"/>
      <c r="BL542" s="200"/>
      <c r="BM542" s="56"/>
    </row>
    <row r="543" spans="1:65">
      <c r="A543" s="30"/>
      <c r="B543" s="3" t="s">
        <v>276</v>
      </c>
      <c r="C543" s="29"/>
      <c r="D543" s="24">
        <v>3.250640962435971E-2</v>
      </c>
      <c r="E543" s="24">
        <v>1.3291601358251269E-2</v>
      </c>
      <c r="F543" s="24">
        <v>1.0342469079802271E-2</v>
      </c>
      <c r="G543" s="24">
        <v>4.4278896878807289E-3</v>
      </c>
      <c r="H543" s="24">
        <v>2.1565404393766182E-3</v>
      </c>
      <c r="I543" s="24">
        <v>9.474527252938101E-3</v>
      </c>
      <c r="J543" s="24">
        <v>2.4289915602982229E-2</v>
      </c>
      <c r="K543" s="24">
        <v>1.4719601443879729E-2</v>
      </c>
      <c r="L543" s="24">
        <v>1.3111318265783448E-2</v>
      </c>
      <c r="M543" s="24">
        <v>1.5055453054181683E-2</v>
      </c>
      <c r="N543" s="24">
        <v>1.4719601443879694E-2</v>
      </c>
      <c r="O543" s="24">
        <v>5.1639777949432277E-3</v>
      </c>
      <c r="P543" s="24">
        <v>1.3662601021279435E-2</v>
      </c>
      <c r="Q543" s="24">
        <v>1.8348478592697136E-2</v>
      </c>
      <c r="R543" s="24">
        <v>1.8348478592697181E-2</v>
      </c>
      <c r="S543" s="24">
        <v>1.4719601443879706E-2</v>
      </c>
      <c r="T543" s="24">
        <v>1.8716736709872433E-3</v>
      </c>
      <c r="U543" s="24">
        <v>1.199845823428993E-2</v>
      </c>
      <c r="V543" s="24">
        <v>5.4772255750514835E-3</v>
      </c>
      <c r="W543" s="24">
        <v>1.8162231874598103E-2</v>
      </c>
      <c r="X543" s="24">
        <v>1.3784048752090203E-2</v>
      </c>
      <c r="Y543" s="24">
        <v>1.7760967533526861E-2</v>
      </c>
      <c r="Z543" s="24">
        <v>1.4439494450984061E-2</v>
      </c>
      <c r="AA543" s="24">
        <v>1.6329931618554509E-2</v>
      </c>
      <c r="AB543" s="199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0"/>
      <c r="AT543" s="200"/>
      <c r="AU543" s="200"/>
      <c r="AV543" s="200"/>
      <c r="AW543" s="200"/>
      <c r="AX543" s="200"/>
      <c r="AY543" s="200"/>
      <c r="AZ543" s="200"/>
      <c r="BA543" s="200"/>
      <c r="BB543" s="200"/>
      <c r="BC543" s="200"/>
      <c r="BD543" s="200"/>
      <c r="BE543" s="200"/>
      <c r="BF543" s="200"/>
      <c r="BG543" s="200"/>
      <c r="BH543" s="200"/>
      <c r="BI543" s="200"/>
      <c r="BJ543" s="200"/>
      <c r="BK543" s="200"/>
      <c r="BL543" s="200"/>
      <c r="BM543" s="56"/>
    </row>
    <row r="544" spans="1:65">
      <c r="A544" s="30"/>
      <c r="B544" s="3" t="s">
        <v>86</v>
      </c>
      <c r="C544" s="29"/>
      <c r="D544" s="13">
        <v>3.8775041301423112E-2</v>
      </c>
      <c r="E544" s="13">
        <v>1.5667899439981852E-2</v>
      </c>
      <c r="F544" s="13">
        <v>1.240352078329275E-2</v>
      </c>
      <c r="G544" s="13">
        <v>5.1531103814889548E-3</v>
      </c>
      <c r="H544" s="13">
        <v>2.5875380226892193E-3</v>
      </c>
      <c r="I544" s="13">
        <v>1.1290399904196346E-2</v>
      </c>
      <c r="J544" s="13">
        <v>2.9089719285008659E-2</v>
      </c>
      <c r="K544" s="13">
        <v>1.7283289366590682E-2</v>
      </c>
      <c r="L544" s="13">
        <v>1.5768904264492602E-2</v>
      </c>
      <c r="M544" s="13">
        <v>1.7782031166356318E-2</v>
      </c>
      <c r="N544" s="13">
        <v>1.8209816219232608E-2</v>
      </c>
      <c r="O544" s="13">
        <v>6.1720850138763687E-3</v>
      </c>
      <c r="P544" s="13">
        <v>1.582540658835456E-2</v>
      </c>
      <c r="Q544" s="13">
        <v>2.2062298909054673E-2</v>
      </c>
      <c r="R544" s="13">
        <v>2.2151080796012697E-2</v>
      </c>
      <c r="S544" s="13">
        <v>1.6145815112116681E-2</v>
      </c>
      <c r="T544" s="13">
        <v>2.1921804660865606E-3</v>
      </c>
      <c r="U544" s="13">
        <v>1.3492784070047715E-2</v>
      </c>
      <c r="V544" s="13">
        <v>6.7205221779772801E-3</v>
      </c>
      <c r="W544" s="13">
        <v>2.0725255087027127E-2</v>
      </c>
      <c r="X544" s="13">
        <v>1.5753198573817375E-2</v>
      </c>
      <c r="Y544" s="13">
        <v>2.1286271724286435E-2</v>
      </c>
      <c r="Z544" s="13">
        <v>1.7851881623272621E-2</v>
      </c>
      <c r="AA544" s="13">
        <v>1.9062176986639506E-2</v>
      </c>
      <c r="AB544" s="148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277</v>
      </c>
      <c r="C545" s="29"/>
      <c r="D545" s="13">
        <v>-3.1878501020136119E-3</v>
      </c>
      <c r="E545" s="13">
        <v>8.702553276491054E-3</v>
      </c>
      <c r="F545" s="13">
        <v>-8.5385316223407504E-3</v>
      </c>
      <c r="G545" s="13">
        <v>2.1701275671315079E-2</v>
      </c>
      <c r="H545" s="13">
        <v>-9.0141477574811057E-3</v>
      </c>
      <c r="I545" s="13">
        <v>-2.1969831538047879E-3</v>
      </c>
      <c r="J545" s="13">
        <v>-7.1513178948485745E-3</v>
      </c>
      <c r="K545" s="13">
        <v>1.2666021069326128E-2</v>
      </c>
      <c r="L545" s="13">
        <v>-1.1352593755253548E-2</v>
      </c>
      <c r="M545" s="13">
        <v>6.7208193800738503E-3</v>
      </c>
      <c r="N545" s="13">
        <v>-3.8859060237527832E-2</v>
      </c>
      <c r="O545" s="13">
        <v>-5.1695839984312597E-3</v>
      </c>
      <c r="P545" s="13">
        <v>2.653815834424833E-2</v>
      </c>
      <c r="Q545" s="13">
        <v>-1.1114785687683537E-2</v>
      </c>
      <c r="R545" s="13">
        <v>-1.5078253480518611E-2</v>
      </c>
      <c r="S545" s="13">
        <v>8.4008441340355011E-2</v>
      </c>
      <c r="T545" s="13">
        <v>1.51972105058642E-2</v>
      </c>
      <c r="U545" s="13">
        <v>5.7354120433539935E-2</v>
      </c>
      <c r="V545" s="13">
        <v>-3.0932124651858128E-2</v>
      </c>
      <c r="W545" s="13">
        <v>4.1995682736304607E-2</v>
      </c>
      <c r="X545" s="13">
        <v>4.0410295619170755E-2</v>
      </c>
      <c r="Y545" s="13">
        <v>-7.8813655037028862E-3</v>
      </c>
      <c r="Z545" s="13">
        <v>-3.8244722729638525E-2</v>
      </c>
      <c r="AA545" s="13">
        <v>1.8611222758578405E-2</v>
      </c>
      <c r="AB545" s="148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278</v>
      </c>
      <c r="C546" s="47"/>
      <c r="D546" s="45">
        <v>0.02</v>
      </c>
      <c r="E546" s="45">
        <v>0.55000000000000004</v>
      </c>
      <c r="F546" s="45">
        <v>0.28000000000000003</v>
      </c>
      <c r="G546" s="45">
        <v>1.19</v>
      </c>
      <c r="H546" s="45">
        <v>0.31</v>
      </c>
      <c r="I546" s="45">
        <v>0.02</v>
      </c>
      <c r="J546" s="45">
        <v>0.22</v>
      </c>
      <c r="K546" s="45">
        <v>0.75</v>
      </c>
      <c r="L546" s="45">
        <v>0.42</v>
      </c>
      <c r="M546" s="45">
        <v>0.46</v>
      </c>
      <c r="N546" s="45">
        <v>1.76</v>
      </c>
      <c r="O546" s="45">
        <v>0.12</v>
      </c>
      <c r="P546" s="45">
        <v>1.42</v>
      </c>
      <c r="Q546" s="45">
        <v>0.41</v>
      </c>
      <c r="R546" s="45">
        <v>0.6</v>
      </c>
      <c r="S546" s="45">
        <v>4.21</v>
      </c>
      <c r="T546" s="45">
        <v>0.87</v>
      </c>
      <c r="U546" s="45">
        <v>2.92</v>
      </c>
      <c r="V546" s="45">
        <v>1.37</v>
      </c>
      <c r="W546" s="45">
        <v>2.1800000000000002</v>
      </c>
      <c r="X546" s="45">
        <v>2.1</v>
      </c>
      <c r="Y546" s="45">
        <v>0.25</v>
      </c>
      <c r="Z546" s="45">
        <v>1.73</v>
      </c>
      <c r="AA546" s="45">
        <v>1.04</v>
      </c>
      <c r="AB546" s="148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BM547" s="55"/>
    </row>
    <row r="548" spans="1:65" ht="15">
      <c r="B548" s="8" t="s">
        <v>539</v>
      </c>
      <c r="BM548" s="28" t="s">
        <v>66</v>
      </c>
    </row>
    <row r="549" spans="1:65" ht="15">
      <c r="A549" s="25" t="s">
        <v>56</v>
      </c>
      <c r="B549" s="18" t="s">
        <v>111</v>
      </c>
      <c r="C549" s="15" t="s">
        <v>112</v>
      </c>
      <c r="D549" s="16" t="s">
        <v>237</v>
      </c>
      <c r="E549" s="17" t="s">
        <v>237</v>
      </c>
      <c r="F549" s="17" t="s">
        <v>237</v>
      </c>
      <c r="G549" s="17" t="s">
        <v>237</v>
      </c>
      <c r="H549" s="17" t="s">
        <v>237</v>
      </c>
      <c r="I549" s="17" t="s">
        <v>237</v>
      </c>
      <c r="J549" s="17" t="s">
        <v>237</v>
      </c>
      <c r="K549" s="17" t="s">
        <v>237</v>
      </c>
      <c r="L549" s="17" t="s">
        <v>237</v>
      </c>
      <c r="M549" s="17" t="s">
        <v>237</v>
      </c>
      <c r="N549" s="17" t="s">
        <v>237</v>
      </c>
      <c r="O549" s="17" t="s">
        <v>237</v>
      </c>
      <c r="P549" s="17" t="s">
        <v>237</v>
      </c>
      <c r="Q549" s="17" t="s">
        <v>237</v>
      </c>
      <c r="R549" s="17" t="s">
        <v>237</v>
      </c>
      <c r="S549" s="17" t="s">
        <v>237</v>
      </c>
      <c r="T549" s="17" t="s">
        <v>237</v>
      </c>
      <c r="U549" s="17" t="s">
        <v>237</v>
      </c>
      <c r="V549" s="17" t="s">
        <v>237</v>
      </c>
      <c r="W549" s="17" t="s">
        <v>237</v>
      </c>
      <c r="X549" s="17" t="s">
        <v>237</v>
      </c>
      <c r="Y549" s="17" t="s">
        <v>237</v>
      </c>
      <c r="Z549" s="17" t="s">
        <v>237</v>
      </c>
      <c r="AA549" s="17" t="s">
        <v>237</v>
      </c>
      <c r="AB549" s="148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238</v>
      </c>
      <c r="C550" s="9" t="s">
        <v>238</v>
      </c>
      <c r="D550" s="146" t="s">
        <v>240</v>
      </c>
      <c r="E550" s="147" t="s">
        <v>241</v>
      </c>
      <c r="F550" s="147" t="s">
        <v>242</v>
      </c>
      <c r="G550" s="147" t="s">
        <v>243</v>
      </c>
      <c r="H550" s="147" t="s">
        <v>244</v>
      </c>
      <c r="I550" s="147" t="s">
        <v>245</v>
      </c>
      <c r="J550" s="147" t="s">
        <v>246</v>
      </c>
      <c r="K550" s="147" t="s">
        <v>247</v>
      </c>
      <c r="L550" s="147" t="s">
        <v>248</v>
      </c>
      <c r="M550" s="147" t="s">
        <v>249</v>
      </c>
      <c r="N550" s="147" t="s">
        <v>250</v>
      </c>
      <c r="O550" s="147" t="s">
        <v>251</v>
      </c>
      <c r="P550" s="147" t="s">
        <v>252</v>
      </c>
      <c r="Q550" s="147" t="s">
        <v>253</v>
      </c>
      <c r="R550" s="147" t="s">
        <v>254</v>
      </c>
      <c r="S550" s="147" t="s">
        <v>255</v>
      </c>
      <c r="T550" s="147" t="s">
        <v>256</v>
      </c>
      <c r="U550" s="147" t="s">
        <v>257</v>
      </c>
      <c r="V550" s="147" t="s">
        <v>258</v>
      </c>
      <c r="W550" s="147" t="s">
        <v>259</v>
      </c>
      <c r="X550" s="147" t="s">
        <v>260</v>
      </c>
      <c r="Y550" s="147" t="s">
        <v>261</v>
      </c>
      <c r="Z550" s="147" t="s">
        <v>262</v>
      </c>
      <c r="AA550" s="147" t="s">
        <v>267</v>
      </c>
      <c r="AB550" s="148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320</v>
      </c>
      <c r="E551" s="11" t="s">
        <v>320</v>
      </c>
      <c r="F551" s="11" t="s">
        <v>116</v>
      </c>
      <c r="G551" s="11" t="s">
        <v>116</v>
      </c>
      <c r="H551" s="11" t="s">
        <v>116</v>
      </c>
      <c r="I551" s="11" t="s">
        <v>320</v>
      </c>
      <c r="J551" s="11" t="s">
        <v>321</v>
      </c>
      <c r="K551" s="11" t="s">
        <v>320</v>
      </c>
      <c r="L551" s="11" t="s">
        <v>321</v>
      </c>
      <c r="M551" s="11" t="s">
        <v>320</v>
      </c>
      <c r="N551" s="11" t="s">
        <v>320</v>
      </c>
      <c r="O551" s="11" t="s">
        <v>321</v>
      </c>
      <c r="P551" s="11" t="s">
        <v>321</v>
      </c>
      <c r="Q551" s="11" t="s">
        <v>321</v>
      </c>
      <c r="R551" s="11" t="s">
        <v>320</v>
      </c>
      <c r="S551" s="11" t="s">
        <v>320</v>
      </c>
      <c r="T551" s="11" t="s">
        <v>116</v>
      </c>
      <c r="U551" s="11" t="s">
        <v>320</v>
      </c>
      <c r="V551" s="11" t="s">
        <v>320</v>
      </c>
      <c r="W551" s="11" t="s">
        <v>116</v>
      </c>
      <c r="X551" s="11" t="s">
        <v>320</v>
      </c>
      <c r="Y551" s="11" t="s">
        <v>321</v>
      </c>
      <c r="Z551" s="11" t="s">
        <v>116</v>
      </c>
      <c r="AA551" s="11" t="s">
        <v>320</v>
      </c>
      <c r="AB551" s="148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148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01">
        <v>0.03</v>
      </c>
      <c r="E553" s="201">
        <v>3.1699999999999999E-2</v>
      </c>
      <c r="F553" s="201">
        <v>2.8799999999999999E-2</v>
      </c>
      <c r="G553" s="201">
        <v>3.1382309238258368E-2</v>
      </c>
      <c r="H553" s="201">
        <v>3.0400000000000003E-2</v>
      </c>
      <c r="I553" s="201">
        <v>3.15E-2</v>
      </c>
      <c r="J553" s="201">
        <v>3.0499999999999999E-2</v>
      </c>
      <c r="K553" s="201">
        <v>3.1399999999999997E-2</v>
      </c>
      <c r="L553" s="201">
        <v>2.9300000000000003E-2</v>
      </c>
      <c r="M553" s="201">
        <v>3.0899999999999997E-2</v>
      </c>
      <c r="N553" s="201">
        <v>3.0800000000000001E-2</v>
      </c>
      <c r="O553" s="201">
        <v>3.15E-2</v>
      </c>
      <c r="P553" s="201">
        <v>3.1699999999999999E-2</v>
      </c>
      <c r="Q553" s="201">
        <v>3.0300000000000001E-2</v>
      </c>
      <c r="R553" s="201">
        <v>3.1100000000000003E-2</v>
      </c>
      <c r="S553" s="201">
        <v>3.2399999999999998E-2</v>
      </c>
      <c r="T553" s="201">
        <v>2.9976070745854691E-2</v>
      </c>
      <c r="U553" s="201">
        <v>3.2899999999999999E-2</v>
      </c>
      <c r="V553" s="228">
        <v>3.2500000000000001E-2</v>
      </c>
      <c r="W553" s="201">
        <v>3.1E-2</v>
      </c>
      <c r="X553" s="201">
        <v>3.0699999999999998E-2</v>
      </c>
      <c r="Y553" s="201">
        <v>3.0132552628902465E-2</v>
      </c>
      <c r="Z553" s="201">
        <v>2.9000000000000001E-2</v>
      </c>
      <c r="AA553" s="201">
        <v>0.03</v>
      </c>
      <c r="AB553" s="199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200"/>
      <c r="AT553" s="200"/>
      <c r="AU553" s="200"/>
      <c r="AV553" s="200"/>
      <c r="AW553" s="200"/>
      <c r="AX553" s="200"/>
      <c r="AY553" s="200"/>
      <c r="AZ553" s="200"/>
      <c r="BA553" s="200"/>
      <c r="BB553" s="200"/>
      <c r="BC553" s="200"/>
      <c r="BD553" s="200"/>
      <c r="BE553" s="200"/>
      <c r="BF553" s="200"/>
      <c r="BG553" s="200"/>
      <c r="BH553" s="200"/>
      <c r="BI553" s="200"/>
      <c r="BJ553" s="200"/>
      <c r="BK553" s="200"/>
      <c r="BL553" s="200"/>
      <c r="BM553" s="202">
        <v>1</v>
      </c>
    </row>
    <row r="554" spans="1:65">
      <c r="A554" s="30"/>
      <c r="B554" s="19">
        <v>1</v>
      </c>
      <c r="C554" s="9">
        <v>2</v>
      </c>
      <c r="D554" s="24">
        <v>0.03</v>
      </c>
      <c r="E554" s="24">
        <v>3.2199999999999999E-2</v>
      </c>
      <c r="F554" s="24">
        <v>2.92E-2</v>
      </c>
      <c r="G554" s="24">
        <v>3.1460956933458371E-2</v>
      </c>
      <c r="H554" s="24">
        <v>3.0099999999999998E-2</v>
      </c>
      <c r="I554" s="24">
        <v>3.0800000000000001E-2</v>
      </c>
      <c r="J554" s="24">
        <v>3.0099999999999998E-2</v>
      </c>
      <c r="K554" s="24">
        <v>3.0899999999999997E-2</v>
      </c>
      <c r="L554" s="24">
        <v>3.0699999999999998E-2</v>
      </c>
      <c r="M554" s="24">
        <v>3.0200000000000001E-2</v>
      </c>
      <c r="N554" s="24">
        <v>3.0400000000000003E-2</v>
      </c>
      <c r="O554" s="24">
        <v>3.2199999999999999E-2</v>
      </c>
      <c r="P554" s="24">
        <v>3.0899999999999997E-2</v>
      </c>
      <c r="Q554" s="24">
        <v>2.8899999999999999E-2</v>
      </c>
      <c r="R554" s="24">
        <v>3.0800000000000001E-2</v>
      </c>
      <c r="S554" s="24">
        <v>3.1899999999999998E-2</v>
      </c>
      <c r="T554" s="24">
        <v>2.9985890904600326E-2</v>
      </c>
      <c r="U554" s="24">
        <v>3.3100000000000004E-2</v>
      </c>
      <c r="V554" s="24">
        <v>3.1199999999999999E-2</v>
      </c>
      <c r="W554" s="24">
        <v>3.1E-2</v>
      </c>
      <c r="X554" s="24">
        <v>3.1399999999999997E-2</v>
      </c>
      <c r="Y554" s="24">
        <v>3.0148890898107822E-2</v>
      </c>
      <c r="Z554" s="24">
        <v>3.0099999999999998E-2</v>
      </c>
      <c r="AA554" s="24">
        <v>2.9599999999999998E-2</v>
      </c>
      <c r="AB554" s="199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0"/>
      <c r="AT554" s="200"/>
      <c r="AU554" s="200"/>
      <c r="AV554" s="200"/>
      <c r="AW554" s="200"/>
      <c r="AX554" s="200"/>
      <c r="AY554" s="200"/>
      <c r="AZ554" s="200"/>
      <c r="BA554" s="200"/>
      <c r="BB554" s="200"/>
      <c r="BC554" s="200"/>
      <c r="BD554" s="200"/>
      <c r="BE554" s="200"/>
      <c r="BF554" s="200"/>
      <c r="BG554" s="200"/>
      <c r="BH554" s="200"/>
      <c r="BI554" s="200"/>
      <c r="BJ554" s="200"/>
      <c r="BK554" s="200"/>
      <c r="BL554" s="200"/>
      <c r="BM554" s="202">
        <v>25</v>
      </c>
    </row>
    <row r="555" spans="1:65">
      <c r="A555" s="30"/>
      <c r="B555" s="19">
        <v>1</v>
      </c>
      <c r="C555" s="9">
        <v>3</v>
      </c>
      <c r="D555" s="24">
        <v>0.03</v>
      </c>
      <c r="E555" s="24">
        <v>3.2600000000000004E-2</v>
      </c>
      <c r="F555" s="24">
        <v>2.9100000000000001E-2</v>
      </c>
      <c r="G555" s="24">
        <v>3.0899226409823229E-2</v>
      </c>
      <c r="H555" s="24">
        <v>3.0099999999999998E-2</v>
      </c>
      <c r="I555" s="24">
        <v>3.0400000000000003E-2</v>
      </c>
      <c r="J555" s="24">
        <v>2.8899999999999999E-2</v>
      </c>
      <c r="K555" s="24">
        <v>3.0499999999999999E-2</v>
      </c>
      <c r="L555" s="24">
        <v>3.0400000000000003E-2</v>
      </c>
      <c r="M555" s="24">
        <v>3.0400000000000003E-2</v>
      </c>
      <c r="N555" s="24">
        <v>3.0800000000000001E-2</v>
      </c>
      <c r="O555" s="24">
        <v>3.2000000000000001E-2</v>
      </c>
      <c r="P555" s="24">
        <v>3.0499999999999999E-2</v>
      </c>
      <c r="Q555" s="24">
        <v>3.0200000000000001E-2</v>
      </c>
      <c r="R555" s="24">
        <v>3.0800000000000001E-2</v>
      </c>
      <c r="S555" s="24">
        <v>3.2000000000000001E-2</v>
      </c>
      <c r="T555" s="24">
        <v>2.9990352809999999E-2</v>
      </c>
      <c r="U555" s="24">
        <v>3.3399999999999999E-2</v>
      </c>
      <c r="V555" s="24">
        <v>3.0200000000000001E-2</v>
      </c>
      <c r="W555" s="24">
        <v>3.1E-2</v>
      </c>
      <c r="X555" s="24">
        <v>3.0600000000000002E-2</v>
      </c>
      <c r="Y555" s="24">
        <v>3.0538035715088039E-2</v>
      </c>
      <c r="Z555" s="24">
        <v>3.0400000000000003E-2</v>
      </c>
      <c r="AA555" s="24">
        <v>2.9500000000000002E-2</v>
      </c>
      <c r="AB555" s="199"/>
      <c r="AC555" s="200"/>
      <c r="AD555" s="200"/>
      <c r="AE555" s="200"/>
      <c r="AF555" s="200"/>
      <c r="AG555" s="200"/>
      <c r="AH555" s="200"/>
      <c r="AI555" s="200"/>
      <c r="AJ555" s="200"/>
      <c r="AK555" s="200"/>
      <c r="AL555" s="200"/>
      <c r="AM555" s="200"/>
      <c r="AN555" s="200"/>
      <c r="AO555" s="200"/>
      <c r="AP555" s="200"/>
      <c r="AQ555" s="200"/>
      <c r="AR555" s="200"/>
      <c r="AS555" s="200"/>
      <c r="AT555" s="200"/>
      <c r="AU555" s="200"/>
      <c r="AV555" s="200"/>
      <c r="AW555" s="200"/>
      <c r="AX555" s="200"/>
      <c r="AY555" s="200"/>
      <c r="AZ555" s="200"/>
      <c r="BA555" s="200"/>
      <c r="BB555" s="200"/>
      <c r="BC555" s="200"/>
      <c r="BD555" s="200"/>
      <c r="BE555" s="200"/>
      <c r="BF555" s="200"/>
      <c r="BG555" s="200"/>
      <c r="BH555" s="200"/>
      <c r="BI555" s="200"/>
      <c r="BJ555" s="200"/>
      <c r="BK555" s="200"/>
      <c r="BL555" s="200"/>
      <c r="BM555" s="202">
        <v>16</v>
      </c>
    </row>
    <row r="556" spans="1:65">
      <c r="A556" s="30"/>
      <c r="B556" s="19">
        <v>1</v>
      </c>
      <c r="C556" s="9">
        <v>4</v>
      </c>
      <c r="D556" s="24">
        <v>0.03</v>
      </c>
      <c r="E556" s="24">
        <v>3.15E-2</v>
      </c>
      <c r="F556" s="24">
        <v>2.9399999999999999E-2</v>
      </c>
      <c r="G556" s="24">
        <v>3.1095237753858376E-2</v>
      </c>
      <c r="H556" s="24">
        <v>2.9700000000000001E-2</v>
      </c>
      <c r="I556" s="24">
        <v>3.0300000000000001E-2</v>
      </c>
      <c r="J556" s="24">
        <v>3.1199999999999999E-2</v>
      </c>
      <c r="K556" s="24">
        <v>2.9599999999999998E-2</v>
      </c>
      <c r="L556" s="24">
        <v>2.9500000000000002E-2</v>
      </c>
      <c r="M556" s="24">
        <v>3.0899999999999997E-2</v>
      </c>
      <c r="N556" s="24">
        <v>3.1399999999999997E-2</v>
      </c>
      <c r="O556" s="24">
        <v>3.2399999999999998E-2</v>
      </c>
      <c r="P556" s="24">
        <v>3.3000000000000002E-2</v>
      </c>
      <c r="Q556" s="24">
        <v>0.03</v>
      </c>
      <c r="R556" s="24">
        <v>3.15E-2</v>
      </c>
      <c r="S556" s="24">
        <v>3.3100000000000004E-2</v>
      </c>
      <c r="T556" s="24">
        <v>3.0013330460892398E-2</v>
      </c>
      <c r="U556" s="24">
        <v>3.2500000000000001E-2</v>
      </c>
      <c r="V556" s="24">
        <v>3.0800000000000001E-2</v>
      </c>
      <c r="W556" s="24">
        <v>3.1E-2</v>
      </c>
      <c r="X556" s="24">
        <v>3.0899999999999997E-2</v>
      </c>
      <c r="Y556" s="24">
        <v>3.0061719765885595E-2</v>
      </c>
      <c r="Z556" s="24">
        <v>3.1599999999999996E-2</v>
      </c>
      <c r="AA556" s="24">
        <v>3.0899999999999997E-2</v>
      </c>
      <c r="AB556" s="199"/>
      <c r="AC556" s="200"/>
      <c r="AD556" s="200"/>
      <c r="AE556" s="200"/>
      <c r="AF556" s="200"/>
      <c r="AG556" s="200"/>
      <c r="AH556" s="200"/>
      <c r="AI556" s="200"/>
      <c r="AJ556" s="200"/>
      <c r="AK556" s="200"/>
      <c r="AL556" s="200"/>
      <c r="AM556" s="200"/>
      <c r="AN556" s="200"/>
      <c r="AO556" s="200"/>
      <c r="AP556" s="200"/>
      <c r="AQ556" s="200"/>
      <c r="AR556" s="200"/>
      <c r="AS556" s="200"/>
      <c r="AT556" s="200"/>
      <c r="AU556" s="200"/>
      <c r="AV556" s="200"/>
      <c r="AW556" s="200"/>
      <c r="AX556" s="200"/>
      <c r="AY556" s="200"/>
      <c r="AZ556" s="200"/>
      <c r="BA556" s="200"/>
      <c r="BB556" s="200"/>
      <c r="BC556" s="200"/>
      <c r="BD556" s="200"/>
      <c r="BE556" s="200"/>
      <c r="BF556" s="200"/>
      <c r="BG556" s="200"/>
      <c r="BH556" s="200"/>
      <c r="BI556" s="200"/>
      <c r="BJ556" s="200"/>
      <c r="BK556" s="200"/>
      <c r="BL556" s="200"/>
      <c r="BM556" s="202">
        <v>3.0778164604313461E-2</v>
      </c>
    </row>
    <row r="557" spans="1:65">
      <c r="A557" s="30"/>
      <c r="B557" s="19">
        <v>1</v>
      </c>
      <c r="C557" s="9">
        <v>5</v>
      </c>
      <c r="D557" s="24">
        <v>0.03</v>
      </c>
      <c r="E557" s="24">
        <v>3.2300000000000002E-2</v>
      </c>
      <c r="F557" s="24">
        <v>2.87E-2</v>
      </c>
      <c r="G557" s="24">
        <v>3.1609873653858402E-2</v>
      </c>
      <c r="H557" s="24">
        <v>3.0200000000000001E-2</v>
      </c>
      <c r="I557" s="24">
        <v>3.1E-2</v>
      </c>
      <c r="J557" s="24">
        <v>3.0300000000000001E-2</v>
      </c>
      <c r="K557" s="24">
        <v>3.0099999999999998E-2</v>
      </c>
      <c r="L557" s="24">
        <v>3.0300000000000001E-2</v>
      </c>
      <c r="M557" s="24">
        <v>3.0600000000000002E-2</v>
      </c>
      <c r="N557" s="24">
        <v>3.1100000000000003E-2</v>
      </c>
      <c r="O557" s="24">
        <v>3.2500000000000001E-2</v>
      </c>
      <c r="P557" s="24">
        <v>3.1300000000000001E-2</v>
      </c>
      <c r="Q557" s="24">
        <v>3.0899999999999997E-2</v>
      </c>
      <c r="R557" s="24">
        <v>3.1100000000000003E-2</v>
      </c>
      <c r="S557" s="24">
        <v>3.2099999999999997E-2</v>
      </c>
      <c r="T557" s="24">
        <v>3.0020857941606999E-2</v>
      </c>
      <c r="U557" s="24">
        <v>3.32E-2</v>
      </c>
      <c r="V557" s="24">
        <v>3.0899999999999997E-2</v>
      </c>
      <c r="W557" s="24">
        <v>3.1E-2</v>
      </c>
      <c r="X557" s="24">
        <v>0.03</v>
      </c>
      <c r="Y557" s="24">
        <v>3.1695163834475959E-2</v>
      </c>
      <c r="Z557" s="24">
        <v>0.03</v>
      </c>
      <c r="AA557" s="24">
        <v>3.0400000000000003E-2</v>
      </c>
      <c r="AB557" s="199"/>
      <c r="AC557" s="200"/>
      <c r="AD557" s="200"/>
      <c r="AE557" s="200"/>
      <c r="AF557" s="200"/>
      <c r="AG557" s="200"/>
      <c r="AH557" s="200"/>
      <c r="AI557" s="200"/>
      <c r="AJ557" s="200"/>
      <c r="AK557" s="200"/>
      <c r="AL557" s="200"/>
      <c r="AM557" s="200"/>
      <c r="AN557" s="200"/>
      <c r="AO557" s="200"/>
      <c r="AP557" s="200"/>
      <c r="AQ557" s="200"/>
      <c r="AR557" s="200"/>
      <c r="AS557" s="200"/>
      <c r="AT557" s="200"/>
      <c r="AU557" s="200"/>
      <c r="AV557" s="200"/>
      <c r="AW557" s="200"/>
      <c r="AX557" s="200"/>
      <c r="AY557" s="200"/>
      <c r="AZ557" s="200"/>
      <c r="BA557" s="200"/>
      <c r="BB557" s="200"/>
      <c r="BC557" s="200"/>
      <c r="BD557" s="200"/>
      <c r="BE557" s="200"/>
      <c r="BF557" s="200"/>
      <c r="BG557" s="200"/>
      <c r="BH557" s="200"/>
      <c r="BI557" s="200"/>
      <c r="BJ557" s="200"/>
      <c r="BK557" s="200"/>
      <c r="BL557" s="200"/>
      <c r="BM557" s="202">
        <v>41</v>
      </c>
    </row>
    <row r="558" spans="1:65">
      <c r="A558" s="30"/>
      <c r="B558" s="19">
        <v>1</v>
      </c>
      <c r="C558" s="9">
        <v>6</v>
      </c>
      <c r="D558" s="24">
        <v>0.03</v>
      </c>
      <c r="E558" s="24">
        <v>3.1599999999999996E-2</v>
      </c>
      <c r="F558" s="24">
        <v>2.9100000000000001E-2</v>
      </c>
      <c r="G558" s="24">
        <v>3.1035163002258375E-2</v>
      </c>
      <c r="H558" s="24">
        <v>3.0099999999999998E-2</v>
      </c>
      <c r="I558" s="24">
        <v>3.1E-2</v>
      </c>
      <c r="J558" s="24">
        <v>2.86E-2</v>
      </c>
      <c r="K558" s="24">
        <v>3.0600000000000002E-2</v>
      </c>
      <c r="L558" s="24">
        <v>0.03</v>
      </c>
      <c r="M558" s="24">
        <v>3.1100000000000003E-2</v>
      </c>
      <c r="N558" s="24">
        <v>3.0099999999999998E-2</v>
      </c>
      <c r="O558" s="24">
        <v>3.15E-2</v>
      </c>
      <c r="P558" s="24">
        <v>3.2600000000000004E-2</v>
      </c>
      <c r="Q558" s="24">
        <v>2.9599999999999998E-2</v>
      </c>
      <c r="R558" s="24">
        <v>3.0400000000000003E-2</v>
      </c>
      <c r="S558" s="24">
        <v>3.3300000000000003E-2</v>
      </c>
      <c r="T558" s="24">
        <v>2.9988246499743097E-2</v>
      </c>
      <c r="U558" s="24">
        <v>3.3399999999999999E-2</v>
      </c>
      <c r="V558" s="24">
        <v>3.0699999999999998E-2</v>
      </c>
      <c r="W558" s="24">
        <v>3.1E-2</v>
      </c>
      <c r="X558" s="24">
        <v>3.1E-2</v>
      </c>
      <c r="Y558" s="24">
        <v>3.1492143824465801E-2</v>
      </c>
      <c r="Z558" s="24">
        <v>2.9100000000000001E-2</v>
      </c>
      <c r="AA558" s="24">
        <v>3.0499999999999999E-2</v>
      </c>
      <c r="AB558" s="199"/>
      <c r="AC558" s="200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0"/>
      <c r="AT558" s="200"/>
      <c r="AU558" s="200"/>
      <c r="AV558" s="200"/>
      <c r="AW558" s="200"/>
      <c r="AX558" s="200"/>
      <c r="AY558" s="200"/>
      <c r="AZ558" s="200"/>
      <c r="BA558" s="200"/>
      <c r="BB558" s="200"/>
      <c r="BC558" s="200"/>
      <c r="BD558" s="200"/>
      <c r="BE558" s="200"/>
      <c r="BF558" s="200"/>
      <c r="BG558" s="200"/>
      <c r="BH558" s="200"/>
      <c r="BI558" s="200"/>
      <c r="BJ558" s="200"/>
      <c r="BK558" s="200"/>
      <c r="BL558" s="200"/>
      <c r="BM558" s="56"/>
    </row>
    <row r="559" spans="1:65">
      <c r="A559" s="30"/>
      <c r="B559" s="20" t="s">
        <v>274</v>
      </c>
      <c r="C559" s="12"/>
      <c r="D559" s="203">
        <v>0.03</v>
      </c>
      <c r="E559" s="203">
        <v>3.1983333333333329E-2</v>
      </c>
      <c r="F559" s="203">
        <v>2.9050000000000003E-2</v>
      </c>
      <c r="G559" s="203">
        <v>3.1247127831919186E-2</v>
      </c>
      <c r="H559" s="203">
        <v>3.0099999999999998E-2</v>
      </c>
      <c r="I559" s="203">
        <v>3.0833333333333334E-2</v>
      </c>
      <c r="J559" s="203">
        <v>2.9933333333333329E-2</v>
      </c>
      <c r="K559" s="203">
        <v>3.0516666666666664E-2</v>
      </c>
      <c r="L559" s="203">
        <v>3.0033333333333332E-2</v>
      </c>
      <c r="M559" s="203">
        <v>3.068333333333333E-2</v>
      </c>
      <c r="N559" s="203">
        <v>3.0766666666666664E-2</v>
      </c>
      <c r="O559" s="203">
        <v>3.2016666666666665E-2</v>
      </c>
      <c r="P559" s="203">
        <v>3.1666666666666669E-2</v>
      </c>
      <c r="Q559" s="203">
        <v>2.9983333333333331E-2</v>
      </c>
      <c r="R559" s="203">
        <v>3.0950000000000002E-2</v>
      </c>
      <c r="S559" s="203">
        <v>3.2466666666666665E-2</v>
      </c>
      <c r="T559" s="203">
        <v>2.9995791560449583E-2</v>
      </c>
      <c r="U559" s="203">
        <v>3.3083333333333333E-2</v>
      </c>
      <c r="V559" s="203">
        <v>3.1050000000000005E-2</v>
      </c>
      <c r="W559" s="203">
        <v>3.1E-2</v>
      </c>
      <c r="X559" s="203">
        <v>3.0766666666666668E-2</v>
      </c>
      <c r="Y559" s="203">
        <v>3.0678084444487611E-2</v>
      </c>
      <c r="Z559" s="203">
        <v>3.0033333333333329E-2</v>
      </c>
      <c r="AA559" s="203">
        <v>3.015E-2</v>
      </c>
      <c r="AB559" s="199"/>
      <c r="AC559" s="200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200"/>
      <c r="AT559" s="200"/>
      <c r="AU559" s="200"/>
      <c r="AV559" s="200"/>
      <c r="AW559" s="200"/>
      <c r="AX559" s="200"/>
      <c r="AY559" s="200"/>
      <c r="AZ559" s="200"/>
      <c r="BA559" s="200"/>
      <c r="BB559" s="200"/>
      <c r="BC559" s="200"/>
      <c r="BD559" s="200"/>
      <c r="BE559" s="200"/>
      <c r="BF559" s="200"/>
      <c r="BG559" s="200"/>
      <c r="BH559" s="200"/>
      <c r="BI559" s="200"/>
      <c r="BJ559" s="200"/>
      <c r="BK559" s="200"/>
      <c r="BL559" s="200"/>
      <c r="BM559" s="56"/>
    </row>
    <row r="560" spans="1:65">
      <c r="A560" s="30"/>
      <c r="B560" s="3" t="s">
        <v>275</v>
      </c>
      <c r="C560" s="29"/>
      <c r="D560" s="24">
        <v>0.03</v>
      </c>
      <c r="E560" s="24">
        <v>3.1949999999999999E-2</v>
      </c>
      <c r="F560" s="24">
        <v>2.9100000000000001E-2</v>
      </c>
      <c r="G560" s="24">
        <v>3.1238773496058372E-2</v>
      </c>
      <c r="H560" s="24">
        <v>3.0099999999999998E-2</v>
      </c>
      <c r="I560" s="24">
        <v>3.09E-2</v>
      </c>
      <c r="J560" s="24">
        <v>3.0199999999999998E-2</v>
      </c>
      <c r="K560" s="24">
        <v>3.0550000000000001E-2</v>
      </c>
      <c r="L560" s="24">
        <v>3.015E-2</v>
      </c>
      <c r="M560" s="24">
        <v>3.075E-2</v>
      </c>
      <c r="N560" s="24">
        <v>3.0800000000000001E-2</v>
      </c>
      <c r="O560" s="24">
        <v>3.2100000000000004E-2</v>
      </c>
      <c r="P560" s="24">
        <v>3.15E-2</v>
      </c>
      <c r="Q560" s="24">
        <v>3.0100000000000002E-2</v>
      </c>
      <c r="R560" s="24">
        <v>3.0950000000000002E-2</v>
      </c>
      <c r="S560" s="24">
        <v>3.2250000000000001E-2</v>
      </c>
      <c r="T560" s="24">
        <v>2.998929965487155E-2</v>
      </c>
      <c r="U560" s="24">
        <v>3.3149999999999999E-2</v>
      </c>
      <c r="V560" s="24">
        <v>3.0849999999999999E-2</v>
      </c>
      <c r="W560" s="24">
        <v>3.1E-2</v>
      </c>
      <c r="X560" s="24">
        <v>3.0799999999999998E-2</v>
      </c>
      <c r="Y560" s="24">
        <v>3.0343463306597929E-2</v>
      </c>
      <c r="Z560" s="24">
        <v>3.005E-2</v>
      </c>
      <c r="AA560" s="24">
        <v>3.0200000000000001E-2</v>
      </c>
      <c r="AB560" s="199"/>
      <c r="AC560" s="200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200"/>
      <c r="AT560" s="200"/>
      <c r="AU560" s="200"/>
      <c r="AV560" s="200"/>
      <c r="AW560" s="200"/>
      <c r="AX560" s="200"/>
      <c r="AY560" s="200"/>
      <c r="AZ560" s="200"/>
      <c r="BA560" s="200"/>
      <c r="BB560" s="200"/>
      <c r="BC560" s="200"/>
      <c r="BD560" s="200"/>
      <c r="BE560" s="200"/>
      <c r="BF560" s="200"/>
      <c r="BG560" s="200"/>
      <c r="BH560" s="200"/>
      <c r="BI560" s="200"/>
      <c r="BJ560" s="200"/>
      <c r="BK560" s="200"/>
      <c r="BL560" s="200"/>
      <c r="BM560" s="56"/>
    </row>
    <row r="561" spans="1:65">
      <c r="A561" s="30"/>
      <c r="B561" s="3" t="s">
        <v>276</v>
      </c>
      <c r="C561" s="29"/>
      <c r="D561" s="24">
        <v>0</v>
      </c>
      <c r="E561" s="24">
        <v>4.4459719597256638E-4</v>
      </c>
      <c r="F561" s="24">
        <v>2.5884358211089576E-4</v>
      </c>
      <c r="G561" s="24">
        <v>2.7735050493629752E-4</v>
      </c>
      <c r="H561" s="24">
        <v>2.2803508501982836E-4</v>
      </c>
      <c r="I561" s="24">
        <v>4.4121045620731383E-4</v>
      </c>
      <c r="J561" s="24">
        <v>9.9331096171675578E-4</v>
      </c>
      <c r="K561" s="24">
        <v>6.2423286253341899E-4</v>
      </c>
      <c r="L561" s="24">
        <v>5.4283207962192638E-4</v>
      </c>
      <c r="M561" s="24">
        <v>3.4302575219167711E-4</v>
      </c>
      <c r="N561" s="24">
        <v>4.6761807778000449E-4</v>
      </c>
      <c r="O561" s="24">
        <v>4.3550736694878827E-4</v>
      </c>
      <c r="P561" s="24">
        <v>9.7296796795509665E-4</v>
      </c>
      <c r="Q561" s="24">
        <v>6.7946057035465023E-4</v>
      </c>
      <c r="R561" s="24">
        <v>3.7282703764614434E-4</v>
      </c>
      <c r="S561" s="24">
        <v>5.9553897157673048E-4</v>
      </c>
      <c r="T561" s="24">
        <v>1.7374567362215193E-5</v>
      </c>
      <c r="U561" s="24">
        <v>3.4302575219167776E-4</v>
      </c>
      <c r="V561" s="24">
        <v>7.8166488983451245E-4</v>
      </c>
      <c r="W561" s="24">
        <v>0</v>
      </c>
      <c r="X561" s="24">
        <v>4.6761807778000417E-4</v>
      </c>
      <c r="Y561" s="24">
        <v>7.3134301044718974E-4</v>
      </c>
      <c r="Z561" s="24">
        <v>9.5219045713904515E-4</v>
      </c>
      <c r="AA561" s="24">
        <v>5.4680892457969208E-4</v>
      </c>
      <c r="AB561" s="199"/>
      <c r="AC561" s="200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200"/>
      <c r="AT561" s="200"/>
      <c r="AU561" s="200"/>
      <c r="AV561" s="200"/>
      <c r="AW561" s="200"/>
      <c r="AX561" s="200"/>
      <c r="AY561" s="200"/>
      <c r="AZ561" s="200"/>
      <c r="BA561" s="200"/>
      <c r="BB561" s="200"/>
      <c r="BC561" s="200"/>
      <c r="BD561" s="200"/>
      <c r="BE561" s="200"/>
      <c r="BF561" s="200"/>
      <c r="BG561" s="200"/>
      <c r="BH561" s="200"/>
      <c r="BI561" s="200"/>
      <c r="BJ561" s="200"/>
      <c r="BK561" s="200"/>
      <c r="BL561" s="200"/>
      <c r="BM561" s="56"/>
    </row>
    <row r="562" spans="1:65">
      <c r="A562" s="30"/>
      <c r="B562" s="3" t="s">
        <v>86</v>
      </c>
      <c r="C562" s="29"/>
      <c r="D562" s="13">
        <v>0</v>
      </c>
      <c r="E562" s="13">
        <v>1.3900902427490352E-2</v>
      </c>
      <c r="F562" s="13">
        <v>8.9102782138001969E-3</v>
      </c>
      <c r="G562" s="13">
        <v>8.8760319485422217E-3</v>
      </c>
      <c r="H562" s="13">
        <v>7.5759164458414742E-3</v>
      </c>
      <c r="I562" s="13">
        <v>1.4309528309426394E-2</v>
      </c>
      <c r="J562" s="13">
        <v>3.318410785245287E-2</v>
      </c>
      <c r="K562" s="13">
        <v>2.0455473376299913E-2</v>
      </c>
      <c r="L562" s="13">
        <v>1.8074320076201768E-2</v>
      </c>
      <c r="M562" s="13">
        <v>1.1179546513579918E-2</v>
      </c>
      <c r="N562" s="13">
        <v>1.5198854099025065E-2</v>
      </c>
      <c r="O562" s="13">
        <v>1.3602520571018895E-2</v>
      </c>
      <c r="P562" s="13">
        <v>3.0725304251213576E-2</v>
      </c>
      <c r="Q562" s="13">
        <v>2.2661275275863823E-2</v>
      </c>
      <c r="R562" s="13">
        <v>1.2046107839940043E-2</v>
      </c>
      <c r="S562" s="13">
        <v>1.8343089473615931E-2</v>
      </c>
      <c r="T562" s="13">
        <v>5.7923350104633069E-4</v>
      </c>
      <c r="U562" s="13">
        <v>1.0368536590176659E-2</v>
      </c>
      <c r="V562" s="13">
        <v>2.5174392587262878E-2</v>
      </c>
      <c r="W562" s="13">
        <v>0</v>
      </c>
      <c r="X562" s="13">
        <v>1.5198854099025053E-2</v>
      </c>
      <c r="Y562" s="13">
        <v>2.3839265837166734E-2</v>
      </c>
      <c r="Z562" s="13">
        <v>3.1704454732709608E-2</v>
      </c>
      <c r="AA562" s="13">
        <v>1.8136282738961593E-2</v>
      </c>
      <c r="AB562" s="148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277</v>
      </c>
      <c r="C563" s="29"/>
      <c r="D563" s="13">
        <v>-2.5283008727700507E-2</v>
      </c>
      <c r="E563" s="13">
        <v>3.9156614584190175E-2</v>
      </c>
      <c r="F563" s="13">
        <v>-5.6149046784656598E-2</v>
      </c>
      <c r="G563" s="13">
        <v>1.5236880874306635E-2</v>
      </c>
      <c r="H563" s="13">
        <v>-2.2033952090126263E-2</v>
      </c>
      <c r="I563" s="13">
        <v>1.7924632520855965E-3</v>
      </c>
      <c r="J563" s="13">
        <v>-2.7449046486083595E-2</v>
      </c>
      <c r="K563" s="13">
        <v>-8.4962161002332115E-3</v>
      </c>
      <c r="L563" s="13">
        <v>-2.4199989848509129E-2</v>
      </c>
      <c r="M563" s="13">
        <v>-3.0811217042759909E-3</v>
      </c>
      <c r="N563" s="13">
        <v>-3.7357450629738054E-4</v>
      </c>
      <c r="O563" s="13">
        <v>4.0239633463381885E-2</v>
      </c>
      <c r="P563" s="13">
        <v>2.88679352318717E-2</v>
      </c>
      <c r="Q563" s="13">
        <v>-2.5824518167296362E-2</v>
      </c>
      <c r="R563" s="13">
        <v>5.5830293292555844E-3</v>
      </c>
      <c r="S563" s="13">
        <v>5.4860388332466314E-2</v>
      </c>
      <c r="T563" s="13">
        <v>-2.5419743312251608E-2</v>
      </c>
      <c r="U563" s="13">
        <v>7.4896237597507964E-2</v>
      </c>
      <c r="V563" s="13">
        <v>8.83208596683005E-3</v>
      </c>
      <c r="W563" s="13">
        <v>7.2075576480428172E-3</v>
      </c>
      <c r="X563" s="13">
        <v>-3.7357450629726952E-4</v>
      </c>
      <c r="Y563" s="13">
        <v>-3.2516610757167275E-3</v>
      </c>
      <c r="Z563" s="13">
        <v>-2.419998984850924E-2</v>
      </c>
      <c r="AA563" s="13">
        <v>-2.040942377133903E-2</v>
      </c>
      <c r="AB563" s="148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278</v>
      </c>
      <c r="C564" s="47"/>
      <c r="D564" s="45">
        <v>0.74</v>
      </c>
      <c r="E564" s="45">
        <v>1.29</v>
      </c>
      <c r="F564" s="45">
        <v>1.72</v>
      </c>
      <c r="G564" s="45">
        <v>0.53</v>
      </c>
      <c r="H564" s="45">
        <v>0.64</v>
      </c>
      <c r="I564" s="45">
        <v>0.11</v>
      </c>
      <c r="J564" s="45">
        <v>0.81</v>
      </c>
      <c r="K564" s="45">
        <v>0.21</v>
      </c>
      <c r="L564" s="45">
        <v>0.71</v>
      </c>
      <c r="M564" s="45">
        <v>0.04</v>
      </c>
      <c r="N564" s="45">
        <v>0.04</v>
      </c>
      <c r="O564" s="45">
        <v>1.32</v>
      </c>
      <c r="P564" s="45">
        <v>0.96</v>
      </c>
      <c r="Q564" s="45">
        <v>0.76</v>
      </c>
      <c r="R564" s="45">
        <v>0.23</v>
      </c>
      <c r="S564" s="45">
        <v>1.78</v>
      </c>
      <c r="T564" s="45">
        <v>0.75</v>
      </c>
      <c r="U564" s="45">
        <v>2.42</v>
      </c>
      <c r="V564" s="45">
        <v>0.33</v>
      </c>
      <c r="W564" s="45">
        <v>0.26</v>
      </c>
      <c r="X564" s="45">
        <v>0.04</v>
      </c>
      <c r="Y564" s="45">
        <v>0.05</v>
      </c>
      <c r="Z564" s="45">
        <v>0.71</v>
      </c>
      <c r="AA564" s="45">
        <v>0.59</v>
      </c>
      <c r="AB564" s="148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BM565" s="55"/>
    </row>
    <row r="566" spans="1:65" ht="15">
      <c r="B566" s="8" t="s">
        <v>540</v>
      </c>
      <c r="BM566" s="28" t="s">
        <v>66</v>
      </c>
    </row>
    <row r="567" spans="1:65" ht="15">
      <c r="A567" s="25" t="s">
        <v>26</v>
      </c>
      <c r="B567" s="18" t="s">
        <v>111</v>
      </c>
      <c r="C567" s="15" t="s">
        <v>112</v>
      </c>
      <c r="D567" s="16" t="s">
        <v>237</v>
      </c>
      <c r="E567" s="17" t="s">
        <v>237</v>
      </c>
      <c r="F567" s="17" t="s">
        <v>237</v>
      </c>
      <c r="G567" s="17" t="s">
        <v>237</v>
      </c>
      <c r="H567" s="17" t="s">
        <v>237</v>
      </c>
      <c r="I567" s="17" t="s">
        <v>237</v>
      </c>
      <c r="J567" s="17" t="s">
        <v>237</v>
      </c>
      <c r="K567" s="17" t="s">
        <v>237</v>
      </c>
      <c r="L567" s="17" t="s">
        <v>237</v>
      </c>
      <c r="M567" s="17" t="s">
        <v>237</v>
      </c>
      <c r="N567" s="17" t="s">
        <v>237</v>
      </c>
      <c r="O567" s="17" t="s">
        <v>237</v>
      </c>
      <c r="P567" s="17" t="s">
        <v>237</v>
      </c>
      <c r="Q567" s="17" t="s">
        <v>237</v>
      </c>
      <c r="R567" s="17" t="s">
        <v>237</v>
      </c>
      <c r="S567" s="17" t="s">
        <v>237</v>
      </c>
      <c r="T567" s="17" t="s">
        <v>237</v>
      </c>
      <c r="U567" s="17" t="s">
        <v>237</v>
      </c>
      <c r="V567" s="17" t="s">
        <v>237</v>
      </c>
      <c r="W567" s="17" t="s">
        <v>237</v>
      </c>
      <c r="X567" s="17" t="s">
        <v>237</v>
      </c>
      <c r="Y567" s="17" t="s">
        <v>237</v>
      </c>
      <c r="Z567" s="17" t="s">
        <v>237</v>
      </c>
      <c r="AA567" s="17" t="s">
        <v>237</v>
      </c>
      <c r="AB567" s="148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238</v>
      </c>
      <c r="C568" s="9" t="s">
        <v>238</v>
      </c>
      <c r="D568" s="146" t="s">
        <v>240</v>
      </c>
      <c r="E568" s="147" t="s">
        <v>241</v>
      </c>
      <c r="F568" s="147" t="s">
        <v>242</v>
      </c>
      <c r="G568" s="147" t="s">
        <v>243</v>
      </c>
      <c r="H568" s="147" t="s">
        <v>244</v>
      </c>
      <c r="I568" s="147" t="s">
        <v>245</v>
      </c>
      <c r="J568" s="147" t="s">
        <v>246</v>
      </c>
      <c r="K568" s="147" t="s">
        <v>247</v>
      </c>
      <c r="L568" s="147" t="s">
        <v>248</v>
      </c>
      <c r="M568" s="147" t="s">
        <v>249</v>
      </c>
      <c r="N568" s="147" t="s">
        <v>250</v>
      </c>
      <c r="O568" s="147" t="s">
        <v>251</v>
      </c>
      <c r="P568" s="147" t="s">
        <v>252</v>
      </c>
      <c r="Q568" s="147" t="s">
        <v>253</v>
      </c>
      <c r="R568" s="147" t="s">
        <v>254</v>
      </c>
      <c r="S568" s="147" t="s">
        <v>255</v>
      </c>
      <c r="T568" s="147" t="s">
        <v>256</v>
      </c>
      <c r="U568" s="147" t="s">
        <v>257</v>
      </c>
      <c r="V568" s="147" t="s">
        <v>258</v>
      </c>
      <c r="W568" s="147" t="s">
        <v>259</v>
      </c>
      <c r="X568" s="147" t="s">
        <v>260</v>
      </c>
      <c r="Y568" s="147" t="s">
        <v>261</v>
      </c>
      <c r="Z568" s="147" t="s">
        <v>262</v>
      </c>
      <c r="AA568" s="147" t="s">
        <v>267</v>
      </c>
      <c r="AB568" s="148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320</v>
      </c>
      <c r="E569" s="11" t="s">
        <v>320</v>
      </c>
      <c r="F569" s="11" t="s">
        <v>321</v>
      </c>
      <c r="G569" s="11" t="s">
        <v>116</v>
      </c>
      <c r="H569" s="11" t="s">
        <v>321</v>
      </c>
      <c r="I569" s="11" t="s">
        <v>321</v>
      </c>
      <c r="J569" s="11" t="s">
        <v>321</v>
      </c>
      <c r="K569" s="11" t="s">
        <v>320</v>
      </c>
      <c r="L569" s="11" t="s">
        <v>321</v>
      </c>
      <c r="M569" s="11" t="s">
        <v>320</v>
      </c>
      <c r="N569" s="11" t="s">
        <v>320</v>
      </c>
      <c r="O569" s="11" t="s">
        <v>321</v>
      </c>
      <c r="P569" s="11" t="s">
        <v>321</v>
      </c>
      <c r="Q569" s="11" t="s">
        <v>321</v>
      </c>
      <c r="R569" s="11" t="s">
        <v>320</v>
      </c>
      <c r="S569" s="11" t="s">
        <v>320</v>
      </c>
      <c r="T569" s="11" t="s">
        <v>321</v>
      </c>
      <c r="U569" s="11" t="s">
        <v>320</v>
      </c>
      <c r="V569" s="11" t="s">
        <v>320</v>
      </c>
      <c r="W569" s="11" t="s">
        <v>321</v>
      </c>
      <c r="X569" s="11" t="s">
        <v>320</v>
      </c>
      <c r="Y569" s="11" t="s">
        <v>321</v>
      </c>
      <c r="Z569" s="11" t="s">
        <v>116</v>
      </c>
      <c r="AA569" s="11" t="s">
        <v>320</v>
      </c>
      <c r="AB569" s="148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148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4.6900000000000004</v>
      </c>
      <c r="E571" s="22">
        <v>4.32</v>
      </c>
      <c r="F571" s="22">
        <v>4.2</v>
      </c>
      <c r="G571" s="22">
        <v>4.0880397448378432</v>
      </c>
      <c r="H571" s="22">
        <v>4.2</v>
      </c>
      <c r="I571" s="22">
        <v>4.0599999999999996</v>
      </c>
      <c r="J571" s="22">
        <v>4.3</v>
      </c>
      <c r="K571" s="22">
        <v>4.07</v>
      </c>
      <c r="L571" s="22">
        <v>4.2</v>
      </c>
      <c r="M571" s="22">
        <v>4.3600000000000003</v>
      </c>
      <c r="N571" s="22">
        <v>3.97</v>
      </c>
      <c r="O571" s="22">
        <v>4.05</v>
      </c>
      <c r="P571" s="22">
        <v>4.0599999999999996</v>
      </c>
      <c r="Q571" s="143">
        <v>5.17</v>
      </c>
      <c r="R571" s="22">
        <v>4.51</v>
      </c>
      <c r="S571" s="22">
        <v>4.18</v>
      </c>
      <c r="T571" s="143">
        <v>3.61181697248696</v>
      </c>
      <c r="U571" s="22">
        <v>4.3</v>
      </c>
      <c r="V571" s="22">
        <v>4.43</v>
      </c>
      <c r="W571" s="22">
        <v>4.29</v>
      </c>
      <c r="X571" s="22">
        <v>4.3</v>
      </c>
      <c r="Y571" s="22">
        <v>4.0815270503786065</v>
      </c>
      <c r="Z571" s="22">
        <v>3.9870000000000001</v>
      </c>
      <c r="AA571" s="22">
        <v>4.03</v>
      </c>
      <c r="AB571" s="148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4.46</v>
      </c>
      <c r="E572" s="11">
        <v>4.42</v>
      </c>
      <c r="F572" s="11">
        <v>4.2</v>
      </c>
      <c r="G572" s="149">
        <v>3.4419355096958033</v>
      </c>
      <c r="H572" s="11">
        <v>4.2</v>
      </c>
      <c r="I572" s="11">
        <v>4.1100000000000003</v>
      </c>
      <c r="J572" s="11">
        <v>4.2</v>
      </c>
      <c r="K572" s="11">
        <v>3.9899999999999998</v>
      </c>
      <c r="L572" s="11">
        <v>4.2</v>
      </c>
      <c r="M572" s="11">
        <v>4.24</v>
      </c>
      <c r="N572" s="11">
        <v>3.9399999999999995</v>
      </c>
      <c r="O572" s="11">
        <v>4.21</v>
      </c>
      <c r="P572" s="11">
        <v>3.9899999999999998</v>
      </c>
      <c r="Q572" s="144">
        <v>5.05</v>
      </c>
      <c r="R572" s="11">
        <v>4.4800000000000004</v>
      </c>
      <c r="S572" s="11">
        <v>4.08</v>
      </c>
      <c r="T572" s="144">
        <v>3.6763167100919114</v>
      </c>
      <c r="U572" s="11">
        <v>4.4000000000000004</v>
      </c>
      <c r="V572" s="11">
        <v>4.5599999999999996</v>
      </c>
      <c r="W572" s="11">
        <v>4.38</v>
      </c>
      <c r="X572" s="11">
        <v>4.2</v>
      </c>
      <c r="Y572" s="11">
        <v>4.0475154905263766</v>
      </c>
      <c r="Z572" s="11">
        <v>4.0523999999999996</v>
      </c>
      <c r="AA572" s="11">
        <v>4.13</v>
      </c>
      <c r="AB572" s="148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26</v>
      </c>
    </row>
    <row r="573" spans="1:65">
      <c r="A573" s="30"/>
      <c r="B573" s="19">
        <v>1</v>
      </c>
      <c r="C573" s="9">
        <v>3</v>
      </c>
      <c r="D573" s="11">
        <v>4.41</v>
      </c>
      <c r="E573" s="11">
        <v>4.41</v>
      </c>
      <c r="F573" s="11">
        <v>4.2</v>
      </c>
      <c r="G573" s="149">
        <v>3.4845532145478182</v>
      </c>
      <c r="H573" s="11">
        <v>4.3</v>
      </c>
      <c r="I573" s="11">
        <v>4</v>
      </c>
      <c r="J573" s="11">
        <v>4</v>
      </c>
      <c r="K573" s="11">
        <v>3.8800000000000003</v>
      </c>
      <c r="L573" s="11">
        <v>4.2</v>
      </c>
      <c r="M573" s="11">
        <v>4.3099999999999996</v>
      </c>
      <c r="N573" s="11">
        <v>4.01</v>
      </c>
      <c r="O573" s="11">
        <v>4.12</v>
      </c>
      <c r="P573" s="11">
        <v>4.1399999999999997</v>
      </c>
      <c r="Q573" s="144">
        <v>4.92</v>
      </c>
      <c r="R573" s="11">
        <v>4.66</v>
      </c>
      <c r="S573" s="11">
        <v>4.25</v>
      </c>
      <c r="T573" s="144">
        <v>3.6179760394109999</v>
      </c>
      <c r="U573" s="11">
        <v>4.5999999999999996</v>
      </c>
      <c r="V573" s="11">
        <v>4.5999999999999996</v>
      </c>
      <c r="W573" s="11">
        <v>4.3899999999999997</v>
      </c>
      <c r="X573" s="11">
        <v>4.2</v>
      </c>
      <c r="Y573" s="11">
        <v>4.0341374823613059</v>
      </c>
      <c r="Z573" s="11">
        <v>4.1239999999999997</v>
      </c>
      <c r="AA573" s="11">
        <v>4.12</v>
      </c>
      <c r="AB573" s="148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4.59</v>
      </c>
      <c r="E574" s="11">
        <v>4.37</v>
      </c>
      <c r="F574" s="11">
        <v>4.2</v>
      </c>
      <c r="G574" s="11">
        <v>3.7736360898811512</v>
      </c>
      <c r="H574" s="11">
        <v>4.2</v>
      </c>
      <c r="I574" s="11">
        <v>4.2300000000000004</v>
      </c>
      <c r="J574" s="11">
        <v>4.4000000000000004</v>
      </c>
      <c r="K574" s="11">
        <v>3.8599999999999994</v>
      </c>
      <c r="L574" s="11">
        <v>4.0999999999999996</v>
      </c>
      <c r="M574" s="11">
        <v>4.33</v>
      </c>
      <c r="N574" s="11">
        <v>4.12</v>
      </c>
      <c r="O574" s="11">
        <v>4.18</v>
      </c>
      <c r="P574" s="11">
        <v>3.79</v>
      </c>
      <c r="Q574" s="144">
        <v>4.63</v>
      </c>
      <c r="R574" s="11">
        <v>4.68</v>
      </c>
      <c r="S574" s="11">
        <v>4.29</v>
      </c>
      <c r="T574" s="144">
        <v>3.6659288512130002</v>
      </c>
      <c r="U574" s="11">
        <v>4.5</v>
      </c>
      <c r="V574" s="11">
        <v>4.49</v>
      </c>
      <c r="W574" s="11">
        <v>4.43</v>
      </c>
      <c r="X574" s="11">
        <v>4.2</v>
      </c>
      <c r="Y574" s="11">
        <v>4.1412648778575711</v>
      </c>
      <c r="Z574" s="11">
        <v>3.9984999999999999</v>
      </c>
      <c r="AA574" s="11">
        <v>4.3</v>
      </c>
      <c r="AB574" s="148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4.2190043467621283</v>
      </c>
    </row>
    <row r="575" spans="1:65">
      <c r="A575" s="30"/>
      <c r="B575" s="19">
        <v>1</v>
      </c>
      <c r="C575" s="9">
        <v>5</v>
      </c>
      <c r="D575" s="11">
        <v>4.41</v>
      </c>
      <c r="E575" s="11">
        <v>4.33</v>
      </c>
      <c r="F575" s="11">
        <v>4.2</v>
      </c>
      <c r="G575" s="11">
        <v>3.8051907048811513</v>
      </c>
      <c r="H575" s="11">
        <v>4.4000000000000004</v>
      </c>
      <c r="I575" s="11">
        <v>4.09</v>
      </c>
      <c r="J575" s="11">
        <v>4.0999999999999996</v>
      </c>
      <c r="K575" s="11">
        <v>3.9099999999999997</v>
      </c>
      <c r="L575" s="11">
        <v>4.4000000000000004</v>
      </c>
      <c r="M575" s="149">
        <v>4.6100000000000003</v>
      </c>
      <c r="N575" s="11">
        <v>4.03</v>
      </c>
      <c r="O575" s="11">
        <v>4.24</v>
      </c>
      <c r="P575" s="11">
        <v>4.2300000000000004</v>
      </c>
      <c r="Q575" s="144">
        <v>4.46</v>
      </c>
      <c r="R575" s="11">
        <v>4.57</v>
      </c>
      <c r="S575" s="11">
        <v>4.25</v>
      </c>
      <c r="T575" s="144">
        <v>3.6434037941740001</v>
      </c>
      <c r="U575" s="11">
        <v>4.4000000000000004</v>
      </c>
      <c r="V575" s="11">
        <v>4.3499999999999996</v>
      </c>
      <c r="W575" s="11">
        <v>4.3099999999999996</v>
      </c>
      <c r="X575" s="11">
        <v>4.2</v>
      </c>
      <c r="Y575" s="11">
        <v>4.243834398052746</v>
      </c>
      <c r="Z575" s="11">
        <v>4.2300000000000004</v>
      </c>
      <c r="AA575" s="11">
        <v>4.3099999999999996</v>
      </c>
      <c r="AB575" s="148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42</v>
      </c>
    </row>
    <row r="576" spans="1:65">
      <c r="A576" s="30"/>
      <c r="B576" s="19">
        <v>1</v>
      </c>
      <c r="C576" s="9">
        <v>6</v>
      </c>
      <c r="D576" s="11">
        <v>4.1500000000000004</v>
      </c>
      <c r="E576" s="11">
        <v>4.3099999999999996</v>
      </c>
      <c r="F576" s="11">
        <v>4.2</v>
      </c>
      <c r="G576" s="11">
        <v>3.9033994498811513</v>
      </c>
      <c r="H576" s="11">
        <v>4.2</v>
      </c>
      <c r="I576" s="11">
        <v>3.9899999999999998</v>
      </c>
      <c r="J576" s="11">
        <v>4.0999999999999996</v>
      </c>
      <c r="K576" s="11">
        <v>4</v>
      </c>
      <c r="L576" s="11">
        <v>4.0999999999999996</v>
      </c>
      <c r="M576" s="11">
        <v>4.26</v>
      </c>
      <c r="N576" s="11">
        <v>3.92</v>
      </c>
      <c r="O576" s="11">
        <v>4.18</v>
      </c>
      <c r="P576" s="11">
        <v>3.98</v>
      </c>
      <c r="Q576" s="144">
        <v>4.32</v>
      </c>
      <c r="R576" s="11">
        <v>4.37</v>
      </c>
      <c r="S576" s="11">
        <v>4.43</v>
      </c>
      <c r="T576" s="144">
        <v>3.6038772442794098</v>
      </c>
      <c r="U576" s="11">
        <v>4.5999999999999996</v>
      </c>
      <c r="V576" s="11">
        <v>4.43</v>
      </c>
      <c r="W576" s="11">
        <v>4.47</v>
      </c>
      <c r="X576" s="11">
        <v>4.2</v>
      </c>
      <c r="Y576" s="11">
        <v>4.2329954892023682</v>
      </c>
      <c r="Z576" s="11">
        <v>4.18</v>
      </c>
      <c r="AA576" s="11">
        <v>4.3099999999999996</v>
      </c>
      <c r="AB576" s="148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274</v>
      </c>
      <c r="C577" s="12"/>
      <c r="D577" s="23">
        <v>4.4516666666666671</v>
      </c>
      <c r="E577" s="23">
        <v>4.3600000000000003</v>
      </c>
      <c r="F577" s="23">
        <v>4.2</v>
      </c>
      <c r="G577" s="23">
        <v>3.7494591189541531</v>
      </c>
      <c r="H577" s="23">
        <v>4.2499999999999991</v>
      </c>
      <c r="I577" s="23">
        <v>4.0799999999999992</v>
      </c>
      <c r="J577" s="23">
        <v>4.1833333333333336</v>
      </c>
      <c r="K577" s="23">
        <v>3.9516666666666667</v>
      </c>
      <c r="L577" s="23">
        <v>4.2</v>
      </c>
      <c r="M577" s="23">
        <v>4.3516666666666666</v>
      </c>
      <c r="N577" s="23">
        <v>3.9983333333333335</v>
      </c>
      <c r="O577" s="23">
        <v>4.1633333333333331</v>
      </c>
      <c r="P577" s="23">
        <v>4.0316666666666663</v>
      </c>
      <c r="Q577" s="23">
        <v>4.7583333333333337</v>
      </c>
      <c r="R577" s="23">
        <v>4.5449999999999999</v>
      </c>
      <c r="S577" s="23">
        <v>4.246666666666667</v>
      </c>
      <c r="T577" s="23">
        <v>3.6365532686093798</v>
      </c>
      <c r="U577" s="23">
        <v>4.4666666666666659</v>
      </c>
      <c r="V577" s="23">
        <v>4.4766666666666666</v>
      </c>
      <c r="W577" s="23">
        <v>4.378333333333333</v>
      </c>
      <c r="X577" s="23">
        <v>4.2166666666666659</v>
      </c>
      <c r="Y577" s="23">
        <v>4.1302124647298291</v>
      </c>
      <c r="Z577" s="23">
        <v>4.0953166666666663</v>
      </c>
      <c r="AA577" s="23">
        <v>4.2</v>
      </c>
      <c r="AB577" s="148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275</v>
      </c>
      <c r="C578" s="29"/>
      <c r="D578" s="11">
        <v>4.4350000000000005</v>
      </c>
      <c r="E578" s="11">
        <v>4.3499999999999996</v>
      </c>
      <c r="F578" s="11">
        <v>4.2</v>
      </c>
      <c r="G578" s="11">
        <v>3.7894133973811512</v>
      </c>
      <c r="H578" s="11">
        <v>4.2</v>
      </c>
      <c r="I578" s="11">
        <v>4.0749999999999993</v>
      </c>
      <c r="J578" s="11">
        <v>4.1500000000000004</v>
      </c>
      <c r="K578" s="11">
        <v>3.9499999999999997</v>
      </c>
      <c r="L578" s="11">
        <v>4.2</v>
      </c>
      <c r="M578" s="11">
        <v>4.32</v>
      </c>
      <c r="N578" s="11">
        <v>3.99</v>
      </c>
      <c r="O578" s="11">
        <v>4.18</v>
      </c>
      <c r="P578" s="11">
        <v>4.0249999999999995</v>
      </c>
      <c r="Q578" s="11">
        <v>4.7750000000000004</v>
      </c>
      <c r="R578" s="11">
        <v>4.54</v>
      </c>
      <c r="S578" s="11">
        <v>4.25</v>
      </c>
      <c r="T578" s="11">
        <v>3.6306899167925</v>
      </c>
      <c r="U578" s="11">
        <v>4.45</v>
      </c>
      <c r="V578" s="11">
        <v>4.46</v>
      </c>
      <c r="W578" s="11">
        <v>4.3849999999999998</v>
      </c>
      <c r="X578" s="11">
        <v>4.2</v>
      </c>
      <c r="Y578" s="11">
        <v>4.1113959641180884</v>
      </c>
      <c r="Z578" s="11">
        <v>4.0881999999999996</v>
      </c>
      <c r="AA578" s="11">
        <v>4.2149999999999999</v>
      </c>
      <c r="AB578" s="148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276</v>
      </c>
      <c r="C579" s="29"/>
      <c r="D579" s="24">
        <v>0.18465282739960048</v>
      </c>
      <c r="E579" s="24">
        <v>4.7328638264796975E-2</v>
      </c>
      <c r="F579" s="24">
        <v>0</v>
      </c>
      <c r="G579" s="24">
        <v>0.24769776330983237</v>
      </c>
      <c r="H579" s="24">
        <v>8.3666002653407581E-2</v>
      </c>
      <c r="I579" s="24">
        <v>8.7635609200826817E-2</v>
      </c>
      <c r="J579" s="24">
        <v>0.14719601443879762</v>
      </c>
      <c r="K579" s="24">
        <v>8.1342895612749683E-2</v>
      </c>
      <c r="L579" s="24">
        <v>0.10954451150103348</v>
      </c>
      <c r="M579" s="24">
        <v>0.13407709225168446</v>
      </c>
      <c r="N579" s="24">
        <v>7.2502873506273435E-2</v>
      </c>
      <c r="O579" s="24">
        <v>6.8313005106397387E-2</v>
      </c>
      <c r="P579" s="24">
        <v>0.15144856112445138</v>
      </c>
      <c r="Q579" s="24">
        <v>0.34008332312341721</v>
      </c>
      <c r="R579" s="24">
        <v>0.11674759098157005</v>
      </c>
      <c r="S579" s="24">
        <v>0.11639014849490763</v>
      </c>
      <c r="T579" s="24">
        <v>3.0052308360278508E-2</v>
      </c>
      <c r="U579" s="24">
        <v>0.12110601416389949</v>
      </c>
      <c r="V579" s="24">
        <v>9.2448183685060387E-2</v>
      </c>
      <c r="W579" s="24">
        <v>6.8823445617512205E-2</v>
      </c>
      <c r="X579" s="24">
        <v>4.0824829046386159E-2</v>
      </c>
      <c r="Y579" s="24">
        <v>9.1690687681765151E-2</v>
      </c>
      <c r="Z579" s="24">
        <v>9.9077150073398262E-2</v>
      </c>
      <c r="AA579" s="24">
        <v>0.12198360545581501</v>
      </c>
      <c r="AB579" s="199"/>
      <c r="AC579" s="200"/>
      <c r="AD579" s="200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00"/>
      <c r="AT579" s="200"/>
      <c r="AU579" s="200"/>
      <c r="AV579" s="200"/>
      <c r="AW579" s="200"/>
      <c r="AX579" s="200"/>
      <c r="AY579" s="200"/>
      <c r="AZ579" s="200"/>
      <c r="BA579" s="200"/>
      <c r="BB579" s="200"/>
      <c r="BC579" s="200"/>
      <c r="BD579" s="200"/>
      <c r="BE579" s="200"/>
      <c r="BF579" s="200"/>
      <c r="BG579" s="200"/>
      <c r="BH579" s="200"/>
      <c r="BI579" s="200"/>
      <c r="BJ579" s="200"/>
      <c r="BK579" s="200"/>
      <c r="BL579" s="200"/>
      <c r="BM579" s="56"/>
    </row>
    <row r="580" spans="1:65">
      <c r="A580" s="30"/>
      <c r="B580" s="3" t="s">
        <v>86</v>
      </c>
      <c r="C580" s="29"/>
      <c r="D580" s="13">
        <v>4.1479482006649297E-2</v>
      </c>
      <c r="E580" s="13">
        <v>1.0855192262568113E-2</v>
      </c>
      <c r="F580" s="13">
        <v>0</v>
      </c>
      <c r="G580" s="13">
        <v>6.6062265369871101E-2</v>
      </c>
      <c r="H580" s="13">
        <v>1.9686118271390024E-2</v>
      </c>
      <c r="I580" s="13">
        <v>2.1479315980594813E-2</v>
      </c>
      <c r="J580" s="13">
        <v>3.5186298272222534E-2</v>
      </c>
      <c r="K580" s="13">
        <v>2.0584452706727038E-2</v>
      </c>
      <c r="L580" s="13">
        <v>2.6082026547865112E-2</v>
      </c>
      <c r="M580" s="13">
        <v>3.0810515262738675E-2</v>
      </c>
      <c r="N580" s="13">
        <v>1.8133273907363093E-2</v>
      </c>
      <c r="O580" s="13">
        <v>1.6408247823794408E-2</v>
      </c>
      <c r="P580" s="13">
        <v>3.7564752655920144E-2</v>
      </c>
      <c r="Q580" s="13">
        <v>7.1471101181803956E-2</v>
      </c>
      <c r="R580" s="13">
        <v>2.5687038719817392E-2</v>
      </c>
      <c r="S580" s="13">
        <v>2.7407413303353442E-2</v>
      </c>
      <c r="T580" s="13">
        <v>8.2639538432419356E-3</v>
      </c>
      <c r="U580" s="13">
        <v>2.711328675311183E-2</v>
      </c>
      <c r="V580" s="13">
        <v>2.065112070403434E-2</v>
      </c>
      <c r="W580" s="13">
        <v>1.5719096829275723E-2</v>
      </c>
      <c r="X580" s="13">
        <v>9.6817776394591704E-3</v>
      </c>
      <c r="Y580" s="13">
        <v>2.2199992970037909E-2</v>
      </c>
      <c r="Z580" s="13">
        <v>2.4192793412002721E-2</v>
      </c>
      <c r="AA580" s="13">
        <v>2.9043715584717859E-2</v>
      </c>
      <c r="AB580" s="148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277</v>
      </c>
      <c r="C581" s="29"/>
      <c r="D581" s="13">
        <v>5.514626219408747E-2</v>
      </c>
      <c r="E581" s="13">
        <v>3.3419177049693882E-2</v>
      </c>
      <c r="F581" s="13">
        <v>-4.5044624750655293E-3</v>
      </c>
      <c r="G581" s="13">
        <v>-0.11129289974975431</v>
      </c>
      <c r="H581" s="13">
        <v>7.3466748764214884E-3</v>
      </c>
      <c r="I581" s="13">
        <v>-3.2947192118635282E-2</v>
      </c>
      <c r="J581" s="13">
        <v>-8.4548415922278686E-3</v>
      </c>
      <c r="K581" s="13">
        <v>-6.3365111320785816E-2</v>
      </c>
      <c r="L581" s="13">
        <v>-4.5044624750655293E-3</v>
      </c>
      <c r="M581" s="13">
        <v>3.1443987491112546E-2</v>
      </c>
      <c r="N581" s="13">
        <v>-5.2304049792730956E-2</v>
      </c>
      <c r="O581" s="13">
        <v>-1.319529653282292E-2</v>
      </c>
      <c r="P581" s="13">
        <v>-4.4403291558406277E-2</v>
      </c>
      <c r="Q581" s="13">
        <v>0.12783323794987633</v>
      </c>
      <c r="R581" s="13">
        <v>7.7268385250196969E-2</v>
      </c>
      <c r="S581" s="13">
        <v>6.5565990529894425E-3</v>
      </c>
      <c r="T581" s="13">
        <v>-0.13805415455420189</v>
      </c>
      <c r="U581" s="13">
        <v>5.8701603399533342E-2</v>
      </c>
      <c r="V581" s="13">
        <v>6.1071830869831034E-2</v>
      </c>
      <c r="W581" s="13">
        <v>3.7764594078572467E-2</v>
      </c>
      <c r="X581" s="13">
        <v>-5.540833579033011E-4</v>
      </c>
      <c r="Y581" s="13">
        <v>-2.1045695793236785E-2</v>
      </c>
      <c r="Z581" s="13">
        <v>-2.9316793709962874E-2</v>
      </c>
      <c r="AA581" s="13">
        <v>-4.5044624750655293E-3</v>
      </c>
      <c r="AB581" s="148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278</v>
      </c>
      <c r="C582" s="47"/>
      <c r="D582" s="45">
        <v>1.0900000000000001</v>
      </c>
      <c r="E582" s="45">
        <v>0.69</v>
      </c>
      <c r="F582" s="45">
        <v>0</v>
      </c>
      <c r="G582" s="45">
        <v>1.95</v>
      </c>
      <c r="H582" s="45">
        <v>0.22</v>
      </c>
      <c r="I582" s="45">
        <v>0.52</v>
      </c>
      <c r="J582" s="45">
        <v>7.0000000000000007E-2</v>
      </c>
      <c r="K582" s="45">
        <v>1.07</v>
      </c>
      <c r="L582" s="45">
        <v>0</v>
      </c>
      <c r="M582" s="45">
        <v>0.66</v>
      </c>
      <c r="N582" s="45">
        <v>0.87</v>
      </c>
      <c r="O582" s="45">
        <v>0.16</v>
      </c>
      <c r="P582" s="45">
        <v>0.73</v>
      </c>
      <c r="Q582" s="45">
        <v>2.42</v>
      </c>
      <c r="R582" s="45">
        <v>1.49</v>
      </c>
      <c r="S582" s="45">
        <v>0.2</v>
      </c>
      <c r="T582" s="45">
        <v>2.44</v>
      </c>
      <c r="U582" s="45">
        <v>1.1499999999999999</v>
      </c>
      <c r="V582" s="45">
        <v>1.2</v>
      </c>
      <c r="W582" s="45">
        <v>0.77</v>
      </c>
      <c r="X582" s="45">
        <v>7.0000000000000007E-2</v>
      </c>
      <c r="Y582" s="45">
        <v>0.3</v>
      </c>
      <c r="Z582" s="45">
        <v>0.45</v>
      </c>
      <c r="AA582" s="45">
        <v>0</v>
      </c>
      <c r="AB582" s="148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BM583" s="55"/>
    </row>
    <row r="584" spans="1:65" ht="15">
      <c r="B584" s="8" t="s">
        <v>541</v>
      </c>
      <c r="BM584" s="28" t="s">
        <v>66</v>
      </c>
    </row>
    <row r="585" spans="1:65" ht="15">
      <c r="A585" s="25" t="s">
        <v>57</v>
      </c>
      <c r="B585" s="18" t="s">
        <v>111</v>
      </c>
      <c r="C585" s="15" t="s">
        <v>112</v>
      </c>
      <c r="D585" s="16" t="s">
        <v>237</v>
      </c>
      <c r="E585" s="17" t="s">
        <v>237</v>
      </c>
      <c r="F585" s="17" t="s">
        <v>237</v>
      </c>
      <c r="G585" s="17" t="s">
        <v>237</v>
      </c>
      <c r="H585" s="17" t="s">
        <v>237</v>
      </c>
      <c r="I585" s="17" t="s">
        <v>237</v>
      </c>
      <c r="J585" s="17" t="s">
        <v>237</v>
      </c>
      <c r="K585" s="17" t="s">
        <v>237</v>
      </c>
      <c r="L585" s="17" t="s">
        <v>237</v>
      </c>
      <c r="M585" s="17" t="s">
        <v>237</v>
      </c>
      <c r="N585" s="17" t="s">
        <v>237</v>
      </c>
      <c r="O585" s="17" t="s">
        <v>237</v>
      </c>
      <c r="P585" s="17" t="s">
        <v>237</v>
      </c>
      <c r="Q585" s="17" t="s">
        <v>237</v>
      </c>
      <c r="R585" s="17" t="s">
        <v>237</v>
      </c>
      <c r="S585" s="17" t="s">
        <v>237</v>
      </c>
      <c r="T585" s="17" t="s">
        <v>237</v>
      </c>
      <c r="U585" s="17" t="s">
        <v>237</v>
      </c>
      <c r="V585" s="17" t="s">
        <v>237</v>
      </c>
      <c r="W585" s="17" t="s">
        <v>237</v>
      </c>
      <c r="X585" s="17" t="s">
        <v>237</v>
      </c>
      <c r="Y585" s="17" t="s">
        <v>237</v>
      </c>
      <c r="Z585" s="17" t="s">
        <v>237</v>
      </c>
      <c r="AA585" s="17" t="s">
        <v>237</v>
      </c>
      <c r="AB585" s="148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238</v>
      </c>
      <c r="C586" s="9" t="s">
        <v>238</v>
      </c>
      <c r="D586" s="146" t="s">
        <v>240</v>
      </c>
      <c r="E586" s="147" t="s">
        <v>241</v>
      </c>
      <c r="F586" s="147" t="s">
        <v>242</v>
      </c>
      <c r="G586" s="147" t="s">
        <v>243</v>
      </c>
      <c r="H586" s="147" t="s">
        <v>244</v>
      </c>
      <c r="I586" s="147" t="s">
        <v>245</v>
      </c>
      <c r="J586" s="147" t="s">
        <v>246</v>
      </c>
      <c r="K586" s="147" t="s">
        <v>247</v>
      </c>
      <c r="L586" s="147" t="s">
        <v>248</v>
      </c>
      <c r="M586" s="147" t="s">
        <v>249</v>
      </c>
      <c r="N586" s="147" t="s">
        <v>250</v>
      </c>
      <c r="O586" s="147" t="s">
        <v>251</v>
      </c>
      <c r="P586" s="147" t="s">
        <v>252</v>
      </c>
      <c r="Q586" s="147" t="s">
        <v>253</v>
      </c>
      <c r="R586" s="147" t="s">
        <v>254</v>
      </c>
      <c r="S586" s="147" t="s">
        <v>255</v>
      </c>
      <c r="T586" s="147" t="s">
        <v>256</v>
      </c>
      <c r="U586" s="147" t="s">
        <v>257</v>
      </c>
      <c r="V586" s="147" t="s">
        <v>258</v>
      </c>
      <c r="W586" s="147" t="s">
        <v>259</v>
      </c>
      <c r="X586" s="147" t="s">
        <v>260</v>
      </c>
      <c r="Y586" s="147" t="s">
        <v>261</v>
      </c>
      <c r="Z586" s="147" t="s">
        <v>262</v>
      </c>
      <c r="AA586" s="147" t="s">
        <v>267</v>
      </c>
      <c r="AB586" s="148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320</v>
      </c>
      <c r="E587" s="11" t="s">
        <v>320</v>
      </c>
      <c r="F587" s="11" t="s">
        <v>116</v>
      </c>
      <c r="G587" s="11" t="s">
        <v>116</v>
      </c>
      <c r="H587" s="11" t="s">
        <v>116</v>
      </c>
      <c r="I587" s="11" t="s">
        <v>320</v>
      </c>
      <c r="J587" s="11" t="s">
        <v>116</v>
      </c>
      <c r="K587" s="11" t="s">
        <v>320</v>
      </c>
      <c r="L587" s="11" t="s">
        <v>321</v>
      </c>
      <c r="M587" s="11" t="s">
        <v>320</v>
      </c>
      <c r="N587" s="11" t="s">
        <v>320</v>
      </c>
      <c r="O587" s="11" t="s">
        <v>321</v>
      </c>
      <c r="P587" s="11" t="s">
        <v>321</v>
      </c>
      <c r="Q587" s="11" t="s">
        <v>321</v>
      </c>
      <c r="R587" s="11" t="s">
        <v>320</v>
      </c>
      <c r="S587" s="11" t="s">
        <v>320</v>
      </c>
      <c r="T587" s="11" t="s">
        <v>116</v>
      </c>
      <c r="U587" s="11" t="s">
        <v>320</v>
      </c>
      <c r="V587" s="11" t="s">
        <v>320</v>
      </c>
      <c r="W587" s="11" t="s">
        <v>116</v>
      </c>
      <c r="X587" s="11" t="s">
        <v>320</v>
      </c>
      <c r="Y587" s="11" t="s">
        <v>321</v>
      </c>
      <c r="Z587" s="11" t="s">
        <v>116</v>
      </c>
      <c r="AA587" s="11" t="s">
        <v>320</v>
      </c>
      <c r="AB587" s="148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148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01">
        <v>0.8</v>
      </c>
      <c r="E589" s="201">
        <v>0.78</v>
      </c>
      <c r="F589" s="201">
        <v>0.77300000000000002</v>
      </c>
      <c r="G589" s="204">
        <v>0.68371196167409487</v>
      </c>
      <c r="H589" s="201">
        <v>0.75459999999999994</v>
      </c>
      <c r="I589" s="201">
        <v>0.76300000000000001</v>
      </c>
      <c r="J589" s="201">
        <v>0.79</v>
      </c>
      <c r="K589" s="201">
        <v>0.78</v>
      </c>
      <c r="L589" s="201">
        <v>0.75209999999999999</v>
      </c>
      <c r="M589" s="201">
        <v>0.76</v>
      </c>
      <c r="N589" s="201">
        <v>0.77</v>
      </c>
      <c r="O589" s="201">
        <v>0.75600000000000001</v>
      </c>
      <c r="P589" s="201">
        <v>0.75800000000000001</v>
      </c>
      <c r="Q589" s="204">
        <v>0.88</v>
      </c>
      <c r="R589" s="204">
        <v>0.90000000000000013</v>
      </c>
      <c r="S589" s="201">
        <v>0.8</v>
      </c>
      <c r="T589" s="201">
        <v>0.73871560000000003</v>
      </c>
      <c r="U589" s="201">
        <v>0.78530000000000011</v>
      </c>
      <c r="V589" s="201">
        <v>0.75</v>
      </c>
      <c r="W589" s="201">
        <v>0.77900000000000003</v>
      </c>
      <c r="X589" s="201">
        <v>0.81000000000000016</v>
      </c>
      <c r="Y589" s="201">
        <v>0.71394820999070518</v>
      </c>
      <c r="Z589" s="201">
        <v>0.70150000000000001</v>
      </c>
      <c r="AA589" s="201">
        <v>0.77</v>
      </c>
      <c r="AB589" s="199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0"/>
      <c r="AT589" s="200"/>
      <c r="AU589" s="200"/>
      <c r="AV589" s="200"/>
      <c r="AW589" s="200"/>
      <c r="AX589" s="200"/>
      <c r="AY589" s="200"/>
      <c r="AZ589" s="200"/>
      <c r="BA589" s="200"/>
      <c r="BB589" s="200"/>
      <c r="BC589" s="200"/>
      <c r="BD589" s="200"/>
      <c r="BE589" s="200"/>
      <c r="BF589" s="200"/>
      <c r="BG589" s="200"/>
      <c r="BH589" s="200"/>
      <c r="BI589" s="200"/>
      <c r="BJ589" s="200"/>
      <c r="BK589" s="200"/>
      <c r="BL589" s="200"/>
      <c r="BM589" s="202">
        <v>1</v>
      </c>
    </row>
    <row r="590" spans="1:65">
      <c r="A590" s="30"/>
      <c r="B590" s="19">
        <v>1</v>
      </c>
      <c r="C590" s="9">
        <v>2</v>
      </c>
      <c r="D590" s="24">
        <v>0.75</v>
      </c>
      <c r="E590" s="24">
        <v>0.79</v>
      </c>
      <c r="F590" s="24">
        <v>0.748</v>
      </c>
      <c r="G590" s="206">
        <v>0.68308148204151997</v>
      </c>
      <c r="H590" s="24">
        <v>0.748</v>
      </c>
      <c r="I590" s="24">
        <v>0.748</v>
      </c>
      <c r="J590" s="24">
        <v>0.78</v>
      </c>
      <c r="K590" s="24">
        <v>0.77</v>
      </c>
      <c r="L590" s="24">
        <v>0.77169999999999994</v>
      </c>
      <c r="M590" s="24">
        <v>0.73</v>
      </c>
      <c r="N590" s="24">
        <v>0.75</v>
      </c>
      <c r="O590" s="24">
        <v>0.78400000000000003</v>
      </c>
      <c r="P590" s="24">
        <v>0.746</v>
      </c>
      <c r="Q590" s="206">
        <v>0.84</v>
      </c>
      <c r="R590" s="206">
        <v>0.96</v>
      </c>
      <c r="S590" s="24">
        <v>0.79</v>
      </c>
      <c r="T590" s="24">
        <v>0.73728839999999995</v>
      </c>
      <c r="U590" s="24">
        <v>0.78839999999999999</v>
      </c>
      <c r="V590" s="24">
        <v>0.75</v>
      </c>
      <c r="W590" s="24">
        <v>0.78600000000000003</v>
      </c>
      <c r="X590" s="24">
        <v>0.81000000000000016</v>
      </c>
      <c r="Y590" s="24">
        <v>0.71103283245211424</v>
      </c>
      <c r="Z590" s="24">
        <v>0.69469999999999998</v>
      </c>
      <c r="AA590" s="24">
        <v>0.76</v>
      </c>
      <c r="AB590" s="199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0"/>
      <c r="AT590" s="200"/>
      <c r="AU590" s="200"/>
      <c r="AV590" s="200"/>
      <c r="AW590" s="200"/>
      <c r="AX590" s="200"/>
      <c r="AY590" s="200"/>
      <c r="AZ590" s="200"/>
      <c r="BA590" s="200"/>
      <c r="BB590" s="200"/>
      <c r="BC590" s="200"/>
      <c r="BD590" s="200"/>
      <c r="BE590" s="200"/>
      <c r="BF590" s="200"/>
      <c r="BG590" s="200"/>
      <c r="BH590" s="200"/>
      <c r="BI590" s="200"/>
      <c r="BJ590" s="200"/>
      <c r="BK590" s="200"/>
      <c r="BL590" s="200"/>
      <c r="BM590" s="202">
        <v>44</v>
      </c>
    </row>
    <row r="591" spans="1:65">
      <c r="A591" s="30"/>
      <c r="B591" s="19">
        <v>1</v>
      </c>
      <c r="C591" s="9">
        <v>3</v>
      </c>
      <c r="D591" s="24">
        <v>0.74</v>
      </c>
      <c r="E591" s="24">
        <v>0.79</v>
      </c>
      <c r="F591" s="24">
        <v>0.753</v>
      </c>
      <c r="G591" s="206">
        <v>0.64969272349065665</v>
      </c>
      <c r="H591" s="24">
        <v>0.73709999999999998</v>
      </c>
      <c r="I591" s="24">
        <v>0.73899999999999999</v>
      </c>
      <c r="J591" s="24">
        <v>0.78</v>
      </c>
      <c r="K591" s="24">
        <v>0.76</v>
      </c>
      <c r="L591" s="24">
        <v>0.77169999999999994</v>
      </c>
      <c r="M591" s="24">
        <v>0.74</v>
      </c>
      <c r="N591" s="24">
        <v>0.75</v>
      </c>
      <c r="O591" s="24">
        <v>0.78100000000000003</v>
      </c>
      <c r="P591" s="24">
        <v>0.73</v>
      </c>
      <c r="Q591" s="206">
        <v>0.88</v>
      </c>
      <c r="R591" s="206">
        <v>0.93</v>
      </c>
      <c r="S591" s="24">
        <v>0.79</v>
      </c>
      <c r="T591" s="24">
        <v>0.73906360000000004</v>
      </c>
      <c r="U591" s="24">
        <v>0.79780000000000006</v>
      </c>
      <c r="V591" s="24">
        <v>0.76</v>
      </c>
      <c r="W591" s="24">
        <v>0.77200000000000002</v>
      </c>
      <c r="X591" s="24">
        <v>0.78</v>
      </c>
      <c r="Y591" s="24">
        <v>0.72473898163824046</v>
      </c>
      <c r="Z591" s="24">
        <v>0.69530000000000003</v>
      </c>
      <c r="AA591" s="24">
        <v>0.76</v>
      </c>
      <c r="AB591" s="199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0"/>
      <c r="AT591" s="200"/>
      <c r="AU591" s="200"/>
      <c r="AV591" s="200"/>
      <c r="AW591" s="200"/>
      <c r="AX591" s="200"/>
      <c r="AY591" s="200"/>
      <c r="AZ591" s="200"/>
      <c r="BA591" s="200"/>
      <c r="BB591" s="200"/>
      <c r="BC591" s="200"/>
      <c r="BD591" s="200"/>
      <c r="BE591" s="200"/>
      <c r="BF591" s="200"/>
      <c r="BG591" s="200"/>
      <c r="BH591" s="200"/>
      <c r="BI591" s="200"/>
      <c r="BJ591" s="200"/>
      <c r="BK591" s="200"/>
      <c r="BL591" s="200"/>
      <c r="BM591" s="202">
        <v>16</v>
      </c>
    </row>
    <row r="592" spans="1:65">
      <c r="A592" s="30"/>
      <c r="B592" s="19">
        <v>1</v>
      </c>
      <c r="C592" s="9">
        <v>4</v>
      </c>
      <c r="D592" s="24">
        <v>0.77</v>
      </c>
      <c r="E592" s="24">
        <v>0.77</v>
      </c>
      <c r="F592" s="24">
        <v>0.74199999999999999</v>
      </c>
      <c r="G592" s="206">
        <v>0.65968901200056762</v>
      </c>
      <c r="H592" s="24">
        <v>0.73260000000000003</v>
      </c>
      <c r="I592" s="24">
        <v>0.73</v>
      </c>
      <c r="J592" s="24">
        <v>0.8</v>
      </c>
      <c r="K592" s="24">
        <v>0.74</v>
      </c>
      <c r="L592" s="24">
        <v>0.74229999999999996</v>
      </c>
      <c r="M592" s="24">
        <v>0.75</v>
      </c>
      <c r="N592" s="24">
        <v>0.78</v>
      </c>
      <c r="O592" s="24">
        <v>0.78700000000000003</v>
      </c>
      <c r="P592" s="24">
        <v>0.81499999999999995</v>
      </c>
      <c r="Q592" s="206">
        <v>0.86</v>
      </c>
      <c r="R592" s="206">
        <v>0.95</v>
      </c>
      <c r="S592" s="24">
        <v>0.81000000000000016</v>
      </c>
      <c r="T592" s="24">
        <v>0.73807239999999996</v>
      </c>
      <c r="U592" s="24">
        <v>0.76880000000000004</v>
      </c>
      <c r="V592" s="24">
        <v>0.76</v>
      </c>
      <c r="W592" s="24">
        <v>0.77200000000000002</v>
      </c>
      <c r="X592" s="24">
        <v>0.79</v>
      </c>
      <c r="Y592" s="24">
        <v>0.72332246624648688</v>
      </c>
      <c r="Z592" s="24">
        <v>0.70939999999999992</v>
      </c>
      <c r="AA592" s="24">
        <v>0.79</v>
      </c>
      <c r="AB592" s="199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0"/>
      <c r="AT592" s="200"/>
      <c r="AU592" s="200"/>
      <c r="AV592" s="200"/>
      <c r="AW592" s="200"/>
      <c r="AX592" s="200"/>
      <c r="AY592" s="200"/>
      <c r="AZ592" s="200"/>
      <c r="BA592" s="200"/>
      <c r="BB592" s="200"/>
      <c r="BC592" s="200"/>
      <c r="BD592" s="200"/>
      <c r="BE592" s="200"/>
      <c r="BF592" s="200"/>
      <c r="BG592" s="200"/>
      <c r="BH592" s="200"/>
      <c r="BI592" s="200"/>
      <c r="BJ592" s="200"/>
      <c r="BK592" s="200"/>
      <c r="BL592" s="200"/>
      <c r="BM592" s="202">
        <v>0.76040584875618777</v>
      </c>
    </row>
    <row r="593" spans="1:65">
      <c r="A593" s="30"/>
      <c r="B593" s="19">
        <v>1</v>
      </c>
      <c r="C593" s="9">
        <v>5</v>
      </c>
      <c r="D593" s="24">
        <v>0.72</v>
      </c>
      <c r="E593" s="24">
        <v>0.79</v>
      </c>
      <c r="F593" s="24">
        <v>0.76</v>
      </c>
      <c r="G593" s="206">
        <v>0.64642433930712317</v>
      </c>
      <c r="H593" s="24">
        <v>0.73480000000000001</v>
      </c>
      <c r="I593" s="24">
        <v>0.73899999999999999</v>
      </c>
      <c r="J593" s="24">
        <v>0.75</v>
      </c>
      <c r="K593" s="24">
        <v>0.75</v>
      </c>
      <c r="L593" s="24">
        <v>0.76200000000000001</v>
      </c>
      <c r="M593" s="24">
        <v>0.74</v>
      </c>
      <c r="N593" s="24">
        <v>0.77</v>
      </c>
      <c r="O593" s="24">
        <v>0.78200000000000003</v>
      </c>
      <c r="P593" s="24">
        <v>0.753</v>
      </c>
      <c r="Q593" s="206">
        <v>0.84</v>
      </c>
      <c r="R593" s="206">
        <v>0.91999999999999993</v>
      </c>
      <c r="S593" s="24">
        <v>0.79</v>
      </c>
      <c r="T593" s="24">
        <v>0.73815399999999998</v>
      </c>
      <c r="U593" s="24">
        <v>0.78910000000000002</v>
      </c>
      <c r="V593" s="24">
        <v>0.75</v>
      </c>
      <c r="W593" s="24">
        <v>0.77200000000000002</v>
      </c>
      <c r="X593" s="24">
        <v>0.78</v>
      </c>
      <c r="Y593" s="24">
        <v>0.74152445582717974</v>
      </c>
      <c r="Z593" s="24">
        <v>0.71419999999999995</v>
      </c>
      <c r="AA593" s="24">
        <v>0.77</v>
      </c>
      <c r="AB593" s="199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0"/>
      <c r="AT593" s="200"/>
      <c r="AU593" s="200"/>
      <c r="AV593" s="200"/>
      <c r="AW593" s="200"/>
      <c r="AX593" s="200"/>
      <c r="AY593" s="200"/>
      <c r="AZ593" s="200"/>
      <c r="BA593" s="200"/>
      <c r="BB593" s="200"/>
      <c r="BC593" s="200"/>
      <c r="BD593" s="200"/>
      <c r="BE593" s="200"/>
      <c r="BF593" s="200"/>
      <c r="BG593" s="200"/>
      <c r="BH593" s="200"/>
      <c r="BI593" s="200"/>
      <c r="BJ593" s="200"/>
      <c r="BK593" s="200"/>
      <c r="BL593" s="200"/>
      <c r="BM593" s="202">
        <v>43</v>
      </c>
    </row>
    <row r="594" spans="1:65">
      <c r="A594" s="30"/>
      <c r="B594" s="19">
        <v>1</v>
      </c>
      <c r="C594" s="9">
        <v>6</v>
      </c>
      <c r="D594" s="24">
        <v>0.7</v>
      </c>
      <c r="E594" s="24">
        <v>0.78</v>
      </c>
      <c r="F594" s="24">
        <v>0.76100000000000001</v>
      </c>
      <c r="G594" s="206">
        <v>0.66129783747727811</v>
      </c>
      <c r="H594" s="24">
        <v>0.74460000000000004</v>
      </c>
      <c r="I594" s="24">
        <v>0.73299999999999998</v>
      </c>
      <c r="J594" s="24">
        <v>0.76</v>
      </c>
      <c r="K594" s="24">
        <v>0.77</v>
      </c>
      <c r="L594" s="24">
        <v>0.76169999999999993</v>
      </c>
      <c r="M594" s="24">
        <v>0.76</v>
      </c>
      <c r="N594" s="24">
        <v>0.77</v>
      </c>
      <c r="O594" s="24">
        <v>0.77500000000000002</v>
      </c>
      <c r="P594" s="24">
        <v>0.80400000000000005</v>
      </c>
      <c r="Q594" s="206">
        <v>0.86</v>
      </c>
      <c r="R594" s="206">
        <v>0.90000000000000013</v>
      </c>
      <c r="S594" s="24">
        <v>0.81999999999999984</v>
      </c>
      <c r="T594" s="24">
        <v>0.73663239999999996</v>
      </c>
      <c r="U594" s="24">
        <v>0.78960000000000008</v>
      </c>
      <c r="V594" s="24">
        <v>0.75</v>
      </c>
      <c r="W594" s="205">
        <v>0.80900000000000005</v>
      </c>
      <c r="X594" s="24">
        <v>0.77</v>
      </c>
      <c r="Y594" s="24">
        <v>0.7370572469765424</v>
      </c>
      <c r="Z594" s="24">
        <v>0.69850000000000001</v>
      </c>
      <c r="AA594" s="24">
        <v>0.78</v>
      </c>
      <c r="AB594" s="199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0"/>
      <c r="AT594" s="200"/>
      <c r="AU594" s="200"/>
      <c r="AV594" s="200"/>
      <c r="AW594" s="200"/>
      <c r="AX594" s="200"/>
      <c r="AY594" s="200"/>
      <c r="AZ594" s="200"/>
      <c r="BA594" s="200"/>
      <c r="BB594" s="200"/>
      <c r="BC594" s="200"/>
      <c r="BD594" s="200"/>
      <c r="BE594" s="200"/>
      <c r="BF594" s="200"/>
      <c r="BG594" s="200"/>
      <c r="BH594" s="200"/>
      <c r="BI594" s="200"/>
      <c r="BJ594" s="200"/>
      <c r="BK594" s="200"/>
      <c r="BL594" s="200"/>
      <c r="BM594" s="56"/>
    </row>
    <row r="595" spans="1:65">
      <c r="A595" s="30"/>
      <c r="B595" s="20" t="s">
        <v>274</v>
      </c>
      <c r="C595" s="12"/>
      <c r="D595" s="203">
        <v>0.7466666666666667</v>
      </c>
      <c r="E595" s="203">
        <v>0.78333333333333333</v>
      </c>
      <c r="F595" s="203">
        <v>0.75616666666666665</v>
      </c>
      <c r="G595" s="203">
        <v>0.66398289266520683</v>
      </c>
      <c r="H595" s="203">
        <v>0.74195</v>
      </c>
      <c r="I595" s="203">
        <v>0.74199999999999999</v>
      </c>
      <c r="J595" s="203">
        <v>0.77666666666666673</v>
      </c>
      <c r="K595" s="203">
        <v>0.76166666666666671</v>
      </c>
      <c r="L595" s="203">
        <v>0.76024999999999998</v>
      </c>
      <c r="M595" s="203">
        <v>0.74666666666666659</v>
      </c>
      <c r="N595" s="203">
        <v>0.76500000000000001</v>
      </c>
      <c r="O595" s="203">
        <v>0.77749999999999997</v>
      </c>
      <c r="P595" s="203">
        <v>0.76766666666666661</v>
      </c>
      <c r="Q595" s="203">
        <v>0.86</v>
      </c>
      <c r="R595" s="203">
        <v>0.92666666666666675</v>
      </c>
      <c r="S595" s="203">
        <v>0.79999999999999993</v>
      </c>
      <c r="T595" s="203">
        <v>0.73798773333333345</v>
      </c>
      <c r="U595" s="203">
        <v>0.78650000000000009</v>
      </c>
      <c r="V595" s="203">
        <v>0.7533333333333333</v>
      </c>
      <c r="W595" s="203">
        <v>0.78166666666666673</v>
      </c>
      <c r="X595" s="203">
        <v>0.79</v>
      </c>
      <c r="Y595" s="203">
        <v>0.72527069885521145</v>
      </c>
      <c r="Z595" s="203">
        <v>0.70226666666666659</v>
      </c>
      <c r="AA595" s="203">
        <v>0.77166666666666661</v>
      </c>
      <c r="AB595" s="199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0"/>
      <c r="AU595" s="200"/>
      <c r="AV595" s="200"/>
      <c r="AW595" s="200"/>
      <c r="AX595" s="200"/>
      <c r="AY595" s="200"/>
      <c r="AZ595" s="200"/>
      <c r="BA595" s="200"/>
      <c r="BB595" s="200"/>
      <c r="BC595" s="200"/>
      <c r="BD595" s="200"/>
      <c r="BE595" s="200"/>
      <c r="BF595" s="200"/>
      <c r="BG595" s="200"/>
      <c r="BH595" s="200"/>
      <c r="BI595" s="200"/>
      <c r="BJ595" s="200"/>
      <c r="BK595" s="200"/>
      <c r="BL595" s="200"/>
      <c r="BM595" s="56"/>
    </row>
    <row r="596" spans="1:65">
      <c r="A596" s="30"/>
      <c r="B596" s="3" t="s">
        <v>275</v>
      </c>
      <c r="C596" s="29"/>
      <c r="D596" s="24">
        <v>0.745</v>
      </c>
      <c r="E596" s="24">
        <v>0.78500000000000003</v>
      </c>
      <c r="F596" s="24">
        <v>0.75649999999999995</v>
      </c>
      <c r="G596" s="24">
        <v>0.66049342473892292</v>
      </c>
      <c r="H596" s="24">
        <v>0.74085000000000001</v>
      </c>
      <c r="I596" s="24">
        <v>0.73899999999999999</v>
      </c>
      <c r="J596" s="24">
        <v>0.78</v>
      </c>
      <c r="K596" s="24">
        <v>0.76500000000000001</v>
      </c>
      <c r="L596" s="24">
        <v>0.76184999999999992</v>
      </c>
      <c r="M596" s="24">
        <v>0.745</v>
      </c>
      <c r="N596" s="24">
        <v>0.77</v>
      </c>
      <c r="O596" s="24">
        <v>0.78150000000000008</v>
      </c>
      <c r="P596" s="24">
        <v>0.75550000000000006</v>
      </c>
      <c r="Q596" s="24">
        <v>0.86</v>
      </c>
      <c r="R596" s="24">
        <v>0.92500000000000004</v>
      </c>
      <c r="S596" s="24">
        <v>0.79500000000000004</v>
      </c>
      <c r="T596" s="24">
        <v>0.73811319999999991</v>
      </c>
      <c r="U596" s="24">
        <v>0.78875000000000006</v>
      </c>
      <c r="V596" s="24">
        <v>0.75</v>
      </c>
      <c r="W596" s="24">
        <v>0.77550000000000008</v>
      </c>
      <c r="X596" s="24">
        <v>0.78500000000000003</v>
      </c>
      <c r="Y596" s="24">
        <v>0.72403072394236367</v>
      </c>
      <c r="Z596" s="24">
        <v>0.7</v>
      </c>
      <c r="AA596" s="24">
        <v>0.77</v>
      </c>
      <c r="AB596" s="199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0"/>
      <c r="AT596" s="200"/>
      <c r="AU596" s="200"/>
      <c r="AV596" s="200"/>
      <c r="AW596" s="200"/>
      <c r="AX596" s="200"/>
      <c r="AY596" s="200"/>
      <c r="AZ596" s="200"/>
      <c r="BA596" s="200"/>
      <c r="BB596" s="200"/>
      <c r="BC596" s="200"/>
      <c r="BD596" s="200"/>
      <c r="BE596" s="200"/>
      <c r="BF596" s="200"/>
      <c r="BG596" s="200"/>
      <c r="BH596" s="200"/>
      <c r="BI596" s="200"/>
      <c r="BJ596" s="200"/>
      <c r="BK596" s="200"/>
      <c r="BL596" s="200"/>
      <c r="BM596" s="56"/>
    </row>
    <row r="597" spans="1:65">
      <c r="A597" s="30"/>
      <c r="B597" s="3" t="s">
        <v>276</v>
      </c>
      <c r="C597" s="29"/>
      <c r="D597" s="24">
        <v>3.5590260840104401E-2</v>
      </c>
      <c r="E597" s="24">
        <v>8.1649658092772682E-3</v>
      </c>
      <c r="F597" s="24">
        <v>1.0943795807061956E-2</v>
      </c>
      <c r="G597" s="24">
        <v>1.6075764017382241E-2</v>
      </c>
      <c r="H597" s="24">
        <v>8.5523680931072904E-3</v>
      </c>
      <c r="I597" s="24">
        <v>1.2000000000000011E-2</v>
      </c>
      <c r="J597" s="24">
        <v>1.8618986725025273E-2</v>
      </c>
      <c r="K597" s="24">
        <v>1.4719601443879758E-2</v>
      </c>
      <c r="L597" s="24">
        <v>1.1454213198644408E-2</v>
      </c>
      <c r="M597" s="24">
        <v>1.2110601416389978E-2</v>
      </c>
      <c r="N597" s="24">
        <v>1.2247448713915901E-2</v>
      </c>
      <c r="O597" s="24">
        <v>1.1256109452204177E-2</v>
      </c>
      <c r="P597" s="24">
        <v>3.3933267845385404E-2</v>
      </c>
      <c r="Q597" s="24">
        <v>1.7888543819998333E-2</v>
      </c>
      <c r="R597" s="24">
        <v>2.5033311140691381E-2</v>
      </c>
      <c r="S597" s="24">
        <v>1.2649110640673476E-2</v>
      </c>
      <c r="T597" s="24">
        <v>8.9978748305737273E-4</v>
      </c>
      <c r="U597" s="24">
        <v>9.6166522241370508E-3</v>
      </c>
      <c r="V597" s="24">
        <v>5.1639777949432268E-3</v>
      </c>
      <c r="W597" s="24">
        <v>1.4514360704718173E-2</v>
      </c>
      <c r="X597" s="24">
        <v>1.6733200530681579E-2</v>
      </c>
      <c r="Y597" s="24">
        <v>1.2149907486199981E-2</v>
      </c>
      <c r="Z597" s="24">
        <v>7.922794119921717E-3</v>
      </c>
      <c r="AA597" s="24">
        <v>1.1690451944500132E-2</v>
      </c>
      <c r="AB597" s="199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0"/>
      <c r="AT597" s="200"/>
      <c r="AU597" s="200"/>
      <c r="AV597" s="200"/>
      <c r="AW597" s="200"/>
      <c r="AX597" s="200"/>
      <c r="AY597" s="200"/>
      <c r="AZ597" s="200"/>
      <c r="BA597" s="200"/>
      <c r="BB597" s="200"/>
      <c r="BC597" s="200"/>
      <c r="BD597" s="200"/>
      <c r="BE597" s="200"/>
      <c r="BF597" s="200"/>
      <c r="BG597" s="200"/>
      <c r="BH597" s="200"/>
      <c r="BI597" s="200"/>
      <c r="BJ597" s="200"/>
      <c r="BK597" s="200"/>
      <c r="BL597" s="200"/>
      <c r="BM597" s="56"/>
    </row>
    <row r="598" spans="1:65">
      <c r="A598" s="30"/>
      <c r="B598" s="3" t="s">
        <v>86</v>
      </c>
      <c r="C598" s="29"/>
      <c r="D598" s="13">
        <v>4.7665527910854107E-2</v>
      </c>
      <c r="E598" s="13">
        <v>1.0423360607588002E-2</v>
      </c>
      <c r="F598" s="13">
        <v>1.4472729742643098E-2</v>
      </c>
      <c r="G598" s="13">
        <v>2.4211111754483042E-2</v>
      </c>
      <c r="H598" s="13">
        <v>1.1526879295245354E-2</v>
      </c>
      <c r="I598" s="13">
        <v>1.6172506738544489E-2</v>
      </c>
      <c r="J598" s="13">
        <v>2.397294428114842E-2</v>
      </c>
      <c r="K598" s="13">
        <v>1.9325516118879331E-2</v>
      </c>
      <c r="L598" s="13">
        <v>1.5066377111008758E-2</v>
      </c>
      <c r="M598" s="13">
        <v>1.6219555468379436E-2</v>
      </c>
      <c r="N598" s="13">
        <v>1.6009736880935817E-2</v>
      </c>
      <c r="O598" s="13">
        <v>1.4477311192545566E-2</v>
      </c>
      <c r="P598" s="13">
        <v>4.4203127892382205E-2</v>
      </c>
      <c r="Q598" s="13">
        <v>2.0800632348835273E-2</v>
      </c>
      <c r="R598" s="13">
        <v>2.7014364540314438E-2</v>
      </c>
      <c r="S598" s="13">
        <v>1.5811388300841847E-2</v>
      </c>
      <c r="T598" s="13">
        <v>1.2192444974569215E-3</v>
      </c>
      <c r="U598" s="13">
        <v>1.2227148409583026E-2</v>
      </c>
      <c r="V598" s="13">
        <v>6.8548377808980892E-3</v>
      </c>
      <c r="W598" s="13">
        <v>1.8568478513498729E-2</v>
      </c>
      <c r="X598" s="13">
        <v>2.1181266494533644E-2</v>
      </c>
      <c r="Y598" s="13">
        <v>1.675223817173057E-2</v>
      </c>
      <c r="Z598" s="13">
        <v>1.1281745946347614E-2</v>
      </c>
      <c r="AA598" s="13">
        <v>1.5149613750972095E-2</v>
      </c>
      <c r="AB598" s="148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277</v>
      </c>
      <c r="C599" s="29"/>
      <c r="D599" s="13">
        <v>-1.8068222531421263E-2</v>
      </c>
      <c r="E599" s="13">
        <v>3.0151641540696383E-2</v>
      </c>
      <c r="F599" s="13">
        <v>-5.5748941127362617E-3</v>
      </c>
      <c r="G599" s="13">
        <v>-0.12680459553106027</v>
      </c>
      <c r="H599" s="13">
        <v>-2.4271050500698332E-2</v>
      </c>
      <c r="I599" s="13">
        <v>-2.4205296140599963E-2</v>
      </c>
      <c r="J599" s="13">
        <v>2.1384393527584145E-2</v>
      </c>
      <c r="K599" s="13">
        <v>1.6580854980814408E-3</v>
      </c>
      <c r="L599" s="13">
        <v>-2.049547047050515E-4</v>
      </c>
      <c r="M599" s="13">
        <v>-1.8068222531421374E-2</v>
      </c>
      <c r="N599" s="13">
        <v>6.0417095046374492E-3</v>
      </c>
      <c r="O599" s="13">
        <v>2.2480299529223036E-2</v>
      </c>
      <c r="P599" s="13">
        <v>9.5486087098823891E-3</v>
      </c>
      <c r="Q599" s="13">
        <v>0.13097499369148791</v>
      </c>
      <c r="R599" s="13">
        <v>0.21864747382261118</v>
      </c>
      <c r="S599" s="13">
        <v>5.2069761573477091E-2</v>
      </c>
      <c r="T599" s="13">
        <v>-2.9481776684811334E-2</v>
      </c>
      <c r="U599" s="13">
        <v>3.4316084346924791E-2</v>
      </c>
      <c r="V599" s="13">
        <v>-9.3009745183090242E-3</v>
      </c>
      <c r="W599" s="13">
        <v>2.7959829537418379E-2</v>
      </c>
      <c r="X599" s="13">
        <v>3.8918889553808844E-2</v>
      </c>
      <c r="Y599" s="13">
        <v>-4.6205785973960634E-2</v>
      </c>
      <c r="Z599" s="13">
        <v>-7.6458094298749391E-2</v>
      </c>
      <c r="AA599" s="13">
        <v>1.4808957517749688E-2</v>
      </c>
      <c r="AB599" s="148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278</v>
      </c>
      <c r="C600" s="47"/>
      <c r="D600" s="45">
        <v>0.59</v>
      </c>
      <c r="E600" s="45">
        <v>0.71</v>
      </c>
      <c r="F600" s="45">
        <v>0.25</v>
      </c>
      <c r="G600" s="45">
        <v>3.52</v>
      </c>
      <c r="H600" s="45">
        <v>0.76</v>
      </c>
      <c r="I600" s="45">
        <v>0.76</v>
      </c>
      <c r="J600" s="45">
        <v>0.47</v>
      </c>
      <c r="K600" s="45">
        <v>0.06</v>
      </c>
      <c r="L600" s="45">
        <v>0.11</v>
      </c>
      <c r="M600" s="45">
        <v>0.59</v>
      </c>
      <c r="N600" s="45">
        <v>0.06</v>
      </c>
      <c r="O600" s="45">
        <v>0.5</v>
      </c>
      <c r="P600" s="45">
        <v>0.15</v>
      </c>
      <c r="Q600" s="45">
        <v>3.42</v>
      </c>
      <c r="R600" s="45">
        <v>5.79</v>
      </c>
      <c r="S600" s="45">
        <v>1.3</v>
      </c>
      <c r="T600" s="45">
        <v>0.9</v>
      </c>
      <c r="U600" s="45">
        <v>0.82</v>
      </c>
      <c r="V600" s="45">
        <v>0.35</v>
      </c>
      <c r="W600" s="45">
        <v>0.64</v>
      </c>
      <c r="X600" s="45">
        <v>0.94</v>
      </c>
      <c r="Y600" s="45">
        <v>1.35</v>
      </c>
      <c r="Z600" s="45">
        <v>2.16</v>
      </c>
      <c r="AA600" s="45">
        <v>0.3</v>
      </c>
      <c r="AB600" s="148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BM601" s="55"/>
    </row>
    <row r="602" spans="1:65" ht="15">
      <c r="B602" s="8" t="s">
        <v>542</v>
      </c>
      <c r="BM602" s="28" t="s">
        <v>66</v>
      </c>
    </row>
    <row r="603" spans="1:65" ht="15">
      <c r="A603" s="25" t="s">
        <v>29</v>
      </c>
      <c r="B603" s="18" t="s">
        <v>111</v>
      </c>
      <c r="C603" s="15" t="s">
        <v>112</v>
      </c>
      <c r="D603" s="16" t="s">
        <v>237</v>
      </c>
      <c r="E603" s="17" t="s">
        <v>237</v>
      </c>
      <c r="F603" s="17" t="s">
        <v>237</v>
      </c>
      <c r="G603" s="17" t="s">
        <v>237</v>
      </c>
      <c r="H603" s="17" t="s">
        <v>237</v>
      </c>
      <c r="I603" s="17" t="s">
        <v>237</v>
      </c>
      <c r="J603" s="17" t="s">
        <v>237</v>
      </c>
      <c r="K603" s="17" t="s">
        <v>237</v>
      </c>
      <c r="L603" s="17" t="s">
        <v>237</v>
      </c>
      <c r="M603" s="17" t="s">
        <v>237</v>
      </c>
      <c r="N603" s="17" t="s">
        <v>237</v>
      </c>
      <c r="O603" s="17" t="s">
        <v>237</v>
      </c>
      <c r="P603" s="17" t="s">
        <v>237</v>
      </c>
      <c r="Q603" s="17" t="s">
        <v>237</v>
      </c>
      <c r="R603" s="17" t="s">
        <v>237</v>
      </c>
      <c r="S603" s="17" t="s">
        <v>237</v>
      </c>
      <c r="T603" s="17" t="s">
        <v>237</v>
      </c>
      <c r="U603" s="17" t="s">
        <v>237</v>
      </c>
      <c r="V603" s="17" t="s">
        <v>237</v>
      </c>
      <c r="W603" s="17" t="s">
        <v>237</v>
      </c>
      <c r="X603" s="17" t="s">
        <v>237</v>
      </c>
      <c r="Y603" s="17" t="s">
        <v>237</v>
      </c>
      <c r="Z603" s="17" t="s">
        <v>237</v>
      </c>
      <c r="AA603" s="148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238</v>
      </c>
      <c r="C604" s="9" t="s">
        <v>238</v>
      </c>
      <c r="D604" s="146" t="s">
        <v>240</v>
      </c>
      <c r="E604" s="147" t="s">
        <v>241</v>
      </c>
      <c r="F604" s="147" t="s">
        <v>242</v>
      </c>
      <c r="G604" s="147" t="s">
        <v>243</v>
      </c>
      <c r="H604" s="147" t="s">
        <v>244</v>
      </c>
      <c r="I604" s="147" t="s">
        <v>245</v>
      </c>
      <c r="J604" s="147" t="s">
        <v>246</v>
      </c>
      <c r="K604" s="147" t="s">
        <v>247</v>
      </c>
      <c r="L604" s="147" t="s">
        <v>248</v>
      </c>
      <c r="M604" s="147" t="s">
        <v>249</v>
      </c>
      <c r="N604" s="147" t="s">
        <v>250</v>
      </c>
      <c r="O604" s="147" t="s">
        <v>251</v>
      </c>
      <c r="P604" s="147" t="s">
        <v>252</v>
      </c>
      <c r="Q604" s="147" t="s">
        <v>253</v>
      </c>
      <c r="R604" s="147" t="s">
        <v>254</v>
      </c>
      <c r="S604" s="147" t="s">
        <v>255</v>
      </c>
      <c r="T604" s="147" t="s">
        <v>256</v>
      </c>
      <c r="U604" s="147" t="s">
        <v>257</v>
      </c>
      <c r="V604" s="147" t="s">
        <v>258</v>
      </c>
      <c r="W604" s="147" t="s">
        <v>259</v>
      </c>
      <c r="X604" s="147" t="s">
        <v>260</v>
      </c>
      <c r="Y604" s="147" t="s">
        <v>261</v>
      </c>
      <c r="Z604" s="147" t="s">
        <v>267</v>
      </c>
      <c r="AA604" s="148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320</v>
      </c>
      <c r="E605" s="11" t="s">
        <v>320</v>
      </c>
      <c r="F605" s="11" t="s">
        <v>321</v>
      </c>
      <c r="G605" s="11" t="s">
        <v>116</v>
      </c>
      <c r="H605" s="11" t="s">
        <v>321</v>
      </c>
      <c r="I605" s="11" t="s">
        <v>321</v>
      </c>
      <c r="J605" s="11" t="s">
        <v>321</v>
      </c>
      <c r="K605" s="11" t="s">
        <v>320</v>
      </c>
      <c r="L605" s="11" t="s">
        <v>321</v>
      </c>
      <c r="M605" s="11" t="s">
        <v>320</v>
      </c>
      <c r="N605" s="11" t="s">
        <v>320</v>
      </c>
      <c r="O605" s="11" t="s">
        <v>321</v>
      </c>
      <c r="P605" s="11" t="s">
        <v>321</v>
      </c>
      <c r="Q605" s="11" t="s">
        <v>321</v>
      </c>
      <c r="R605" s="11" t="s">
        <v>320</v>
      </c>
      <c r="S605" s="11" t="s">
        <v>320</v>
      </c>
      <c r="T605" s="11" t="s">
        <v>321</v>
      </c>
      <c r="U605" s="11" t="s">
        <v>320</v>
      </c>
      <c r="V605" s="11" t="s">
        <v>320</v>
      </c>
      <c r="W605" s="11" t="s">
        <v>321</v>
      </c>
      <c r="X605" s="11" t="s">
        <v>320</v>
      </c>
      <c r="Y605" s="11" t="s">
        <v>321</v>
      </c>
      <c r="Z605" s="11" t="s">
        <v>320</v>
      </c>
      <c r="AA605" s="148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148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16">
        <v>28.5</v>
      </c>
      <c r="E607" s="216">
        <v>27.5</v>
      </c>
      <c r="F607" s="216">
        <v>24.8</v>
      </c>
      <c r="G607" s="224">
        <v>19.230015372760562</v>
      </c>
      <c r="H607" s="216">
        <v>26.22</v>
      </c>
      <c r="I607" s="216">
        <v>26.6</v>
      </c>
      <c r="J607" s="216">
        <v>22.6</v>
      </c>
      <c r="K607" s="216">
        <v>27.2</v>
      </c>
      <c r="L607" s="216">
        <v>25.08</v>
      </c>
      <c r="M607" s="216">
        <v>28.2</v>
      </c>
      <c r="N607" s="216">
        <v>27.6</v>
      </c>
      <c r="O607" s="216">
        <v>25.4</v>
      </c>
      <c r="P607" s="216">
        <v>23.86</v>
      </c>
      <c r="Q607" s="216">
        <v>23.9</v>
      </c>
      <c r="R607" s="216">
        <v>25.2</v>
      </c>
      <c r="S607" s="216">
        <v>25.5</v>
      </c>
      <c r="T607" s="216">
        <v>28.107175000000002</v>
      </c>
      <c r="U607" s="216">
        <v>25.06</v>
      </c>
      <c r="V607" s="216">
        <v>24.2</v>
      </c>
      <c r="W607" s="216">
        <v>28.3</v>
      </c>
      <c r="X607" s="216">
        <v>25.7</v>
      </c>
      <c r="Y607" s="216">
        <v>26.421614929044893</v>
      </c>
      <c r="Z607" s="216">
        <v>25.6</v>
      </c>
      <c r="AA607" s="217"/>
      <c r="AB607" s="218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19">
        <v>1</v>
      </c>
    </row>
    <row r="608" spans="1:65">
      <c r="A608" s="30"/>
      <c r="B608" s="19">
        <v>1</v>
      </c>
      <c r="C608" s="9">
        <v>2</v>
      </c>
      <c r="D608" s="220">
        <v>27.9</v>
      </c>
      <c r="E608" s="220">
        <v>29</v>
      </c>
      <c r="F608" s="220">
        <v>24.7</v>
      </c>
      <c r="G608" s="226">
        <v>18.229219339427232</v>
      </c>
      <c r="H608" s="220">
        <v>26.97</v>
      </c>
      <c r="I608" s="220">
        <v>26.7</v>
      </c>
      <c r="J608" s="220">
        <v>25.5</v>
      </c>
      <c r="K608" s="220">
        <v>26.9</v>
      </c>
      <c r="L608" s="220">
        <v>25.36</v>
      </c>
      <c r="M608" s="220">
        <v>26.9</v>
      </c>
      <c r="N608" s="220">
        <v>27.6</v>
      </c>
      <c r="O608" s="220">
        <v>26.55</v>
      </c>
      <c r="P608" s="220">
        <v>23.2</v>
      </c>
      <c r="Q608" s="220">
        <v>23.3</v>
      </c>
      <c r="R608" s="220">
        <v>25</v>
      </c>
      <c r="S608" s="220">
        <v>26.5</v>
      </c>
      <c r="T608" s="220">
        <v>28.074375</v>
      </c>
      <c r="U608" s="220">
        <v>25.17</v>
      </c>
      <c r="V608" s="220">
        <v>23.9</v>
      </c>
      <c r="W608" s="220">
        <v>28.7</v>
      </c>
      <c r="X608" s="220">
        <v>26.3</v>
      </c>
      <c r="Y608" s="220">
        <v>26.053477556204346</v>
      </c>
      <c r="Z608" s="220">
        <v>25.9</v>
      </c>
      <c r="AA608" s="217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6</v>
      </c>
    </row>
    <row r="609" spans="1:65">
      <c r="A609" s="30"/>
      <c r="B609" s="19">
        <v>1</v>
      </c>
      <c r="C609" s="9">
        <v>3</v>
      </c>
      <c r="D609" s="220">
        <v>27.6</v>
      </c>
      <c r="E609" s="220">
        <v>28.2</v>
      </c>
      <c r="F609" s="220">
        <v>25.3</v>
      </c>
      <c r="G609" s="226">
        <v>18.841463086721699</v>
      </c>
      <c r="H609" s="220">
        <v>26.47</v>
      </c>
      <c r="I609" s="220">
        <v>25.7</v>
      </c>
      <c r="J609" s="220">
        <v>22.3</v>
      </c>
      <c r="K609" s="220">
        <v>25.5</v>
      </c>
      <c r="L609" s="220">
        <v>25.39</v>
      </c>
      <c r="M609" s="220">
        <v>26.8</v>
      </c>
      <c r="N609" s="220">
        <v>27.8</v>
      </c>
      <c r="O609" s="220">
        <v>25.64</v>
      </c>
      <c r="P609" s="220">
        <v>24.84</v>
      </c>
      <c r="Q609" s="220">
        <v>25</v>
      </c>
      <c r="R609" s="220">
        <v>24.9</v>
      </c>
      <c r="S609" s="220">
        <v>26.8</v>
      </c>
      <c r="T609" s="220">
        <v>28.05575</v>
      </c>
      <c r="U609" s="220">
        <v>26.39</v>
      </c>
      <c r="V609" s="220">
        <v>24.6</v>
      </c>
      <c r="W609" s="220">
        <v>27.8</v>
      </c>
      <c r="X609" s="220">
        <v>25.7</v>
      </c>
      <c r="Y609" s="220">
        <v>26.300534701666955</v>
      </c>
      <c r="Z609" s="220">
        <v>26</v>
      </c>
      <c r="AA609" s="217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16</v>
      </c>
    </row>
    <row r="610" spans="1:65">
      <c r="A610" s="30"/>
      <c r="B610" s="19">
        <v>1</v>
      </c>
      <c r="C610" s="9">
        <v>4</v>
      </c>
      <c r="D610" s="220">
        <v>24.7</v>
      </c>
      <c r="E610" s="220">
        <v>28.3</v>
      </c>
      <c r="F610" s="220">
        <v>25.5</v>
      </c>
      <c r="G610" s="226">
        <v>20.296928839427231</v>
      </c>
      <c r="H610" s="220">
        <v>26.72</v>
      </c>
      <c r="I610" s="220">
        <v>27.1</v>
      </c>
      <c r="J610" s="220">
        <v>25.1</v>
      </c>
      <c r="K610" s="220">
        <v>26.3</v>
      </c>
      <c r="L610" s="220">
        <v>25.07</v>
      </c>
      <c r="M610" s="220">
        <v>27.9</v>
      </c>
      <c r="N610" s="220">
        <v>28.3</v>
      </c>
      <c r="O610" s="220">
        <v>26.04</v>
      </c>
      <c r="P610" s="220">
        <v>26.45</v>
      </c>
      <c r="Q610" s="220">
        <v>24.7</v>
      </c>
      <c r="R610" s="220">
        <v>25.3</v>
      </c>
      <c r="S610" s="220">
        <v>26.8</v>
      </c>
      <c r="T610" s="220">
        <v>28.107775</v>
      </c>
      <c r="U610" s="220">
        <v>25.61</v>
      </c>
      <c r="V610" s="220">
        <v>23.9</v>
      </c>
      <c r="W610" s="220">
        <v>28.7</v>
      </c>
      <c r="X610" s="220">
        <v>25.7</v>
      </c>
      <c r="Y610" s="220">
        <v>26.510460614737553</v>
      </c>
      <c r="Z610" s="220">
        <v>26.8</v>
      </c>
      <c r="AA610" s="217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26.188930960826202</v>
      </c>
    </row>
    <row r="611" spans="1:65">
      <c r="A611" s="30"/>
      <c r="B611" s="19">
        <v>1</v>
      </c>
      <c r="C611" s="9">
        <v>5</v>
      </c>
      <c r="D611" s="220">
        <v>22.6</v>
      </c>
      <c r="E611" s="220">
        <v>28.1</v>
      </c>
      <c r="F611" s="220">
        <v>24.4</v>
      </c>
      <c r="G611" s="226">
        <v>19.781355189427231</v>
      </c>
      <c r="H611" s="220">
        <v>28.03</v>
      </c>
      <c r="I611" s="220">
        <v>25.7</v>
      </c>
      <c r="J611" s="220">
        <v>25.1</v>
      </c>
      <c r="K611" s="220">
        <v>26.5</v>
      </c>
      <c r="L611" s="220">
        <v>25.93</v>
      </c>
      <c r="M611" s="220">
        <v>27.8</v>
      </c>
      <c r="N611" s="220">
        <v>27.9</v>
      </c>
      <c r="O611" s="220">
        <v>26.03</v>
      </c>
      <c r="P611" s="220">
        <v>23.94</v>
      </c>
      <c r="Q611" s="220">
        <v>24.4</v>
      </c>
      <c r="R611" s="220">
        <v>25</v>
      </c>
      <c r="S611" s="220">
        <v>26.6</v>
      </c>
      <c r="T611" s="220">
        <v>28.027774999999998</v>
      </c>
      <c r="U611" s="220">
        <v>27.2</v>
      </c>
      <c r="V611" s="220">
        <v>24.3</v>
      </c>
      <c r="W611" s="220">
        <v>28.2</v>
      </c>
      <c r="X611" s="220">
        <v>26</v>
      </c>
      <c r="Y611" s="220">
        <v>27.358505701875231</v>
      </c>
      <c r="Z611" s="220">
        <v>27.9</v>
      </c>
      <c r="AA611" s="217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44</v>
      </c>
    </row>
    <row r="612" spans="1:65">
      <c r="A612" s="30"/>
      <c r="B612" s="19">
        <v>1</v>
      </c>
      <c r="C612" s="9">
        <v>6</v>
      </c>
      <c r="D612" s="225">
        <v>19.3</v>
      </c>
      <c r="E612" s="220">
        <v>27.3</v>
      </c>
      <c r="F612" s="220">
        <v>24.7</v>
      </c>
      <c r="G612" s="226">
        <v>20.858974789427201</v>
      </c>
      <c r="H612" s="220">
        <v>27.53</v>
      </c>
      <c r="I612" s="220">
        <v>26.3</v>
      </c>
      <c r="J612" s="220">
        <v>23.8</v>
      </c>
      <c r="K612" s="220">
        <v>27.1</v>
      </c>
      <c r="L612" s="220">
        <v>25.85</v>
      </c>
      <c r="M612" s="220">
        <v>27.4</v>
      </c>
      <c r="N612" s="220">
        <v>26.8</v>
      </c>
      <c r="O612" s="220">
        <v>26.01</v>
      </c>
      <c r="P612" s="220">
        <v>26.81</v>
      </c>
      <c r="Q612" s="220">
        <v>23.8</v>
      </c>
      <c r="R612" s="220">
        <v>24.2</v>
      </c>
      <c r="S612" s="220">
        <v>27.6</v>
      </c>
      <c r="T612" s="225">
        <v>28.938375000000001</v>
      </c>
      <c r="U612" s="220">
        <v>26.69</v>
      </c>
      <c r="V612" s="220">
        <v>23.7</v>
      </c>
      <c r="W612" s="220">
        <v>28.5</v>
      </c>
      <c r="X612" s="220">
        <v>26.1</v>
      </c>
      <c r="Y612" s="220">
        <v>27.676873325529499</v>
      </c>
      <c r="Z612" s="220">
        <v>27.3</v>
      </c>
      <c r="AA612" s="217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21"/>
    </row>
    <row r="613" spans="1:65">
      <c r="A613" s="30"/>
      <c r="B613" s="20" t="s">
        <v>274</v>
      </c>
      <c r="C613" s="12"/>
      <c r="D613" s="222">
        <v>25.100000000000005</v>
      </c>
      <c r="E613" s="222">
        <v>28.066666666666666</v>
      </c>
      <c r="F613" s="222">
        <v>24.899999999999995</v>
      </c>
      <c r="G613" s="222">
        <v>19.539659436198523</v>
      </c>
      <c r="H613" s="222">
        <v>26.99</v>
      </c>
      <c r="I613" s="222">
        <v>26.349999999999998</v>
      </c>
      <c r="J613" s="222">
        <v>24.066666666666666</v>
      </c>
      <c r="K613" s="222">
        <v>26.583333333333329</v>
      </c>
      <c r="L613" s="222">
        <v>25.446666666666669</v>
      </c>
      <c r="M613" s="222">
        <v>27.5</v>
      </c>
      <c r="N613" s="222">
        <v>27.666666666666668</v>
      </c>
      <c r="O613" s="222">
        <v>25.944999999999997</v>
      </c>
      <c r="P613" s="222">
        <v>24.849999999999998</v>
      </c>
      <c r="Q613" s="222">
        <v>24.183333333333337</v>
      </c>
      <c r="R613" s="222">
        <v>24.933333333333334</v>
      </c>
      <c r="S613" s="222">
        <v>26.633333333333329</v>
      </c>
      <c r="T613" s="222">
        <v>28.2185375</v>
      </c>
      <c r="U613" s="222">
        <v>26.02</v>
      </c>
      <c r="V613" s="222">
        <v>24.099999999999998</v>
      </c>
      <c r="W613" s="222">
        <v>28.366666666666664</v>
      </c>
      <c r="X613" s="222">
        <v>25.916666666666668</v>
      </c>
      <c r="Y613" s="222">
        <v>26.720244471509744</v>
      </c>
      <c r="Z613" s="222">
        <v>26.583333333333332</v>
      </c>
      <c r="AA613" s="217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21"/>
    </row>
    <row r="614" spans="1:65">
      <c r="A614" s="30"/>
      <c r="B614" s="3" t="s">
        <v>275</v>
      </c>
      <c r="C614" s="29"/>
      <c r="D614" s="220">
        <v>26.15</v>
      </c>
      <c r="E614" s="220">
        <v>28.15</v>
      </c>
      <c r="F614" s="220">
        <v>24.75</v>
      </c>
      <c r="G614" s="220">
        <v>19.505685281093896</v>
      </c>
      <c r="H614" s="220">
        <v>26.844999999999999</v>
      </c>
      <c r="I614" s="220">
        <v>26.450000000000003</v>
      </c>
      <c r="J614" s="220">
        <v>24.450000000000003</v>
      </c>
      <c r="K614" s="220">
        <v>26.7</v>
      </c>
      <c r="L614" s="220">
        <v>25.375</v>
      </c>
      <c r="M614" s="220">
        <v>27.6</v>
      </c>
      <c r="N614" s="220">
        <v>27.700000000000003</v>
      </c>
      <c r="O614" s="220">
        <v>26.020000000000003</v>
      </c>
      <c r="P614" s="220">
        <v>24.39</v>
      </c>
      <c r="Q614" s="220">
        <v>24.15</v>
      </c>
      <c r="R614" s="220">
        <v>25</v>
      </c>
      <c r="S614" s="220">
        <v>26.700000000000003</v>
      </c>
      <c r="T614" s="220">
        <v>28.090775000000001</v>
      </c>
      <c r="U614" s="220">
        <v>26</v>
      </c>
      <c r="V614" s="220">
        <v>24.049999999999997</v>
      </c>
      <c r="W614" s="220">
        <v>28.4</v>
      </c>
      <c r="X614" s="220">
        <v>25.85</v>
      </c>
      <c r="Y614" s="220">
        <v>26.466037771891223</v>
      </c>
      <c r="Z614" s="220">
        <v>26.4</v>
      </c>
      <c r="AA614" s="217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21"/>
    </row>
    <row r="615" spans="1:65">
      <c r="A615" s="30"/>
      <c r="B615" s="3" t="s">
        <v>276</v>
      </c>
      <c r="C615" s="29"/>
      <c r="D615" s="24">
        <v>3.6249137920783414</v>
      </c>
      <c r="E615" s="24">
        <v>0.60882400303097983</v>
      </c>
      <c r="F615" s="24">
        <v>0.41472882706655501</v>
      </c>
      <c r="G615" s="24">
        <v>0.96675515236601184</v>
      </c>
      <c r="H615" s="24">
        <v>0.67967639358741994</v>
      </c>
      <c r="I615" s="24">
        <v>0.56480084985771828</v>
      </c>
      <c r="J615" s="24">
        <v>1.3808210118138651</v>
      </c>
      <c r="K615" s="24">
        <v>0.63377177806105134</v>
      </c>
      <c r="L615" s="24">
        <v>0.36968455021364777</v>
      </c>
      <c r="M615" s="24">
        <v>0.5656854249492379</v>
      </c>
      <c r="N615" s="24">
        <v>0.4966554808583778</v>
      </c>
      <c r="O615" s="24">
        <v>0.39409389744069934</v>
      </c>
      <c r="P615" s="24">
        <v>1.4786750826330979</v>
      </c>
      <c r="Q615" s="24">
        <v>0.6306081720582648</v>
      </c>
      <c r="R615" s="24">
        <v>0.38815804341359061</v>
      </c>
      <c r="S615" s="24">
        <v>0.67724933862401626</v>
      </c>
      <c r="T615" s="24">
        <v>0.35397991247738941</v>
      </c>
      <c r="U615" s="24">
        <v>0.87067789681374141</v>
      </c>
      <c r="V615" s="24">
        <v>0.32863353450310068</v>
      </c>
      <c r="W615" s="24">
        <v>0.34448028487370119</v>
      </c>
      <c r="X615" s="24">
        <v>0.25625508125043506</v>
      </c>
      <c r="Y615" s="24">
        <v>0.64442834248241443</v>
      </c>
      <c r="Z615" s="24">
        <v>0.90203473695122527</v>
      </c>
      <c r="AA615" s="148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86</v>
      </c>
      <c r="C616" s="29"/>
      <c r="D616" s="13">
        <v>0.14441887617841995</v>
      </c>
      <c r="E616" s="13">
        <v>2.1692066616305693E-2</v>
      </c>
      <c r="F616" s="13">
        <v>1.6655776187411851E-2</v>
      </c>
      <c r="G616" s="13">
        <v>4.9476561017999805E-2</v>
      </c>
      <c r="H616" s="13">
        <v>2.5182526624209705E-2</v>
      </c>
      <c r="I616" s="13">
        <v>2.1434567357029158E-2</v>
      </c>
      <c r="J616" s="13">
        <v>5.7374834285894669E-2</v>
      </c>
      <c r="K616" s="13">
        <v>2.3840944629255855E-2</v>
      </c>
      <c r="L616" s="13">
        <v>1.452781832120701E-2</v>
      </c>
      <c r="M616" s="13">
        <v>2.0570379089063198E-2</v>
      </c>
      <c r="N616" s="13">
        <v>1.7951402922591966E-2</v>
      </c>
      <c r="O616" s="13">
        <v>1.518958941764114E-2</v>
      </c>
      <c r="P616" s="13">
        <v>5.9504027470144792E-2</v>
      </c>
      <c r="Q616" s="13">
        <v>2.6076147707440305E-2</v>
      </c>
      <c r="R616" s="13">
        <v>1.5567835965785719E-2</v>
      </c>
      <c r="S616" s="13">
        <v>2.5428635993392353E-2</v>
      </c>
      <c r="T616" s="13">
        <v>1.2544233111917633E-2</v>
      </c>
      <c r="U616" s="13">
        <v>3.3461871514747943E-2</v>
      </c>
      <c r="V616" s="13">
        <v>1.3636246244941938E-2</v>
      </c>
      <c r="W616" s="13">
        <v>1.2143840829860208E-2</v>
      </c>
      <c r="X616" s="13">
        <v>9.8876558681839886E-3</v>
      </c>
      <c r="Y616" s="13">
        <v>2.4117606527497577E-2</v>
      </c>
      <c r="Z616" s="13">
        <v>3.3932341201926973E-2</v>
      </c>
      <c r="AA616" s="148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277</v>
      </c>
      <c r="C617" s="29"/>
      <c r="D617" s="13">
        <v>-4.1579817154622889E-2</v>
      </c>
      <c r="E617" s="13">
        <v>7.1699593566809217E-2</v>
      </c>
      <c r="F617" s="13">
        <v>-4.9216631360562535E-2</v>
      </c>
      <c r="G617" s="13">
        <v>-0.2538962561921202</v>
      </c>
      <c r="H617" s="13">
        <v>3.0588077091502797E-2</v>
      </c>
      <c r="I617" s="13">
        <v>6.1502716324972617E-3</v>
      </c>
      <c r="J617" s="13">
        <v>-8.1036690551975932E-2</v>
      </c>
      <c r="K617" s="13">
        <v>1.5059888206092831E-2</v>
      </c>
      <c r="L617" s="13">
        <v>-2.8342672530994983E-2</v>
      </c>
      <c r="M617" s="13">
        <v>5.0061953316647978E-2</v>
      </c>
      <c r="N617" s="13">
        <v>5.6425965154930813E-2</v>
      </c>
      <c r="O617" s="13">
        <v>-9.3142771345299247E-3</v>
      </c>
      <c r="P617" s="13">
        <v>-5.1125834912047252E-2</v>
      </c>
      <c r="Q617" s="13">
        <v>-7.6581882265177925E-2</v>
      </c>
      <c r="R617" s="13">
        <v>-4.7943828992905835E-2</v>
      </c>
      <c r="S617" s="13">
        <v>1.696909175757777E-2</v>
      </c>
      <c r="T617" s="13">
        <v>7.7498640254148432E-2</v>
      </c>
      <c r="U617" s="13">
        <v>-6.4504718073025158E-3</v>
      </c>
      <c r="V617" s="13">
        <v>-7.9763888184319454E-2</v>
      </c>
      <c r="W617" s="13">
        <v>8.3154814875717964E-2</v>
      </c>
      <c r="X617" s="13">
        <v>-1.0396159147037731E-2</v>
      </c>
      <c r="Y617" s="13">
        <v>2.0287712830977744E-2</v>
      </c>
      <c r="Z617" s="13">
        <v>1.5059888206093053E-2</v>
      </c>
      <c r="AA617" s="148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278</v>
      </c>
      <c r="C618" s="47"/>
      <c r="D618" s="45">
        <v>0.56999999999999995</v>
      </c>
      <c r="E618" s="45">
        <v>1.27</v>
      </c>
      <c r="F618" s="45">
        <v>0.69</v>
      </c>
      <c r="G618" s="45">
        <v>4.0199999999999996</v>
      </c>
      <c r="H618" s="45">
        <v>0.6</v>
      </c>
      <c r="I618" s="45">
        <v>0.2</v>
      </c>
      <c r="J618" s="45">
        <v>1.21</v>
      </c>
      <c r="K618" s="45">
        <v>0.35</v>
      </c>
      <c r="L618" s="45">
        <v>0.36</v>
      </c>
      <c r="M618" s="45">
        <v>0.92</v>
      </c>
      <c r="N618" s="45">
        <v>1.02</v>
      </c>
      <c r="O618" s="45">
        <v>0.05</v>
      </c>
      <c r="P618" s="45">
        <v>0.73</v>
      </c>
      <c r="Q618" s="45">
        <v>1.1399999999999999</v>
      </c>
      <c r="R618" s="45">
        <v>0.67</v>
      </c>
      <c r="S618" s="45">
        <v>0.38</v>
      </c>
      <c r="T618" s="45">
        <v>1.36</v>
      </c>
      <c r="U618" s="45">
        <v>0</v>
      </c>
      <c r="V618" s="45">
        <v>1.19</v>
      </c>
      <c r="W618" s="45">
        <v>1.46</v>
      </c>
      <c r="X618" s="45">
        <v>0.06</v>
      </c>
      <c r="Y618" s="45">
        <v>0.43</v>
      </c>
      <c r="Z618" s="45">
        <v>0.35</v>
      </c>
      <c r="AA618" s="148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BM619" s="55"/>
    </row>
    <row r="620" spans="1:65" ht="15">
      <c r="B620" s="8" t="s">
        <v>543</v>
      </c>
      <c r="BM620" s="28" t="s">
        <v>66</v>
      </c>
    </row>
    <row r="621" spans="1:65" ht="15">
      <c r="A621" s="25" t="s">
        <v>31</v>
      </c>
      <c r="B621" s="18" t="s">
        <v>111</v>
      </c>
      <c r="C621" s="15" t="s">
        <v>112</v>
      </c>
      <c r="D621" s="16" t="s">
        <v>237</v>
      </c>
      <c r="E621" s="17" t="s">
        <v>237</v>
      </c>
      <c r="F621" s="17" t="s">
        <v>237</v>
      </c>
      <c r="G621" s="17" t="s">
        <v>237</v>
      </c>
      <c r="H621" s="17" t="s">
        <v>237</v>
      </c>
      <c r="I621" s="17" t="s">
        <v>237</v>
      </c>
      <c r="J621" s="17" t="s">
        <v>237</v>
      </c>
      <c r="K621" s="17" t="s">
        <v>237</v>
      </c>
      <c r="L621" s="17" t="s">
        <v>237</v>
      </c>
      <c r="M621" s="17" t="s">
        <v>237</v>
      </c>
      <c r="N621" s="148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238</v>
      </c>
      <c r="C622" s="9" t="s">
        <v>238</v>
      </c>
      <c r="D622" s="146" t="s">
        <v>244</v>
      </c>
      <c r="E622" s="147" t="s">
        <v>246</v>
      </c>
      <c r="F622" s="147" t="s">
        <v>251</v>
      </c>
      <c r="G622" s="147" t="s">
        <v>252</v>
      </c>
      <c r="H622" s="147" t="s">
        <v>253</v>
      </c>
      <c r="I622" s="147" t="s">
        <v>255</v>
      </c>
      <c r="J622" s="147" t="s">
        <v>256</v>
      </c>
      <c r="K622" s="147" t="s">
        <v>257</v>
      </c>
      <c r="L622" s="147" t="s">
        <v>259</v>
      </c>
      <c r="M622" s="147" t="s">
        <v>261</v>
      </c>
      <c r="N622" s="148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321</v>
      </c>
      <c r="E623" s="11" t="s">
        <v>321</v>
      </c>
      <c r="F623" s="11" t="s">
        <v>321</v>
      </c>
      <c r="G623" s="11" t="s">
        <v>321</v>
      </c>
      <c r="H623" s="11" t="s">
        <v>321</v>
      </c>
      <c r="I623" s="11" t="s">
        <v>320</v>
      </c>
      <c r="J623" s="11" t="s">
        <v>321</v>
      </c>
      <c r="K623" s="11" t="s">
        <v>320</v>
      </c>
      <c r="L623" s="11" t="s">
        <v>321</v>
      </c>
      <c r="M623" s="11" t="s">
        <v>321</v>
      </c>
      <c r="N623" s="148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148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16">
        <v>40.75</v>
      </c>
      <c r="E625" s="216">
        <v>42.8</v>
      </c>
      <c r="F625" s="216">
        <v>41.5</v>
      </c>
      <c r="G625" s="216">
        <v>44.3</v>
      </c>
      <c r="H625" s="216">
        <v>38.9</v>
      </c>
      <c r="I625" s="216">
        <v>39.299999999999997</v>
      </c>
      <c r="J625" s="216">
        <v>40.708845555427501</v>
      </c>
      <c r="K625" s="216">
        <v>38.46</v>
      </c>
      <c r="L625" s="216">
        <v>43.2</v>
      </c>
      <c r="M625" s="216">
        <v>40.451683685412874</v>
      </c>
      <c r="N625" s="217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1</v>
      </c>
    </row>
    <row r="626" spans="1:65">
      <c r="A626" s="30"/>
      <c r="B626" s="19">
        <v>1</v>
      </c>
      <c r="C626" s="9">
        <v>2</v>
      </c>
      <c r="D626" s="220">
        <v>41.35</v>
      </c>
      <c r="E626" s="220">
        <v>43.1</v>
      </c>
      <c r="F626" s="220">
        <v>41.8</v>
      </c>
      <c r="G626" s="220">
        <v>43.9</v>
      </c>
      <c r="H626" s="220">
        <v>37</v>
      </c>
      <c r="I626" s="220">
        <v>39.9</v>
      </c>
      <c r="J626" s="220">
        <v>40.661730167069997</v>
      </c>
      <c r="K626" s="220">
        <v>39.520000000000003</v>
      </c>
      <c r="L626" s="220">
        <v>44.3</v>
      </c>
      <c r="M626" s="220">
        <v>39.145770751537441</v>
      </c>
      <c r="N626" s="217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28</v>
      </c>
    </row>
    <row r="627" spans="1:65">
      <c r="A627" s="30"/>
      <c r="B627" s="19">
        <v>1</v>
      </c>
      <c r="C627" s="9">
        <v>3</v>
      </c>
      <c r="D627" s="220">
        <v>40.99</v>
      </c>
      <c r="E627" s="220">
        <v>41.2</v>
      </c>
      <c r="F627" s="220">
        <v>40.700000000000003</v>
      </c>
      <c r="G627" s="220">
        <v>44.8</v>
      </c>
      <c r="H627" s="220">
        <v>37.9</v>
      </c>
      <c r="I627" s="220">
        <v>39.799999999999997</v>
      </c>
      <c r="J627" s="220">
        <v>40.5701988416589</v>
      </c>
      <c r="K627" s="220">
        <v>40.78</v>
      </c>
      <c r="L627" s="220">
        <v>41.8</v>
      </c>
      <c r="M627" s="220">
        <v>39.636314988744566</v>
      </c>
      <c r="N627" s="217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16</v>
      </c>
    </row>
    <row r="628" spans="1:65">
      <c r="A628" s="30"/>
      <c r="B628" s="19">
        <v>1</v>
      </c>
      <c r="C628" s="9">
        <v>4</v>
      </c>
      <c r="D628" s="225">
        <v>39.76</v>
      </c>
      <c r="E628" s="220">
        <v>43.8</v>
      </c>
      <c r="F628" s="220">
        <v>41.8</v>
      </c>
      <c r="G628" s="220">
        <v>40.9</v>
      </c>
      <c r="H628" s="220">
        <v>38.5</v>
      </c>
      <c r="I628" s="220">
        <v>41.3</v>
      </c>
      <c r="J628" s="220">
        <v>40.618949181054802</v>
      </c>
      <c r="K628" s="220">
        <v>39.57</v>
      </c>
      <c r="L628" s="220">
        <v>43.5</v>
      </c>
      <c r="M628" s="220">
        <v>39.762882115484203</v>
      </c>
      <c r="N628" s="217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41.112131410093156</v>
      </c>
    </row>
    <row r="629" spans="1:65">
      <c r="A629" s="30"/>
      <c r="B629" s="19">
        <v>1</v>
      </c>
      <c r="C629" s="9">
        <v>5</v>
      </c>
      <c r="D629" s="220">
        <v>41.26</v>
      </c>
      <c r="E629" s="220">
        <v>42.1</v>
      </c>
      <c r="F629" s="220">
        <v>43.7</v>
      </c>
      <c r="G629" s="220">
        <v>44</v>
      </c>
      <c r="H629" s="220">
        <v>38.6</v>
      </c>
      <c r="I629" s="220">
        <v>39</v>
      </c>
      <c r="J629" s="220">
        <v>40.690835675344097</v>
      </c>
      <c r="K629" s="220">
        <v>42.04</v>
      </c>
      <c r="L629" s="220">
        <v>43.5</v>
      </c>
      <c r="M629" s="220">
        <v>41.17312613504793</v>
      </c>
      <c r="N629" s="217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45</v>
      </c>
    </row>
    <row r="630" spans="1:65">
      <c r="A630" s="30"/>
      <c r="B630" s="19">
        <v>1</v>
      </c>
      <c r="C630" s="9">
        <v>6</v>
      </c>
      <c r="D630" s="220">
        <v>41.36</v>
      </c>
      <c r="E630" s="220">
        <v>41</v>
      </c>
      <c r="F630" s="220">
        <v>42.6</v>
      </c>
      <c r="G630" s="220">
        <v>40.700000000000003</v>
      </c>
      <c r="H630" s="220">
        <v>36.9</v>
      </c>
      <c r="I630" s="220">
        <v>40.9</v>
      </c>
      <c r="J630" s="220">
        <v>40.697365359544797</v>
      </c>
      <c r="K630" s="220">
        <v>41.53</v>
      </c>
      <c r="L630" s="220">
        <v>43.6</v>
      </c>
      <c r="M630" s="220">
        <v>41.25818214926224</v>
      </c>
      <c r="N630" s="217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20" t="s">
        <v>274</v>
      </c>
      <c r="C631" s="12"/>
      <c r="D631" s="222">
        <v>40.911666666666662</v>
      </c>
      <c r="E631" s="222">
        <v>42.333333333333336</v>
      </c>
      <c r="F631" s="222">
        <v>42.016666666666666</v>
      </c>
      <c r="G631" s="222">
        <v>43.1</v>
      </c>
      <c r="H631" s="222">
        <v>37.966666666666669</v>
      </c>
      <c r="I631" s="222">
        <v>40.033333333333331</v>
      </c>
      <c r="J631" s="222">
        <v>40.657987463350018</v>
      </c>
      <c r="K631" s="222">
        <v>40.31666666666667</v>
      </c>
      <c r="L631" s="222">
        <v>43.31666666666667</v>
      </c>
      <c r="M631" s="222">
        <v>40.237993304248207</v>
      </c>
      <c r="N631" s="217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275</v>
      </c>
      <c r="C632" s="29"/>
      <c r="D632" s="220">
        <v>41.125</v>
      </c>
      <c r="E632" s="220">
        <v>42.45</v>
      </c>
      <c r="F632" s="220">
        <v>41.8</v>
      </c>
      <c r="G632" s="220">
        <v>43.95</v>
      </c>
      <c r="H632" s="220">
        <v>38.200000000000003</v>
      </c>
      <c r="I632" s="220">
        <v>39.849999999999994</v>
      </c>
      <c r="J632" s="220">
        <v>40.676282921207047</v>
      </c>
      <c r="K632" s="220">
        <v>40.174999999999997</v>
      </c>
      <c r="L632" s="220">
        <v>43.5</v>
      </c>
      <c r="M632" s="220">
        <v>40.107282900448538</v>
      </c>
      <c r="N632" s="217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3" t="s">
        <v>276</v>
      </c>
      <c r="C633" s="29"/>
      <c r="D633" s="24">
        <v>0.61205936531244054</v>
      </c>
      <c r="E633" s="24">
        <v>1.1021191708098828</v>
      </c>
      <c r="F633" s="24">
        <v>1.0264826674945213</v>
      </c>
      <c r="G633" s="24">
        <v>1.8099723754798014</v>
      </c>
      <c r="H633" s="24">
        <v>0.85244745683629508</v>
      </c>
      <c r="I633" s="24">
        <v>0.89814623902049828</v>
      </c>
      <c r="J633" s="24">
        <v>5.377919055511942E-2</v>
      </c>
      <c r="K633" s="24">
        <v>1.3635346224671616</v>
      </c>
      <c r="L633" s="24">
        <v>0.82804991797998939</v>
      </c>
      <c r="M633" s="24">
        <v>0.86505720174089484</v>
      </c>
      <c r="N633" s="148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86</v>
      </c>
      <c r="C634" s="29"/>
      <c r="D634" s="13">
        <v>1.4960509194095587E-2</v>
      </c>
      <c r="E634" s="13">
        <v>2.6034311121493292E-2</v>
      </c>
      <c r="F634" s="13">
        <v>2.4430368920932678E-2</v>
      </c>
      <c r="G634" s="13">
        <v>4.1994718688626483E-2</v>
      </c>
      <c r="H634" s="13">
        <v>2.2452523007101714E-2</v>
      </c>
      <c r="I634" s="13">
        <v>2.2434960175366319E-2</v>
      </c>
      <c r="J634" s="13">
        <v>1.3227214112257065E-3</v>
      </c>
      <c r="K634" s="13">
        <v>3.3820618994638153E-2</v>
      </c>
      <c r="L634" s="13">
        <v>1.9116196644401447E-2</v>
      </c>
      <c r="M634" s="13">
        <v>2.1498517463333956E-2</v>
      </c>
      <c r="N634" s="148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277</v>
      </c>
      <c r="C635" s="29"/>
      <c r="D635" s="13">
        <v>-4.8760484205223609E-3</v>
      </c>
      <c r="E635" s="13">
        <v>2.9704174445705611E-2</v>
      </c>
      <c r="F635" s="13">
        <v>2.200166290457628E-2</v>
      </c>
      <c r="G635" s="13">
        <v>4.8352360282123863E-2</v>
      </c>
      <c r="H635" s="13">
        <v>-7.6509405753024673E-2</v>
      </c>
      <c r="I635" s="13">
        <v>-2.6240383063549366E-2</v>
      </c>
      <c r="J635" s="13">
        <v>-1.1046470498283223E-2</v>
      </c>
      <c r="K635" s="13">
        <v>-1.9348662210959877E-2</v>
      </c>
      <c r="L635" s="13">
        <v>5.3622499757633335E-2</v>
      </c>
      <c r="M635" s="13">
        <v>-2.1262291101510344E-2</v>
      </c>
      <c r="N635" s="148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278</v>
      </c>
      <c r="C636" s="47"/>
      <c r="D636" s="45">
        <v>0.09</v>
      </c>
      <c r="E636" s="45">
        <v>1.05</v>
      </c>
      <c r="F636" s="45">
        <v>0.84</v>
      </c>
      <c r="G636" s="45">
        <v>1.57</v>
      </c>
      <c r="H636" s="45">
        <v>1.92</v>
      </c>
      <c r="I636" s="45">
        <v>0.51</v>
      </c>
      <c r="J636" s="45">
        <v>0.09</v>
      </c>
      <c r="K636" s="45">
        <v>0.32</v>
      </c>
      <c r="L636" s="45">
        <v>1.72</v>
      </c>
      <c r="M636" s="45">
        <v>0.37</v>
      </c>
      <c r="N636" s="148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BM637" s="55"/>
    </row>
    <row r="638" spans="1:65" ht="15">
      <c r="B638" s="8" t="s">
        <v>544</v>
      </c>
      <c r="BM638" s="28" t="s">
        <v>66</v>
      </c>
    </row>
    <row r="639" spans="1:65" ht="15">
      <c r="A639" s="25" t="s">
        <v>34</v>
      </c>
      <c r="B639" s="18" t="s">
        <v>111</v>
      </c>
      <c r="C639" s="15" t="s">
        <v>112</v>
      </c>
      <c r="D639" s="16" t="s">
        <v>237</v>
      </c>
      <c r="E639" s="17" t="s">
        <v>237</v>
      </c>
      <c r="F639" s="17" t="s">
        <v>237</v>
      </c>
      <c r="G639" s="17" t="s">
        <v>237</v>
      </c>
      <c r="H639" s="17" t="s">
        <v>237</v>
      </c>
      <c r="I639" s="17" t="s">
        <v>237</v>
      </c>
      <c r="J639" s="17" t="s">
        <v>237</v>
      </c>
      <c r="K639" s="17" t="s">
        <v>237</v>
      </c>
      <c r="L639" s="17" t="s">
        <v>237</v>
      </c>
      <c r="M639" s="17" t="s">
        <v>237</v>
      </c>
      <c r="N639" s="17" t="s">
        <v>237</v>
      </c>
      <c r="O639" s="17" t="s">
        <v>237</v>
      </c>
      <c r="P639" s="17" t="s">
        <v>237</v>
      </c>
      <c r="Q639" s="17" t="s">
        <v>237</v>
      </c>
      <c r="R639" s="17" t="s">
        <v>237</v>
      </c>
      <c r="S639" s="17" t="s">
        <v>237</v>
      </c>
      <c r="T639" s="17" t="s">
        <v>237</v>
      </c>
      <c r="U639" s="17" t="s">
        <v>237</v>
      </c>
      <c r="V639" s="17" t="s">
        <v>237</v>
      </c>
      <c r="W639" s="17" t="s">
        <v>237</v>
      </c>
      <c r="X639" s="17" t="s">
        <v>237</v>
      </c>
      <c r="Y639" s="17" t="s">
        <v>237</v>
      </c>
      <c r="Z639" s="17" t="s">
        <v>237</v>
      </c>
      <c r="AA639" s="17" t="s">
        <v>237</v>
      </c>
      <c r="AB639" s="148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238</v>
      </c>
      <c r="C640" s="9" t="s">
        <v>238</v>
      </c>
      <c r="D640" s="146" t="s">
        <v>240</v>
      </c>
      <c r="E640" s="147" t="s">
        <v>241</v>
      </c>
      <c r="F640" s="147" t="s">
        <v>242</v>
      </c>
      <c r="G640" s="147" t="s">
        <v>243</v>
      </c>
      <c r="H640" s="147" t="s">
        <v>244</v>
      </c>
      <c r="I640" s="147" t="s">
        <v>245</v>
      </c>
      <c r="J640" s="147" t="s">
        <v>246</v>
      </c>
      <c r="K640" s="147" t="s">
        <v>247</v>
      </c>
      <c r="L640" s="147" t="s">
        <v>248</v>
      </c>
      <c r="M640" s="147" t="s">
        <v>249</v>
      </c>
      <c r="N640" s="147" t="s">
        <v>250</v>
      </c>
      <c r="O640" s="147" t="s">
        <v>251</v>
      </c>
      <c r="P640" s="147" t="s">
        <v>252</v>
      </c>
      <c r="Q640" s="147" t="s">
        <v>253</v>
      </c>
      <c r="R640" s="147" t="s">
        <v>254</v>
      </c>
      <c r="S640" s="147" t="s">
        <v>255</v>
      </c>
      <c r="T640" s="147" t="s">
        <v>256</v>
      </c>
      <c r="U640" s="147" t="s">
        <v>257</v>
      </c>
      <c r="V640" s="147" t="s">
        <v>258</v>
      </c>
      <c r="W640" s="147" t="s">
        <v>259</v>
      </c>
      <c r="X640" s="147" t="s">
        <v>260</v>
      </c>
      <c r="Y640" s="147" t="s">
        <v>261</v>
      </c>
      <c r="Z640" s="147" t="s">
        <v>262</v>
      </c>
      <c r="AA640" s="147" t="s">
        <v>267</v>
      </c>
      <c r="AB640" s="148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320</v>
      </c>
      <c r="E641" s="11" t="s">
        <v>320</v>
      </c>
      <c r="F641" s="11" t="s">
        <v>116</v>
      </c>
      <c r="G641" s="11" t="s">
        <v>116</v>
      </c>
      <c r="H641" s="11" t="s">
        <v>116</v>
      </c>
      <c r="I641" s="11" t="s">
        <v>320</v>
      </c>
      <c r="J641" s="11" t="s">
        <v>321</v>
      </c>
      <c r="K641" s="11" t="s">
        <v>320</v>
      </c>
      <c r="L641" s="11" t="s">
        <v>321</v>
      </c>
      <c r="M641" s="11" t="s">
        <v>320</v>
      </c>
      <c r="N641" s="11" t="s">
        <v>320</v>
      </c>
      <c r="O641" s="11" t="s">
        <v>321</v>
      </c>
      <c r="P641" s="11" t="s">
        <v>321</v>
      </c>
      <c r="Q641" s="11" t="s">
        <v>321</v>
      </c>
      <c r="R641" s="11" t="s">
        <v>320</v>
      </c>
      <c r="S641" s="11" t="s">
        <v>320</v>
      </c>
      <c r="T641" s="11" t="s">
        <v>116</v>
      </c>
      <c r="U641" s="11" t="s">
        <v>320</v>
      </c>
      <c r="V641" s="11" t="s">
        <v>320</v>
      </c>
      <c r="W641" s="11" t="s">
        <v>321</v>
      </c>
      <c r="X641" s="11" t="s">
        <v>320</v>
      </c>
      <c r="Y641" s="11" t="s">
        <v>321</v>
      </c>
      <c r="Z641" s="11" t="s">
        <v>116</v>
      </c>
      <c r="AA641" s="11" t="s">
        <v>320</v>
      </c>
      <c r="AB641" s="148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0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148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8">
        <v>1</v>
      </c>
      <c r="C643" s="14">
        <v>1</v>
      </c>
      <c r="D643" s="208">
        <v>53.9</v>
      </c>
      <c r="E643" s="207">
        <v>55.9</v>
      </c>
      <c r="F643" s="208">
        <v>51</v>
      </c>
      <c r="G643" s="208">
        <v>54.542790250067455</v>
      </c>
      <c r="H643" s="208">
        <v>54</v>
      </c>
      <c r="I643" s="208">
        <v>56</v>
      </c>
      <c r="J643" s="208">
        <v>54</v>
      </c>
      <c r="K643" s="208">
        <v>54</v>
      </c>
      <c r="L643" s="208">
        <v>54</v>
      </c>
      <c r="M643" s="208">
        <v>57.6</v>
      </c>
      <c r="N643" s="208">
        <v>53.4</v>
      </c>
      <c r="O643" s="208">
        <v>52.7</v>
      </c>
      <c r="P643" s="208">
        <v>53</v>
      </c>
      <c r="Q643" s="208">
        <v>53.5</v>
      </c>
      <c r="R643" s="208">
        <v>51</v>
      </c>
      <c r="S643" s="208">
        <v>52.1</v>
      </c>
      <c r="T643" s="208">
        <v>51.733490373659997</v>
      </c>
      <c r="U643" s="207">
        <v>57.2</v>
      </c>
      <c r="V643" s="208">
        <v>53.5</v>
      </c>
      <c r="W643" s="207">
        <v>58.5</v>
      </c>
      <c r="X643" s="208">
        <v>53.1</v>
      </c>
      <c r="Y643" s="208">
        <v>51.765808171868457</v>
      </c>
      <c r="Z643" s="208">
        <v>52.320999999999998</v>
      </c>
      <c r="AA643" s="208">
        <v>52.2</v>
      </c>
      <c r="AB643" s="209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  <c r="BI643" s="210"/>
      <c r="BJ643" s="210"/>
      <c r="BK643" s="210"/>
      <c r="BL643" s="210"/>
      <c r="BM643" s="211">
        <v>1</v>
      </c>
    </row>
    <row r="644" spans="1:65">
      <c r="A644" s="30"/>
      <c r="B644" s="19">
        <v>1</v>
      </c>
      <c r="C644" s="9">
        <v>2</v>
      </c>
      <c r="D644" s="213">
        <v>52.6</v>
      </c>
      <c r="E644" s="212">
        <v>58.9</v>
      </c>
      <c r="F644" s="213">
        <v>50</v>
      </c>
      <c r="G644" s="213">
        <v>53.780060716767458</v>
      </c>
      <c r="H644" s="213">
        <v>53</v>
      </c>
      <c r="I644" s="213">
        <v>55</v>
      </c>
      <c r="J644" s="213">
        <v>55</v>
      </c>
      <c r="K644" s="213">
        <v>52.4</v>
      </c>
      <c r="L644" s="213">
        <v>54.7</v>
      </c>
      <c r="M644" s="213">
        <v>55.1</v>
      </c>
      <c r="N644" s="213">
        <v>53.2</v>
      </c>
      <c r="O644" s="213">
        <v>55.9</v>
      </c>
      <c r="P644" s="213">
        <v>51.3</v>
      </c>
      <c r="Q644" s="213">
        <v>52.6</v>
      </c>
      <c r="R644" s="213">
        <v>51.2</v>
      </c>
      <c r="S644" s="213">
        <v>52.2</v>
      </c>
      <c r="T644" s="213">
        <v>51.636112560220603</v>
      </c>
      <c r="U644" s="212">
        <v>59.6</v>
      </c>
      <c r="V644" s="213">
        <v>54</v>
      </c>
      <c r="W644" s="212">
        <v>59.9</v>
      </c>
      <c r="X644" s="213">
        <v>52.7</v>
      </c>
      <c r="Y644" s="213">
        <v>51.214207417432107</v>
      </c>
      <c r="Z644" s="213">
        <v>52.65</v>
      </c>
      <c r="AA644" s="213">
        <v>53.6</v>
      </c>
      <c r="AB644" s="209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  <c r="BI644" s="210"/>
      <c r="BJ644" s="210"/>
      <c r="BK644" s="210"/>
      <c r="BL644" s="210"/>
      <c r="BM644" s="211">
        <v>14</v>
      </c>
    </row>
    <row r="645" spans="1:65">
      <c r="A645" s="30"/>
      <c r="B645" s="19">
        <v>1</v>
      </c>
      <c r="C645" s="9">
        <v>3</v>
      </c>
      <c r="D645" s="213">
        <v>51.4</v>
      </c>
      <c r="E645" s="212">
        <v>58.1</v>
      </c>
      <c r="F645" s="213">
        <v>51</v>
      </c>
      <c r="G645" s="213">
        <v>52.737755996867456</v>
      </c>
      <c r="H645" s="213">
        <v>53</v>
      </c>
      <c r="I645" s="213">
        <v>53</v>
      </c>
      <c r="J645" s="213">
        <v>51</v>
      </c>
      <c r="K645" s="213">
        <v>52.1</v>
      </c>
      <c r="L645" s="213">
        <v>54.6</v>
      </c>
      <c r="M645" s="213">
        <v>55.4</v>
      </c>
      <c r="N645" s="213">
        <v>54</v>
      </c>
      <c r="O645" s="213">
        <v>54.1</v>
      </c>
      <c r="P645" s="213">
        <v>51</v>
      </c>
      <c r="Q645" s="213">
        <v>53.1</v>
      </c>
      <c r="R645" s="213">
        <v>50.7</v>
      </c>
      <c r="S645" s="213">
        <v>53.4</v>
      </c>
      <c r="T645" s="213">
        <v>51.809796367802598</v>
      </c>
      <c r="U645" s="212">
        <v>57.9</v>
      </c>
      <c r="V645" s="213">
        <v>54.4</v>
      </c>
      <c r="W645" s="212">
        <v>58</v>
      </c>
      <c r="X645" s="213">
        <v>53.1</v>
      </c>
      <c r="Y645" s="213">
        <v>52.669311292742094</v>
      </c>
      <c r="Z645" s="213">
        <v>51.98</v>
      </c>
      <c r="AA645" s="213">
        <v>52.8</v>
      </c>
      <c r="AB645" s="209"/>
      <c r="AC645" s="210"/>
      <c r="AD645" s="210"/>
      <c r="AE645" s="210"/>
      <c r="AF645" s="210"/>
      <c r="AG645" s="210"/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  <c r="BI645" s="210"/>
      <c r="BJ645" s="210"/>
      <c r="BK645" s="210"/>
      <c r="BL645" s="210"/>
      <c r="BM645" s="211">
        <v>16</v>
      </c>
    </row>
    <row r="646" spans="1:65">
      <c r="A646" s="30"/>
      <c r="B646" s="19">
        <v>1</v>
      </c>
      <c r="C646" s="9">
        <v>4</v>
      </c>
      <c r="D646" s="213">
        <v>53.3</v>
      </c>
      <c r="E646" s="212">
        <v>57</v>
      </c>
      <c r="F646" s="213">
        <v>50</v>
      </c>
      <c r="G646" s="213">
        <v>53.198113518367457</v>
      </c>
      <c r="H646" s="213">
        <v>53</v>
      </c>
      <c r="I646" s="213">
        <v>54</v>
      </c>
      <c r="J646" s="213">
        <v>57</v>
      </c>
      <c r="K646" s="213">
        <v>52.4</v>
      </c>
      <c r="L646" s="213">
        <v>53</v>
      </c>
      <c r="M646" s="213">
        <v>56.9</v>
      </c>
      <c r="N646" s="213">
        <v>53.8</v>
      </c>
      <c r="O646" s="213">
        <v>54.7</v>
      </c>
      <c r="P646" s="229">
        <v>59.2</v>
      </c>
      <c r="Q646" s="213">
        <v>53.8</v>
      </c>
      <c r="R646" s="213">
        <v>51.8</v>
      </c>
      <c r="S646" s="213">
        <v>52.8</v>
      </c>
      <c r="T646" s="213">
        <v>51.6355937171828</v>
      </c>
      <c r="U646" s="212">
        <v>56.3</v>
      </c>
      <c r="V646" s="213">
        <v>53.3</v>
      </c>
      <c r="W646" s="212">
        <v>58.6</v>
      </c>
      <c r="X646" s="213">
        <v>52.6</v>
      </c>
      <c r="Y646" s="213">
        <v>51.758567059724939</v>
      </c>
      <c r="Z646" s="213">
        <v>52.45</v>
      </c>
      <c r="AA646" s="213">
        <v>54.8</v>
      </c>
      <c r="AB646" s="209"/>
      <c r="AC646" s="210"/>
      <c r="AD646" s="210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  <c r="BI646" s="210"/>
      <c r="BJ646" s="210"/>
      <c r="BK646" s="210"/>
      <c r="BL646" s="210"/>
      <c r="BM646" s="211">
        <v>53.053328534790886</v>
      </c>
    </row>
    <row r="647" spans="1:65">
      <c r="A647" s="30"/>
      <c r="B647" s="19">
        <v>1</v>
      </c>
      <c r="C647" s="9">
        <v>5</v>
      </c>
      <c r="D647" s="213">
        <v>51.6</v>
      </c>
      <c r="E647" s="212">
        <v>57.7</v>
      </c>
      <c r="F647" s="213">
        <v>51</v>
      </c>
      <c r="G647" s="213">
        <v>53.750643000067456</v>
      </c>
      <c r="H647" s="213">
        <v>53</v>
      </c>
      <c r="I647" s="213">
        <v>51</v>
      </c>
      <c r="J647" s="213">
        <v>54</v>
      </c>
      <c r="K647" s="213">
        <v>51.3</v>
      </c>
      <c r="L647" s="213">
        <v>55.1</v>
      </c>
      <c r="M647" s="213">
        <v>55.3</v>
      </c>
      <c r="N647" s="213">
        <v>53.8</v>
      </c>
      <c r="O647" s="213">
        <v>55.3</v>
      </c>
      <c r="P647" s="213">
        <v>52.4</v>
      </c>
      <c r="Q647" s="213">
        <v>54.4</v>
      </c>
      <c r="R647" s="213">
        <v>51.3</v>
      </c>
      <c r="S647" s="213">
        <v>52.1</v>
      </c>
      <c r="T647" s="213">
        <v>51.666716863643501</v>
      </c>
      <c r="U647" s="212">
        <v>57.8</v>
      </c>
      <c r="V647" s="213">
        <v>53.1</v>
      </c>
      <c r="W647" s="212">
        <v>59.3</v>
      </c>
      <c r="X647" s="213">
        <v>53.2</v>
      </c>
      <c r="Y647" s="213">
        <v>53.348081058565775</v>
      </c>
      <c r="Z647" s="213">
        <v>52.36</v>
      </c>
      <c r="AA647" s="213">
        <v>54.5</v>
      </c>
      <c r="AB647" s="209"/>
      <c r="AC647" s="210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1">
        <v>46</v>
      </c>
    </row>
    <row r="648" spans="1:65">
      <c r="A648" s="30"/>
      <c r="B648" s="19">
        <v>1</v>
      </c>
      <c r="C648" s="9">
        <v>6</v>
      </c>
      <c r="D648" s="213">
        <v>50.5</v>
      </c>
      <c r="E648" s="212">
        <v>56.6</v>
      </c>
      <c r="F648" s="213">
        <v>51</v>
      </c>
      <c r="G648" s="213">
        <v>54.714849545867452</v>
      </c>
      <c r="H648" s="213">
        <v>54</v>
      </c>
      <c r="I648" s="213">
        <v>49</v>
      </c>
      <c r="J648" s="213">
        <v>51</v>
      </c>
      <c r="K648" s="213">
        <v>55.3</v>
      </c>
      <c r="L648" s="213">
        <v>54.4</v>
      </c>
      <c r="M648" s="213">
        <v>56.2</v>
      </c>
      <c r="N648" s="213">
        <v>52.3</v>
      </c>
      <c r="O648" s="213">
        <v>54.9</v>
      </c>
      <c r="P648" s="229">
        <v>58.9</v>
      </c>
      <c r="Q648" s="213">
        <v>52.1</v>
      </c>
      <c r="R648" s="213">
        <v>50.3</v>
      </c>
      <c r="S648" s="213">
        <v>54.8</v>
      </c>
      <c r="T648" s="213">
        <v>51.943971545082</v>
      </c>
      <c r="U648" s="212">
        <v>57.9</v>
      </c>
      <c r="V648" s="213">
        <v>54.3</v>
      </c>
      <c r="W648" s="212">
        <v>59.7</v>
      </c>
      <c r="X648" s="213">
        <v>53.3</v>
      </c>
      <c r="Y648" s="213">
        <v>53.815525927721524</v>
      </c>
      <c r="Z648" s="213">
        <v>52.387</v>
      </c>
      <c r="AA648" s="213">
        <v>54.4</v>
      </c>
      <c r="AB648" s="209"/>
      <c r="AC648" s="210"/>
      <c r="AD648" s="210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4"/>
    </row>
    <row r="649" spans="1:65">
      <c r="A649" s="30"/>
      <c r="B649" s="20" t="s">
        <v>274</v>
      </c>
      <c r="C649" s="12"/>
      <c r="D649" s="215">
        <v>52.216666666666669</v>
      </c>
      <c r="E649" s="215">
        <v>57.366666666666674</v>
      </c>
      <c r="F649" s="215">
        <v>50.666666666666664</v>
      </c>
      <c r="G649" s="215">
        <v>53.787368838000795</v>
      </c>
      <c r="H649" s="215">
        <v>53.333333333333336</v>
      </c>
      <c r="I649" s="215">
        <v>53</v>
      </c>
      <c r="J649" s="215">
        <v>53.666666666666664</v>
      </c>
      <c r="K649" s="215">
        <v>52.916666666666664</v>
      </c>
      <c r="L649" s="215">
        <v>54.300000000000004</v>
      </c>
      <c r="M649" s="215">
        <v>56.083333333333336</v>
      </c>
      <c r="N649" s="215">
        <v>53.416666666666664</v>
      </c>
      <c r="O649" s="215">
        <v>54.599999999999994</v>
      </c>
      <c r="P649" s="215">
        <v>54.29999999999999</v>
      </c>
      <c r="Q649" s="215">
        <v>53.25</v>
      </c>
      <c r="R649" s="215">
        <v>51.050000000000004</v>
      </c>
      <c r="S649" s="215">
        <v>52.900000000000006</v>
      </c>
      <c r="T649" s="215">
        <v>51.73761357126525</v>
      </c>
      <c r="U649" s="215">
        <v>57.783333333333331</v>
      </c>
      <c r="V649" s="215">
        <v>53.766666666666673</v>
      </c>
      <c r="W649" s="215">
        <v>59</v>
      </c>
      <c r="X649" s="215">
        <v>53</v>
      </c>
      <c r="Y649" s="215">
        <v>52.428583488009146</v>
      </c>
      <c r="Z649" s="215">
        <v>52.358000000000004</v>
      </c>
      <c r="AA649" s="215">
        <v>53.716666666666669</v>
      </c>
      <c r="AB649" s="209"/>
      <c r="AC649" s="210"/>
      <c r="AD649" s="210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14"/>
    </row>
    <row r="650" spans="1:65">
      <c r="A650" s="30"/>
      <c r="B650" s="3" t="s">
        <v>275</v>
      </c>
      <c r="C650" s="29"/>
      <c r="D650" s="213">
        <v>52.1</v>
      </c>
      <c r="E650" s="213">
        <v>57.35</v>
      </c>
      <c r="F650" s="213">
        <v>51</v>
      </c>
      <c r="G650" s="213">
        <v>53.765351858417461</v>
      </c>
      <c r="H650" s="213">
        <v>53</v>
      </c>
      <c r="I650" s="213">
        <v>53.5</v>
      </c>
      <c r="J650" s="213">
        <v>54</v>
      </c>
      <c r="K650" s="213">
        <v>52.4</v>
      </c>
      <c r="L650" s="213">
        <v>54.5</v>
      </c>
      <c r="M650" s="213">
        <v>55.8</v>
      </c>
      <c r="N650" s="213">
        <v>53.599999999999994</v>
      </c>
      <c r="O650" s="213">
        <v>54.8</v>
      </c>
      <c r="P650" s="213">
        <v>52.7</v>
      </c>
      <c r="Q650" s="213">
        <v>53.3</v>
      </c>
      <c r="R650" s="213">
        <v>51.1</v>
      </c>
      <c r="S650" s="213">
        <v>52.5</v>
      </c>
      <c r="T650" s="213">
        <v>51.700103618651752</v>
      </c>
      <c r="U650" s="213">
        <v>57.849999999999994</v>
      </c>
      <c r="V650" s="213">
        <v>53.75</v>
      </c>
      <c r="W650" s="213">
        <v>58.95</v>
      </c>
      <c r="X650" s="213">
        <v>53.1</v>
      </c>
      <c r="Y650" s="213">
        <v>52.217559732305276</v>
      </c>
      <c r="Z650" s="213">
        <v>52.3735</v>
      </c>
      <c r="AA650" s="213">
        <v>54</v>
      </c>
      <c r="AB650" s="209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4"/>
    </row>
    <row r="651" spans="1:65">
      <c r="A651" s="30"/>
      <c r="B651" s="3" t="s">
        <v>276</v>
      </c>
      <c r="C651" s="29"/>
      <c r="D651" s="220">
        <v>1.2765839833973576</v>
      </c>
      <c r="E651" s="220">
        <v>1.0838204033264307</v>
      </c>
      <c r="F651" s="220">
        <v>0.51639777949432231</v>
      </c>
      <c r="G651" s="220">
        <v>0.75910382913929175</v>
      </c>
      <c r="H651" s="220">
        <v>0.51639777949432231</v>
      </c>
      <c r="I651" s="220">
        <v>2.6076809620810595</v>
      </c>
      <c r="J651" s="220">
        <v>2.3380903889000244</v>
      </c>
      <c r="K651" s="220">
        <v>1.4607075910895602</v>
      </c>
      <c r="L651" s="220">
        <v>0.7321202087089258</v>
      </c>
      <c r="M651" s="220">
        <v>1.0028293307770111</v>
      </c>
      <c r="N651" s="220">
        <v>0.6210206652492869</v>
      </c>
      <c r="O651" s="220">
        <v>1.1081516141756036</v>
      </c>
      <c r="P651" s="220">
        <v>3.7512664528129709</v>
      </c>
      <c r="Q651" s="220">
        <v>0.83126409762481479</v>
      </c>
      <c r="R651" s="220">
        <v>0.51672042731055201</v>
      </c>
      <c r="S651" s="220">
        <v>1.0620734437881383</v>
      </c>
      <c r="T651" s="220">
        <v>0.1212829907727315</v>
      </c>
      <c r="U651" s="220">
        <v>1.0833589740555383</v>
      </c>
      <c r="V651" s="220">
        <v>0.54283207962192681</v>
      </c>
      <c r="W651" s="220">
        <v>0.748331477354788</v>
      </c>
      <c r="X651" s="220">
        <v>0.28284271247461801</v>
      </c>
      <c r="Y651" s="220">
        <v>1.0188167022534187</v>
      </c>
      <c r="Z651" s="220">
        <v>0.21855251085265628</v>
      </c>
      <c r="AA651" s="220">
        <v>1.0400320507881786</v>
      </c>
      <c r="AB651" s="217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1"/>
    </row>
    <row r="652" spans="1:65">
      <c r="A652" s="30"/>
      <c r="B652" s="3" t="s">
        <v>86</v>
      </c>
      <c r="C652" s="29"/>
      <c r="D652" s="13">
        <v>2.4447826046550096E-2</v>
      </c>
      <c r="E652" s="13">
        <v>1.8892860023121974E-2</v>
      </c>
      <c r="F652" s="13">
        <v>1.0192061437387941E-2</v>
      </c>
      <c r="G652" s="13">
        <v>1.4113050062470886E-2</v>
      </c>
      <c r="H652" s="13">
        <v>9.6824583655185422E-3</v>
      </c>
      <c r="I652" s="13">
        <v>4.9201527586435083E-2</v>
      </c>
      <c r="J652" s="13">
        <v>4.3566901656522196E-2</v>
      </c>
      <c r="K652" s="13">
        <v>2.7603922981220035E-2</v>
      </c>
      <c r="L652" s="13">
        <v>1.3482876771803421E-2</v>
      </c>
      <c r="M652" s="13">
        <v>1.7881057903899156E-2</v>
      </c>
      <c r="N652" s="13">
        <v>1.1625971892342345E-2</v>
      </c>
      <c r="O652" s="13">
        <v>2.0295817109443292E-2</v>
      </c>
      <c r="P652" s="13">
        <v>6.9084096736887132E-2</v>
      </c>
      <c r="Q652" s="13">
        <v>1.561059338262563E-2</v>
      </c>
      <c r="R652" s="13">
        <v>1.0121849702459391E-2</v>
      </c>
      <c r="S652" s="13">
        <v>2.0077002718112254E-2</v>
      </c>
      <c r="T652" s="13">
        <v>2.3441937577130794E-3</v>
      </c>
      <c r="U652" s="13">
        <v>1.8748641027785493E-2</v>
      </c>
      <c r="V652" s="13">
        <v>1.0096070916712835E-2</v>
      </c>
      <c r="W652" s="13">
        <v>1.268358436194556E-2</v>
      </c>
      <c r="X652" s="13">
        <v>5.3366549523512835E-3</v>
      </c>
      <c r="Y652" s="13">
        <v>1.9432466690358526E-2</v>
      </c>
      <c r="Z652" s="13">
        <v>4.1741951727082066E-3</v>
      </c>
      <c r="AA652" s="13">
        <v>1.9361440597980364E-2</v>
      </c>
      <c r="AB652" s="148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277</v>
      </c>
      <c r="C653" s="29"/>
      <c r="D653" s="13">
        <v>-1.5770205022585082E-2</v>
      </c>
      <c r="E653" s="13">
        <v>8.1301932432895851E-2</v>
      </c>
      <c r="F653" s="13">
        <v>-4.4986091052875543E-2</v>
      </c>
      <c r="G653" s="13">
        <v>1.3835895380787333E-2</v>
      </c>
      <c r="H653" s="13">
        <v>5.2777988917100949E-3</v>
      </c>
      <c r="I653" s="13">
        <v>-1.0051873513631238E-3</v>
      </c>
      <c r="J653" s="13">
        <v>1.1560785134783202E-2</v>
      </c>
      <c r="K653" s="13">
        <v>-2.5759339121315117E-3</v>
      </c>
      <c r="L653" s="13">
        <v>2.3498458996622285E-2</v>
      </c>
      <c r="M653" s="13">
        <v>5.7112435397063788E-2</v>
      </c>
      <c r="N653" s="13">
        <v>6.8485454524782607E-3</v>
      </c>
      <c r="O653" s="13">
        <v>2.9153146615388037E-2</v>
      </c>
      <c r="P653" s="13">
        <v>2.3498458996622063E-2</v>
      </c>
      <c r="Q653" s="13">
        <v>3.7070523309417069E-3</v>
      </c>
      <c r="R653" s="13">
        <v>-3.7760656873341181E-2</v>
      </c>
      <c r="S653" s="13">
        <v>-2.8900832242849672E-3</v>
      </c>
      <c r="T653" s="13">
        <v>-2.4799857046911344E-2</v>
      </c>
      <c r="U653" s="13">
        <v>8.9155665236737125E-2</v>
      </c>
      <c r="V653" s="13">
        <v>1.3445681007705268E-2</v>
      </c>
      <c r="W653" s="13">
        <v>0.11208856502395426</v>
      </c>
      <c r="X653" s="13">
        <v>-1.0051873513631238E-3</v>
      </c>
      <c r="Y653" s="13">
        <v>-1.1775793603073348E-2</v>
      </c>
      <c r="Z653" s="13">
        <v>-1.3106218855521989E-2</v>
      </c>
      <c r="AA653" s="13">
        <v>1.2503233071244235E-2</v>
      </c>
      <c r="AB653" s="148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278</v>
      </c>
      <c r="C654" s="47"/>
      <c r="D654" s="45">
        <v>0.84</v>
      </c>
      <c r="E654" s="45">
        <v>2.91</v>
      </c>
      <c r="F654" s="45">
        <v>1.97</v>
      </c>
      <c r="G654" s="45">
        <v>0.3</v>
      </c>
      <c r="H654" s="45">
        <v>0.03</v>
      </c>
      <c r="I654" s="45">
        <v>0.27</v>
      </c>
      <c r="J654" s="45">
        <v>0.21</v>
      </c>
      <c r="K654" s="45">
        <v>0.33</v>
      </c>
      <c r="L654" s="45">
        <v>0.67</v>
      </c>
      <c r="M654" s="45">
        <v>1.97</v>
      </c>
      <c r="N654" s="45">
        <v>0.03</v>
      </c>
      <c r="O654" s="45">
        <v>0.89</v>
      </c>
      <c r="P654" s="45">
        <v>0.67</v>
      </c>
      <c r="Q654" s="45">
        <v>0.09</v>
      </c>
      <c r="R654" s="45">
        <v>1.69</v>
      </c>
      <c r="S654" s="45">
        <v>0.35</v>
      </c>
      <c r="T654" s="45">
        <v>1.19</v>
      </c>
      <c r="U654" s="45">
        <v>3.21</v>
      </c>
      <c r="V654" s="45">
        <v>0.28999999999999998</v>
      </c>
      <c r="W654" s="45">
        <v>4.0999999999999996</v>
      </c>
      <c r="X654" s="45">
        <v>0.27</v>
      </c>
      <c r="Y654" s="45">
        <v>0.69</v>
      </c>
      <c r="Z654" s="45">
        <v>0.74</v>
      </c>
      <c r="AA654" s="45">
        <v>0.25</v>
      </c>
      <c r="AB654" s="148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BM655" s="55"/>
    </row>
    <row r="656" spans="1:65" ht="15">
      <c r="B656" s="8" t="s">
        <v>545</v>
      </c>
      <c r="BM656" s="28" t="s">
        <v>66</v>
      </c>
    </row>
    <row r="657" spans="1:65" ht="15">
      <c r="A657" s="25" t="s">
        <v>58</v>
      </c>
      <c r="B657" s="18" t="s">
        <v>111</v>
      </c>
      <c r="C657" s="15" t="s">
        <v>112</v>
      </c>
      <c r="D657" s="16" t="s">
        <v>237</v>
      </c>
      <c r="E657" s="17" t="s">
        <v>237</v>
      </c>
      <c r="F657" s="17" t="s">
        <v>237</v>
      </c>
      <c r="G657" s="17" t="s">
        <v>237</v>
      </c>
      <c r="H657" s="17" t="s">
        <v>237</v>
      </c>
      <c r="I657" s="17" t="s">
        <v>237</v>
      </c>
      <c r="J657" s="17" t="s">
        <v>237</v>
      </c>
      <c r="K657" s="17" t="s">
        <v>237</v>
      </c>
      <c r="L657" s="17" t="s">
        <v>237</v>
      </c>
      <c r="M657" s="17" t="s">
        <v>237</v>
      </c>
      <c r="N657" s="17" t="s">
        <v>237</v>
      </c>
      <c r="O657" s="17" t="s">
        <v>237</v>
      </c>
      <c r="P657" s="17" t="s">
        <v>237</v>
      </c>
      <c r="Q657" s="17" t="s">
        <v>237</v>
      </c>
      <c r="R657" s="17" t="s">
        <v>237</v>
      </c>
      <c r="S657" s="17" t="s">
        <v>237</v>
      </c>
      <c r="T657" s="17" t="s">
        <v>237</v>
      </c>
      <c r="U657" s="17" t="s">
        <v>237</v>
      </c>
      <c r="V657" s="17" t="s">
        <v>237</v>
      </c>
      <c r="W657" s="17" t="s">
        <v>237</v>
      </c>
      <c r="X657" s="17" t="s">
        <v>237</v>
      </c>
      <c r="Y657" s="17" t="s">
        <v>237</v>
      </c>
      <c r="Z657" s="17" t="s">
        <v>237</v>
      </c>
      <c r="AA657" s="17" t="s">
        <v>237</v>
      </c>
      <c r="AB657" s="148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238</v>
      </c>
      <c r="C658" s="9" t="s">
        <v>238</v>
      </c>
      <c r="D658" s="146" t="s">
        <v>240</v>
      </c>
      <c r="E658" s="147" t="s">
        <v>241</v>
      </c>
      <c r="F658" s="147" t="s">
        <v>242</v>
      </c>
      <c r="G658" s="147" t="s">
        <v>243</v>
      </c>
      <c r="H658" s="147" t="s">
        <v>244</v>
      </c>
      <c r="I658" s="147" t="s">
        <v>245</v>
      </c>
      <c r="J658" s="147" t="s">
        <v>246</v>
      </c>
      <c r="K658" s="147" t="s">
        <v>247</v>
      </c>
      <c r="L658" s="147" t="s">
        <v>248</v>
      </c>
      <c r="M658" s="147" t="s">
        <v>249</v>
      </c>
      <c r="N658" s="147" t="s">
        <v>250</v>
      </c>
      <c r="O658" s="147" t="s">
        <v>251</v>
      </c>
      <c r="P658" s="147" t="s">
        <v>252</v>
      </c>
      <c r="Q658" s="147" t="s">
        <v>253</v>
      </c>
      <c r="R658" s="147" t="s">
        <v>254</v>
      </c>
      <c r="S658" s="147" t="s">
        <v>255</v>
      </c>
      <c r="T658" s="147" t="s">
        <v>256</v>
      </c>
      <c r="U658" s="147" t="s">
        <v>257</v>
      </c>
      <c r="V658" s="147" t="s">
        <v>258</v>
      </c>
      <c r="W658" s="147" t="s">
        <v>259</v>
      </c>
      <c r="X658" s="147" t="s">
        <v>260</v>
      </c>
      <c r="Y658" s="147" t="s">
        <v>261</v>
      </c>
      <c r="Z658" s="147" t="s">
        <v>262</v>
      </c>
      <c r="AA658" s="147" t="s">
        <v>267</v>
      </c>
      <c r="AB658" s="148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320</v>
      </c>
      <c r="E659" s="11" t="s">
        <v>320</v>
      </c>
      <c r="F659" s="11" t="s">
        <v>116</v>
      </c>
      <c r="G659" s="11" t="s">
        <v>116</v>
      </c>
      <c r="H659" s="11" t="s">
        <v>116</v>
      </c>
      <c r="I659" s="11" t="s">
        <v>320</v>
      </c>
      <c r="J659" s="11" t="s">
        <v>321</v>
      </c>
      <c r="K659" s="11" t="s">
        <v>320</v>
      </c>
      <c r="L659" s="11" t="s">
        <v>321</v>
      </c>
      <c r="M659" s="11" t="s">
        <v>320</v>
      </c>
      <c r="N659" s="11" t="s">
        <v>320</v>
      </c>
      <c r="O659" s="11" t="s">
        <v>321</v>
      </c>
      <c r="P659" s="11" t="s">
        <v>321</v>
      </c>
      <c r="Q659" s="11" t="s">
        <v>321</v>
      </c>
      <c r="R659" s="11" t="s">
        <v>320</v>
      </c>
      <c r="S659" s="11" t="s">
        <v>320</v>
      </c>
      <c r="T659" s="11" t="s">
        <v>116</v>
      </c>
      <c r="U659" s="11" t="s">
        <v>320</v>
      </c>
      <c r="V659" s="11" t="s">
        <v>320</v>
      </c>
      <c r="W659" s="11" t="s">
        <v>116</v>
      </c>
      <c r="X659" s="11" t="s">
        <v>320</v>
      </c>
      <c r="Y659" s="11" t="s">
        <v>321</v>
      </c>
      <c r="Z659" s="11" t="s">
        <v>116</v>
      </c>
      <c r="AA659" s="11" t="s">
        <v>320</v>
      </c>
      <c r="AB659" s="148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148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01">
        <v>7.5899999999999995E-2</v>
      </c>
      <c r="E661" s="201">
        <v>0.08</v>
      </c>
      <c r="F661" s="201">
        <v>7.9000000000000001E-2</v>
      </c>
      <c r="G661" s="201">
        <v>7.9876103890378525E-2</v>
      </c>
      <c r="H661" s="201">
        <v>7.7100000000000002E-2</v>
      </c>
      <c r="I661" s="201">
        <v>0.08</v>
      </c>
      <c r="J661" s="201">
        <v>0.08</v>
      </c>
      <c r="K661" s="201">
        <v>7.9000000000000001E-2</v>
      </c>
      <c r="L661" s="201">
        <v>7.6600000000000001E-2</v>
      </c>
      <c r="M661" s="201">
        <v>8.0999999999999989E-2</v>
      </c>
      <c r="N661" s="201">
        <v>7.6999999999999999E-2</v>
      </c>
      <c r="O661" s="201">
        <v>7.3999999999999996E-2</v>
      </c>
      <c r="P661" s="201">
        <v>7.9000000000000001E-2</v>
      </c>
      <c r="Q661" s="201">
        <v>7.8799999999999995E-2</v>
      </c>
      <c r="R661" s="201">
        <v>7.3700000000000002E-2</v>
      </c>
      <c r="S661" s="201">
        <v>7.8E-2</v>
      </c>
      <c r="T661" s="204">
        <v>7.1158639999999995E-2</v>
      </c>
      <c r="U661" s="201">
        <v>7.7100000000000002E-2</v>
      </c>
      <c r="V661" s="201">
        <v>7.8E-2</v>
      </c>
      <c r="W661" s="201">
        <v>7.9000000000000001E-2</v>
      </c>
      <c r="X661" s="201">
        <v>7.8E-2</v>
      </c>
      <c r="Y661" s="201">
        <v>7.4091975813576544E-2</v>
      </c>
      <c r="Z661" s="204">
        <v>7.3099999999999998E-2</v>
      </c>
      <c r="AA661" s="201">
        <v>8.0399999999999999E-2</v>
      </c>
      <c r="AB661" s="199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200"/>
      <c r="AT661" s="200"/>
      <c r="AU661" s="200"/>
      <c r="AV661" s="200"/>
      <c r="AW661" s="200"/>
      <c r="AX661" s="200"/>
      <c r="AY661" s="200"/>
      <c r="AZ661" s="200"/>
      <c r="BA661" s="200"/>
      <c r="BB661" s="200"/>
      <c r="BC661" s="200"/>
      <c r="BD661" s="200"/>
      <c r="BE661" s="200"/>
      <c r="BF661" s="200"/>
      <c r="BG661" s="200"/>
      <c r="BH661" s="200"/>
      <c r="BI661" s="200"/>
      <c r="BJ661" s="200"/>
      <c r="BK661" s="200"/>
      <c r="BL661" s="200"/>
      <c r="BM661" s="202">
        <v>1</v>
      </c>
    </row>
    <row r="662" spans="1:65">
      <c r="A662" s="30"/>
      <c r="B662" s="19">
        <v>1</v>
      </c>
      <c r="C662" s="9">
        <v>2</v>
      </c>
      <c r="D662" s="24">
        <v>7.2499999999999995E-2</v>
      </c>
      <c r="E662" s="24">
        <v>8.3000000000000004E-2</v>
      </c>
      <c r="F662" s="24">
        <v>7.8E-2</v>
      </c>
      <c r="G662" s="24">
        <v>7.6411759723836015E-2</v>
      </c>
      <c r="H662" s="24">
        <v>7.640000000000001E-2</v>
      </c>
      <c r="I662" s="24">
        <v>7.5999999999999998E-2</v>
      </c>
      <c r="J662" s="24">
        <v>7.9299999999999995E-2</v>
      </c>
      <c r="K662" s="24">
        <v>7.8E-2</v>
      </c>
      <c r="L662" s="24">
        <v>7.7399999999999997E-2</v>
      </c>
      <c r="M662" s="24">
        <v>7.5999999999999998E-2</v>
      </c>
      <c r="N662" s="24">
        <v>7.3999999999999996E-2</v>
      </c>
      <c r="O662" s="24">
        <v>8.1000000000000003E-2</v>
      </c>
      <c r="P662" s="24">
        <v>7.6999999999999999E-2</v>
      </c>
      <c r="Q662" s="24">
        <v>7.46E-2</v>
      </c>
      <c r="R662" s="24">
        <v>7.5899999999999995E-2</v>
      </c>
      <c r="S662" s="24">
        <v>7.6999999999999999E-2</v>
      </c>
      <c r="T662" s="206">
        <v>7.1083439999999998E-2</v>
      </c>
      <c r="U662" s="24">
        <v>7.7200000000000005E-2</v>
      </c>
      <c r="V662" s="24">
        <v>0.08</v>
      </c>
      <c r="W662" s="24">
        <v>7.9000000000000001E-2</v>
      </c>
      <c r="X662" s="24">
        <v>7.9000000000000001E-2</v>
      </c>
      <c r="Y662" s="24">
        <v>7.4011842969858049E-2</v>
      </c>
      <c r="Z662" s="206">
        <v>7.2700000000000001E-2</v>
      </c>
      <c r="AA662" s="24">
        <v>7.8200000000000006E-2</v>
      </c>
      <c r="AB662" s="199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200"/>
      <c r="AT662" s="200"/>
      <c r="AU662" s="200"/>
      <c r="AV662" s="200"/>
      <c r="AW662" s="200"/>
      <c r="AX662" s="200"/>
      <c r="AY662" s="200"/>
      <c r="AZ662" s="200"/>
      <c r="BA662" s="200"/>
      <c r="BB662" s="200"/>
      <c r="BC662" s="200"/>
      <c r="BD662" s="200"/>
      <c r="BE662" s="200"/>
      <c r="BF662" s="200"/>
      <c r="BG662" s="200"/>
      <c r="BH662" s="200"/>
      <c r="BI662" s="200"/>
      <c r="BJ662" s="200"/>
      <c r="BK662" s="200"/>
      <c r="BL662" s="200"/>
      <c r="BM662" s="202" t="e">
        <v>#N/A</v>
      </c>
    </row>
    <row r="663" spans="1:65">
      <c r="A663" s="30"/>
      <c r="B663" s="19">
        <v>1</v>
      </c>
      <c r="C663" s="9">
        <v>3</v>
      </c>
      <c r="D663" s="24">
        <v>7.17E-2</v>
      </c>
      <c r="E663" s="24">
        <v>8.4999999999999992E-2</v>
      </c>
      <c r="F663" s="24">
        <v>7.9000000000000001E-2</v>
      </c>
      <c r="G663" s="24">
        <v>7.3103587158719716E-2</v>
      </c>
      <c r="H663" s="24">
        <v>7.6499999999999999E-2</v>
      </c>
      <c r="I663" s="24">
        <v>7.6999999999999999E-2</v>
      </c>
      <c r="J663" s="24">
        <v>7.85E-2</v>
      </c>
      <c r="K663" s="24">
        <v>7.6999999999999999E-2</v>
      </c>
      <c r="L663" s="24">
        <v>7.5899999999999995E-2</v>
      </c>
      <c r="M663" s="24">
        <v>7.9000000000000001E-2</v>
      </c>
      <c r="N663" s="24">
        <v>7.5999999999999998E-2</v>
      </c>
      <c r="O663" s="24">
        <v>7.8E-2</v>
      </c>
      <c r="P663" s="24">
        <v>7.5999999999999998E-2</v>
      </c>
      <c r="Q663" s="24">
        <v>7.85E-2</v>
      </c>
      <c r="R663" s="24">
        <v>7.4799999999999991E-2</v>
      </c>
      <c r="S663" s="24">
        <v>7.9000000000000001E-2</v>
      </c>
      <c r="T663" s="206">
        <v>7.1237320000000007E-2</v>
      </c>
      <c r="U663" s="24">
        <v>7.8600000000000003E-2</v>
      </c>
      <c r="V663" s="24">
        <v>7.9000000000000001E-2</v>
      </c>
      <c r="W663" s="24">
        <v>7.3999999999999996E-2</v>
      </c>
      <c r="X663" s="24">
        <v>7.8E-2</v>
      </c>
      <c r="Y663" s="24">
        <v>7.5905480302164513E-2</v>
      </c>
      <c r="Z663" s="206">
        <v>7.0500000000000007E-2</v>
      </c>
      <c r="AA663" s="24">
        <v>7.8799999999999995E-2</v>
      </c>
      <c r="AB663" s="199"/>
      <c r="AC663" s="200"/>
      <c r="AD663" s="200"/>
      <c r="AE663" s="200"/>
      <c r="AF663" s="200"/>
      <c r="AG663" s="200"/>
      <c r="AH663" s="200"/>
      <c r="AI663" s="200"/>
      <c r="AJ663" s="200"/>
      <c r="AK663" s="200"/>
      <c r="AL663" s="200"/>
      <c r="AM663" s="200"/>
      <c r="AN663" s="200"/>
      <c r="AO663" s="200"/>
      <c r="AP663" s="200"/>
      <c r="AQ663" s="200"/>
      <c r="AR663" s="200"/>
      <c r="AS663" s="200"/>
      <c r="AT663" s="200"/>
      <c r="AU663" s="200"/>
      <c r="AV663" s="200"/>
      <c r="AW663" s="200"/>
      <c r="AX663" s="200"/>
      <c r="AY663" s="200"/>
      <c r="AZ663" s="200"/>
      <c r="BA663" s="200"/>
      <c r="BB663" s="200"/>
      <c r="BC663" s="200"/>
      <c r="BD663" s="200"/>
      <c r="BE663" s="200"/>
      <c r="BF663" s="200"/>
      <c r="BG663" s="200"/>
      <c r="BH663" s="200"/>
      <c r="BI663" s="200"/>
      <c r="BJ663" s="200"/>
      <c r="BK663" s="200"/>
      <c r="BL663" s="200"/>
      <c r="BM663" s="202">
        <v>16</v>
      </c>
    </row>
    <row r="664" spans="1:65">
      <c r="A664" s="30"/>
      <c r="B664" s="19">
        <v>1</v>
      </c>
      <c r="C664" s="9">
        <v>4</v>
      </c>
      <c r="D664" s="24">
        <v>7.3899999999999993E-2</v>
      </c>
      <c r="E664" s="24">
        <v>8.2000000000000003E-2</v>
      </c>
      <c r="F664" s="24">
        <v>7.8E-2</v>
      </c>
      <c r="G664" s="24">
        <v>7.712124896679512E-2</v>
      </c>
      <c r="H664" s="24">
        <v>7.51E-2</v>
      </c>
      <c r="I664" s="24">
        <v>7.5999999999999998E-2</v>
      </c>
      <c r="J664" s="24">
        <v>7.9699999999999993E-2</v>
      </c>
      <c r="K664" s="24">
        <v>7.3999999999999996E-2</v>
      </c>
      <c r="L664" s="24">
        <v>7.4200000000000002E-2</v>
      </c>
      <c r="M664" s="24">
        <v>0.08</v>
      </c>
      <c r="N664" s="24">
        <v>7.6999999999999999E-2</v>
      </c>
      <c r="O664" s="24">
        <v>8.1000000000000003E-2</v>
      </c>
      <c r="P664" s="24">
        <v>7.8E-2</v>
      </c>
      <c r="Q664" s="24">
        <v>7.7700000000000005E-2</v>
      </c>
      <c r="R664" s="24">
        <v>7.7600000000000002E-2</v>
      </c>
      <c r="S664" s="24">
        <v>8.1000000000000003E-2</v>
      </c>
      <c r="T664" s="206">
        <v>7.1388679999999996E-2</v>
      </c>
      <c r="U664" s="24">
        <v>7.6499999999999999E-2</v>
      </c>
      <c r="V664" s="24">
        <v>8.0999999999999989E-2</v>
      </c>
      <c r="W664" s="24">
        <v>7.9000000000000001E-2</v>
      </c>
      <c r="X664" s="24">
        <v>7.9000000000000001E-2</v>
      </c>
      <c r="Y664" s="24">
        <v>7.5803624128500863E-2</v>
      </c>
      <c r="Z664" s="206">
        <v>7.3200000000000001E-2</v>
      </c>
      <c r="AA664" s="24">
        <v>8.2200000000000009E-2</v>
      </c>
      <c r="AB664" s="199"/>
      <c r="AC664" s="200"/>
      <c r="AD664" s="200"/>
      <c r="AE664" s="200"/>
      <c r="AF664" s="200"/>
      <c r="AG664" s="200"/>
      <c r="AH664" s="200"/>
      <c r="AI664" s="200"/>
      <c r="AJ664" s="200"/>
      <c r="AK664" s="200"/>
      <c r="AL664" s="200"/>
      <c r="AM664" s="200"/>
      <c r="AN664" s="200"/>
      <c r="AO664" s="200"/>
      <c r="AP664" s="200"/>
      <c r="AQ664" s="200"/>
      <c r="AR664" s="200"/>
      <c r="AS664" s="200"/>
      <c r="AT664" s="200"/>
      <c r="AU664" s="200"/>
      <c r="AV664" s="200"/>
      <c r="AW664" s="200"/>
      <c r="AX664" s="200"/>
      <c r="AY664" s="200"/>
      <c r="AZ664" s="200"/>
      <c r="BA664" s="200"/>
      <c r="BB664" s="200"/>
      <c r="BC664" s="200"/>
      <c r="BD664" s="200"/>
      <c r="BE664" s="200"/>
      <c r="BF664" s="200"/>
      <c r="BG664" s="200"/>
      <c r="BH664" s="200"/>
      <c r="BI664" s="200"/>
      <c r="BJ664" s="200"/>
      <c r="BK664" s="200"/>
      <c r="BL664" s="200"/>
      <c r="BM664" s="202">
        <v>7.7551404688548778E-2</v>
      </c>
    </row>
    <row r="665" spans="1:65">
      <c r="A665" s="30"/>
      <c r="B665" s="19">
        <v>1</v>
      </c>
      <c r="C665" s="9">
        <v>5</v>
      </c>
      <c r="D665" s="24">
        <v>7.0500000000000007E-2</v>
      </c>
      <c r="E665" s="24">
        <v>8.4000000000000005E-2</v>
      </c>
      <c r="F665" s="24">
        <v>7.8E-2</v>
      </c>
      <c r="G665" s="24">
        <v>7.4010798066796196E-2</v>
      </c>
      <c r="H665" s="24">
        <v>7.4700000000000003E-2</v>
      </c>
      <c r="I665" s="24">
        <v>7.9000000000000001E-2</v>
      </c>
      <c r="J665" s="24">
        <v>7.8299999999999995E-2</v>
      </c>
      <c r="K665" s="24">
        <v>7.5999999999999998E-2</v>
      </c>
      <c r="L665" s="24">
        <v>7.4299999999999991E-2</v>
      </c>
      <c r="M665" s="24">
        <v>7.8E-2</v>
      </c>
      <c r="N665" s="24">
        <v>7.9000000000000001E-2</v>
      </c>
      <c r="O665" s="24">
        <v>8.1000000000000003E-2</v>
      </c>
      <c r="P665" s="24">
        <v>7.8E-2</v>
      </c>
      <c r="Q665" s="24">
        <v>7.7300000000000008E-2</v>
      </c>
      <c r="R665" s="24">
        <v>7.2400000000000006E-2</v>
      </c>
      <c r="S665" s="24">
        <v>7.9000000000000001E-2</v>
      </c>
      <c r="T665" s="206">
        <v>7.1344699999999997E-2</v>
      </c>
      <c r="U665" s="24">
        <v>7.7100000000000002E-2</v>
      </c>
      <c r="V665" s="24">
        <v>7.9000000000000001E-2</v>
      </c>
      <c r="W665" s="24">
        <v>7.3999999999999996E-2</v>
      </c>
      <c r="X665" s="24">
        <v>7.8E-2</v>
      </c>
      <c r="Y665" s="24">
        <v>7.7093791359137215E-2</v>
      </c>
      <c r="Z665" s="206">
        <v>6.9399999999999989E-2</v>
      </c>
      <c r="AA665" s="24">
        <v>7.8600000000000003E-2</v>
      </c>
      <c r="AB665" s="199"/>
      <c r="AC665" s="200"/>
      <c r="AD665" s="200"/>
      <c r="AE665" s="200"/>
      <c r="AF665" s="200"/>
      <c r="AG665" s="200"/>
      <c r="AH665" s="200"/>
      <c r="AI665" s="200"/>
      <c r="AJ665" s="200"/>
      <c r="AK665" s="200"/>
      <c r="AL665" s="200"/>
      <c r="AM665" s="200"/>
      <c r="AN665" s="200"/>
      <c r="AO665" s="200"/>
      <c r="AP665" s="200"/>
      <c r="AQ665" s="200"/>
      <c r="AR665" s="200"/>
      <c r="AS665" s="200"/>
      <c r="AT665" s="200"/>
      <c r="AU665" s="200"/>
      <c r="AV665" s="200"/>
      <c r="AW665" s="200"/>
      <c r="AX665" s="200"/>
      <c r="AY665" s="200"/>
      <c r="AZ665" s="200"/>
      <c r="BA665" s="200"/>
      <c r="BB665" s="200"/>
      <c r="BC665" s="200"/>
      <c r="BD665" s="200"/>
      <c r="BE665" s="200"/>
      <c r="BF665" s="200"/>
      <c r="BG665" s="200"/>
      <c r="BH665" s="200"/>
      <c r="BI665" s="200"/>
      <c r="BJ665" s="200"/>
      <c r="BK665" s="200"/>
      <c r="BL665" s="200"/>
      <c r="BM665" s="202">
        <v>47</v>
      </c>
    </row>
    <row r="666" spans="1:65">
      <c r="A666" s="30"/>
      <c r="B666" s="19">
        <v>1</v>
      </c>
      <c r="C666" s="9">
        <v>6</v>
      </c>
      <c r="D666" s="205">
        <v>6.6900000000000001E-2</v>
      </c>
      <c r="E666" s="24">
        <v>7.9000000000000001E-2</v>
      </c>
      <c r="F666" s="24">
        <v>7.9000000000000001E-2</v>
      </c>
      <c r="G666" s="24">
        <v>7.8067987430191027E-2</v>
      </c>
      <c r="H666" s="24">
        <v>7.6100000000000001E-2</v>
      </c>
      <c r="I666" s="24">
        <v>7.8E-2</v>
      </c>
      <c r="J666" s="24">
        <v>7.8700000000000006E-2</v>
      </c>
      <c r="K666" s="24">
        <v>7.8E-2</v>
      </c>
      <c r="L666" s="24">
        <v>7.4999999999999997E-2</v>
      </c>
      <c r="M666" s="24">
        <v>7.9000000000000001E-2</v>
      </c>
      <c r="N666" s="24">
        <v>7.3999999999999996E-2</v>
      </c>
      <c r="O666" s="24">
        <v>7.9000000000000001E-2</v>
      </c>
      <c r="P666" s="24">
        <v>7.8E-2</v>
      </c>
      <c r="Q666" s="24">
        <v>7.51E-2</v>
      </c>
      <c r="R666" s="24">
        <v>7.4899999999999994E-2</v>
      </c>
      <c r="S666" s="24">
        <v>8.2000000000000003E-2</v>
      </c>
      <c r="T666" s="206">
        <v>7.1208259999999995E-2</v>
      </c>
      <c r="U666" s="24">
        <v>7.8899999999999998E-2</v>
      </c>
      <c r="V666" s="24">
        <v>7.9000000000000001E-2</v>
      </c>
      <c r="W666" s="24">
        <v>7.9000000000000001E-2</v>
      </c>
      <c r="X666" s="24">
        <v>7.8E-2</v>
      </c>
      <c r="Y666" s="24">
        <v>7.8428308273805467E-2</v>
      </c>
      <c r="Z666" s="206">
        <v>7.0300000000000001E-2</v>
      </c>
      <c r="AA666" s="24">
        <v>8.0199999999999994E-2</v>
      </c>
      <c r="AB666" s="199"/>
      <c r="AC666" s="200"/>
      <c r="AD666" s="200"/>
      <c r="AE666" s="200"/>
      <c r="AF666" s="200"/>
      <c r="AG666" s="200"/>
      <c r="AH666" s="200"/>
      <c r="AI666" s="200"/>
      <c r="AJ666" s="200"/>
      <c r="AK666" s="200"/>
      <c r="AL666" s="200"/>
      <c r="AM666" s="200"/>
      <c r="AN666" s="200"/>
      <c r="AO666" s="200"/>
      <c r="AP666" s="200"/>
      <c r="AQ666" s="200"/>
      <c r="AR666" s="200"/>
      <c r="AS666" s="200"/>
      <c r="AT666" s="200"/>
      <c r="AU666" s="200"/>
      <c r="AV666" s="200"/>
      <c r="AW666" s="200"/>
      <c r="AX666" s="200"/>
      <c r="AY666" s="200"/>
      <c r="AZ666" s="200"/>
      <c r="BA666" s="200"/>
      <c r="BB666" s="200"/>
      <c r="BC666" s="200"/>
      <c r="BD666" s="200"/>
      <c r="BE666" s="200"/>
      <c r="BF666" s="200"/>
      <c r="BG666" s="200"/>
      <c r="BH666" s="200"/>
      <c r="BI666" s="200"/>
      <c r="BJ666" s="200"/>
      <c r="BK666" s="200"/>
      <c r="BL666" s="200"/>
      <c r="BM666" s="56"/>
    </row>
    <row r="667" spans="1:65">
      <c r="A667" s="30"/>
      <c r="B667" s="20" t="s">
        <v>274</v>
      </c>
      <c r="C667" s="12"/>
      <c r="D667" s="203">
        <v>7.1899999999999992E-2</v>
      </c>
      <c r="E667" s="203">
        <v>8.216666666666668E-2</v>
      </c>
      <c r="F667" s="203">
        <v>7.85E-2</v>
      </c>
      <c r="G667" s="203">
        <v>7.6431914206119445E-2</v>
      </c>
      <c r="H667" s="203">
        <v>7.5983333333333333E-2</v>
      </c>
      <c r="I667" s="203">
        <v>7.7666666666666676E-2</v>
      </c>
      <c r="J667" s="203">
        <v>7.9083333333333325E-2</v>
      </c>
      <c r="K667" s="203">
        <v>7.6999999999999999E-2</v>
      </c>
      <c r="L667" s="203">
        <v>7.5566666666666657E-2</v>
      </c>
      <c r="M667" s="203">
        <v>7.8833333333333339E-2</v>
      </c>
      <c r="N667" s="203">
        <v>7.6166666666666674E-2</v>
      </c>
      <c r="O667" s="203">
        <v>7.9000000000000001E-2</v>
      </c>
      <c r="P667" s="203">
        <v>7.7666666666666676E-2</v>
      </c>
      <c r="Q667" s="203">
        <v>7.6999999999999999E-2</v>
      </c>
      <c r="R667" s="203">
        <v>7.4883333333333343E-2</v>
      </c>
      <c r="S667" s="203">
        <v>7.9333333333333339E-2</v>
      </c>
      <c r="T667" s="203">
        <v>7.1236839999999982E-2</v>
      </c>
      <c r="U667" s="203">
        <v>7.7566666666666673E-2</v>
      </c>
      <c r="V667" s="203">
        <v>7.9333333333333325E-2</v>
      </c>
      <c r="W667" s="203">
        <v>7.7333333333333337E-2</v>
      </c>
      <c r="X667" s="203">
        <v>7.8333333333333338E-2</v>
      </c>
      <c r="Y667" s="203">
        <v>7.588917047450712E-2</v>
      </c>
      <c r="Z667" s="203">
        <v>7.1533333333333338E-2</v>
      </c>
      <c r="AA667" s="203">
        <v>7.9733333333333337E-2</v>
      </c>
      <c r="AB667" s="199"/>
      <c r="AC667" s="200"/>
      <c r="AD667" s="200"/>
      <c r="AE667" s="200"/>
      <c r="AF667" s="200"/>
      <c r="AG667" s="200"/>
      <c r="AH667" s="200"/>
      <c r="AI667" s="200"/>
      <c r="AJ667" s="200"/>
      <c r="AK667" s="200"/>
      <c r="AL667" s="200"/>
      <c r="AM667" s="200"/>
      <c r="AN667" s="200"/>
      <c r="AO667" s="200"/>
      <c r="AP667" s="200"/>
      <c r="AQ667" s="200"/>
      <c r="AR667" s="200"/>
      <c r="AS667" s="200"/>
      <c r="AT667" s="200"/>
      <c r="AU667" s="200"/>
      <c r="AV667" s="200"/>
      <c r="AW667" s="200"/>
      <c r="AX667" s="200"/>
      <c r="AY667" s="200"/>
      <c r="AZ667" s="200"/>
      <c r="BA667" s="200"/>
      <c r="BB667" s="200"/>
      <c r="BC667" s="200"/>
      <c r="BD667" s="200"/>
      <c r="BE667" s="200"/>
      <c r="BF667" s="200"/>
      <c r="BG667" s="200"/>
      <c r="BH667" s="200"/>
      <c r="BI667" s="200"/>
      <c r="BJ667" s="200"/>
      <c r="BK667" s="200"/>
      <c r="BL667" s="200"/>
      <c r="BM667" s="56"/>
    </row>
    <row r="668" spans="1:65">
      <c r="A668" s="30"/>
      <c r="B668" s="3" t="s">
        <v>275</v>
      </c>
      <c r="C668" s="29"/>
      <c r="D668" s="24">
        <v>7.2099999999999997E-2</v>
      </c>
      <c r="E668" s="24">
        <v>8.2500000000000004E-2</v>
      </c>
      <c r="F668" s="24">
        <v>7.85E-2</v>
      </c>
      <c r="G668" s="24">
        <v>7.6766504345315567E-2</v>
      </c>
      <c r="H668" s="24">
        <v>7.6250000000000012E-2</v>
      </c>
      <c r="I668" s="24">
        <v>7.7499999999999999E-2</v>
      </c>
      <c r="J668" s="24">
        <v>7.9000000000000001E-2</v>
      </c>
      <c r="K668" s="24">
        <v>7.7499999999999999E-2</v>
      </c>
      <c r="L668" s="24">
        <v>7.5449999999999989E-2</v>
      </c>
      <c r="M668" s="24">
        <v>7.9000000000000001E-2</v>
      </c>
      <c r="N668" s="24">
        <v>7.6499999999999999E-2</v>
      </c>
      <c r="O668" s="24">
        <v>0.08</v>
      </c>
      <c r="P668" s="24">
        <v>7.8E-2</v>
      </c>
      <c r="Q668" s="24">
        <v>7.7500000000000013E-2</v>
      </c>
      <c r="R668" s="24">
        <v>7.485E-2</v>
      </c>
      <c r="S668" s="24">
        <v>7.9000000000000001E-2</v>
      </c>
      <c r="T668" s="24">
        <v>7.1222790000000008E-2</v>
      </c>
      <c r="U668" s="24">
        <v>7.7149999999999996E-2</v>
      </c>
      <c r="V668" s="24">
        <v>7.9000000000000001E-2</v>
      </c>
      <c r="W668" s="24">
        <v>7.9000000000000001E-2</v>
      </c>
      <c r="X668" s="24">
        <v>7.8E-2</v>
      </c>
      <c r="Y668" s="24">
        <v>7.5854552215332688E-2</v>
      </c>
      <c r="Z668" s="24">
        <v>7.1599999999999997E-2</v>
      </c>
      <c r="AA668" s="24">
        <v>7.9499999999999987E-2</v>
      </c>
      <c r="AB668" s="199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0"/>
      <c r="AT668" s="200"/>
      <c r="AU668" s="200"/>
      <c r="AV668" s="200"/>
      <c r="AW668" s="200"/>
      <c r="AX668" s="200"/>
      <c r="AY668" s="200"/>
      <c r="AZ668" s="200"/>
      <c r="BA668" s="200"/>
      <c r="BB668" s="200"/>
      <c r="BC668" s="200"/>
      <c r="BD668" s="200"/>
      <c r="BE668" s="200"/>
      <c r="BF668" s="200"/>
      <c r="BG668" s="200"/>
      <c r="BH668" s="200"/>
      <c r="BI668" s="200"/>
      <c r="BJ668" s="200"/>
      <c r="BK668" s="200"/>
      <c r="BL668" s="200"/>
      <c r="BM668" s="56"/>
    </row>
    <row r="669" spans="1:65">
      <c r="A669" s="30"/>
      <c r="B669" s="3" t="s">
        <v>276</v>
      </c>
      <c r="C669" s="29"/>
      <c r="D669" s="24">
        <v>3.0776614498674118E-3</v>
      </c>
      <c r="E669" s="24">
        <v>2.3166067138525393E-3</v>
      </c>
      <c r="F669" s="24">
        <v>5.4772255750516665E-4</v>
      </c>
      <c r="G669" s="24">
        <v>2.5280162612474097E-3</v>
      </c>
      <c r="H669" s="24">
        <v>9.0866202004192273E-4</v>
      </c>
      <c r="I669" s="24">
        <v>1.6329931618554536E-3</v>
      </c>
      <c r="J669" s="24">
        <v>6.882344561751219E-4</v>
      </c>
      <c r="K669" s="24">
        <v>1.7888543819998333E-3</v>
      </c>
      <c r="L669" s="24">
        <v>1.2909944487358063E-3</v>
      </c>
      <c r="M669" s="24">
        <v>1.7224014243685062E-3</v>
      </c>
      <c r="N669" s="24">
        <v>1.9407902170679532E-3</v>
      </c>
      <c r="O669" s="24">
        <v>2.756809750418047E-3</v>
      </c>
      <c r="P669" s="24">
        <v>1.0327955589886455E-3</v>
      </c>
      <c r="Q669" s="24">
        <v>1.7572706109191035E-3</v>
      </c>
      <c r="R669" s="24">
        <v>1.7882020765748654E-3</v>
      </c>
      <c r="S669" s="24">
        <v>1.8618986725025273E-3</v>
      </c>
      <c r="T669" s="24">
        <v>1.1415166402641693E-4</v>
      </c>
      <c r="U669" s="24">
        <v>9.5428856572143115E-4</v>
      </c>
      <c r="V669" s="24">
        <v>1.0327955589886409E-3</v>
      </c>
      <c r="W669" s="24">
        <v>2.5819888974716139E-3</v>
      </c>
      <c r="X669" s="24">
        <v>5.1639777949432275E-4</v>
      </c>
      <c r="Y669" s="24">
        <v>1.7123191078940369E-3</v>
      </c>
      <c r="Z669" s="24">
        <v>1.6573070526208088E-3</v>
      </c>
      <c r="AA669" s="24">
        <v>1.5002222057637566E-3</v>
      </c>
      <c r="AB669" s="199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  <c r="AO669" s="200"/>
      <c r="AP669" s="200"/>
      <c r="AQ669" s="200"/>
      <c r="AR669" s="200"/>
      <c r="AS669" s="200"/>
      <c r="AT669" s="200"/>
      <c r="AU669" s="200"/>
      <c r="AV669" s="200"/>
      <c r="AW669" s="200"/>
      <c r="AX669" s="200"/>
      <c r="AY669" s="200"/>
      <c r="AZ669" s="200"/>
      <c r="BA669" s="200"/>
      <c r="BB669" s="200"/>
      <c r="BC669" s="200"/>
      <c r="BD669" s="200"/>
      <c r="BE669" s="200"/>
      <c r="BF669" s="200"/>
      <c r="BG669" s="200"/>
      <c r="BH669" s="200"/>
      <c r="BI669" s="200"/>
      <c r="BJ669" s="200"/>
      <c r="BK669" s="200"/>
      <c r="BL669" s="200"/>
      <c r="BM669" s="56"/>
    </row>
    <row r="670" spans="1:65">
      <c r="A670" s="30"/>
      <c r="B670" s="3" t="s">
        <v>86</v>
      </c>
      <c r="C670" s="29"/>
      <c r="D670" s="13">
        <v>4.2804748955040502E-2</v>
      </c>
      <c r="E670" s="13">
        <v>2.8193996517475117E-2</v>
      </c>
      <c r="F670" s="13">
        <v>6.9773574204479829E-3</v>
      </c>
      <c r="G670" s="13">
        <v>3.3075401650021825E-2</v>
      </c>
      <c r="H670" s="13">
        <v>1.1958701733387884E-2</v>
      </c>
      <c r="I670" s="13">
        <v>2.1025663028181804E-2</v>
      </c>
      <c r="J670" s="13">
        <v>8.702648550159604E-3</v>
      </c>
      <c r="K670" s="13">
        <v>2.3231875090906927E-2</v>
      </c>
      <c r="L670" s="13">
        <v>1.7084178854024787E-2</v>
      </c>
      <c r="M670" s="13">
        <v>2.1848643860911281E-2</v>
      </c>
      <c r="N670" s="13">
        <v>2.5480834359754307E-2</v>
      </c>
      <c r="O670" s="13">
        <v>3.4896325954658823E-2</v>
      </c>
      <c r="P670" s="13">
        <v>1.3297796896849512E-2</v>
      </c>
      <c r="Q670" s="13">
        <v>2.2821696245702645E-2</v>
      </c>
      <c r="R670" s="13">
        <v>2.3879840773312244E-2</v>
      </c>
      <c r="S670" s="13">
        <v>2.3469310997931016E-2</v>
      </c>
      <c r="T670" s="13">
        <v>1.6024245885473999E-3</v>
      </c>
      <c r="U670" s="13">
        <v>1.2302817778961294E-2</v>
      </c>
      <c r="V670" s="13">
        <v>1.3018431415823206E-2</v>
      </c>
      <c r="W670" s="13">
        <v>3.3387787467305349E-2</v>
      </c>
      <c r="X670" s="13">
        <v>6.5923120786509281E-3</v>
      </c>
      <c r="Y670" s="13">
        <v>2.2563418432268192E-2</v>
      </c>
      <c r="Z670" s="13">
        <v>2.3168318536171604E-2</v>
      </c>
      <c r="AA670" s="13">
        <v>1.8815495891685911E-2</v>
      </c>
      <c r="AB670" s="148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277</v>
      </c>
      <c r="C671" s="29"/>
      <c r="D671" s="13">
        <v>-7.2873015147116638E-2</v>
      </c>
      <c r="E671" s="13">
        <v>5.9512293770217051E-2</v>
      </c>
      <c r="F671" s="13">
        <v>1.2231826299740733E-2</v>
      </c>
      <c r="G671" s="13">
        <v>-1.4435463637638479E-2</v>
      </c>
      <c r="H671" s="13">
        <v>-2.0219767282268042E-2</v>
      </c>
      <c r="I671" s="13">
        <v>1.4862655109961764E-3</v>
      </c>
      <c r="J671" s="13">
        <v>1.9753718851861723E-2</v>
      </c>
      <c r="K671" s="13">
        <v>-7.110183119999669E-3</v>
      </c>
      <c r="L671" s="13">
        <v>-2.5592547676640431E-2</v>
      </c>
      <c r="M671" s="13">
        <v>1.6530050615238601E-2</v>
      </c>
      <c r="N671" s="13">
        <v>-1.7855743908744115E-2</v>
      </c>
      <c r="O671" s="13">
        <v>1.8679162772987423E-2</v>
      </c>
      <c r="P671" s="13">
        <v>1.4862655109961764E-3</v>
      </c>
      <c r="Q671" s="13">
        <v>-7.110183119999669E-3</v>
      </c>
      <c r="R671" s="13">
        <v>-3.4403907523410715E-2</v>
      </c>
      <c r="S671" s="13">
        <v>2.297738708848529E-2</v>
      </c>
      <c r="T671" s="13">
        <v>-8.1424246458313365E-2</v>
      </c>
      <c r="U671" s="13">
        <v>1.9679821634688288E-4</v>
      </c>
      <c r="V671" s="13">
        <v>2.2977387088485068E-2</v>
      </c>
      <c r="W671" s="13">
        <v>-2.8119588045016908E-3</v>
      </c>
      <c r="X671" s="13">
        <v>1.0082714141991911E-2</v>
      </c>
      <c r="Y671" s="13">
        <v>-2.1433966550538863E-2</v>
      </c>
      <c r="Z671" s="13">
        <v>-7.7601061894164047E-2</v>
      </c>
      <c r="AA671" s="13">
        <v>2.8135256267082687E-2</v>
      </c>
      <c r="AB671" s="148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278</v>
      </c>
      <c r="C672" s="47"/>
      <c r="D672" s="45">
        <v>2.4900000000000002</v>
      </c>
      <c r="E672" s="45">
        <v>2.2200000000000002</v>
      </c>
      <c r="F672" s="45">
        <v>0.54</v>
      </c>
      <c r="G672" s="45">
        <v>0.41</v>
      </c>
      <c r="H672" s="45">
        <v>0.62</v>
      </c>
      <c r="I672" s="45">
        <v>0.15</v>
      </c>
      <c r="J672" s="45">
        <v>0.8</v>
      </c>
      <c r="K672" s="45">
        <v>0.15</v>
      </c>
      <c r="L672" s="45">
        <v>0.81</v>
      </c>
      <c r="M672" s="45">
        <v>0.69</v>
      </c>
      <c r="N672" s="45">
        <v>0.53</v>
      </c>
      <c r="O672" s="45">
        <v>0.77</v>
      </c>
      <c r="P672" s="45">
        <v>0.15</v>
      </c>
      <c r="Q672" s="45">
        <v>0.15</v>
      </c>
      <c r="R672" s="45">
        <v>1.1200000000000001</v>
      </c>
      <c r="S672" s="45">
        <v>0.92</v>
      </c>
      <c r="T672" s="45">
        <v>2.79</v>
      </c>
      <c r="U672" s="45">
        <v>0.11</v>
      </c>
      <c r="V672" s="45">
        <v>0.92</v>
      </c>
      <c r="W672" s="45">
        <v>0.11</v>
      </c>
      <c r="X672" s="45">
        <v>0.46</v>
      </c>
      <c r="Y672" s="45">
        <v>0.66</v>
      </c>
      <c r="Z672" s="45">
        <v>2.66</v>
      </c>
      <c r="AA672" s="45">
        <v>1.1000000000000001</v>
      </c>
      <c r="AB672" s="148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BM673" s="55"/>
    </row>
    <row r="674" spans="1:65" ht="15">
      <c r="B674" s="8" t="s">
        <v>546</v>
      </c>
      <c r="BM674" s="28" t="s">
        <v>66</v>
      </c>
    </row>
    <row r="675" spans="1:65" ht="15">
      <c r="A675" s="25" t="s">
        <v>37</v>
      </c>
      <c r="B675" s="18" t="s">
        <v>111</v>
      </c>
      <c r="C675" s="15" t="s">
        <v>112</v>
      </c>
      <c r="D675" s="16" t="s">
        <v>237</v>
      </c>
      <c r="E675" s="17" t="s">
        <v>237</v>
      </c>
      <c r="F675" s="17" t="s">
        <v>237</v>
      </c>
      <c r="G675" s="17" t="s">
        <v>237</v>
      </c>
      <c r="H675" s="17" t="s">
        <v>237</v>
      </c>
      <c r="I675" s="17" t="s">
        <v>237</v>
      </c>
      <c r="J675" s="17" t="s">
        <v>237</v>
      </c>
      <c r="K675" s="17" t="s">
        <v>237</v>
      </c>
      <c r="L675" s="17" t="s">
        <v>237</v>
      </c>
      <c r="M675" s="17" t="s">
        <v>237</v>
      </c>
      <c r="N675" s="17" t="s">
        <v>237</v>
      </c>
      <c r="O675" s="17" t="s">
        <v>237</v>
      </c>
      <c r="P675" s="17" t="s">
        <v>237</v>
      </c>
      <c r="Q675" s="17" t="s">
        <v>237</v>
      </c>
      <c r="R675" s="17" t="s">
        <v>237</v>
      </c>
      <c r="S675" s="17" t="s">
        <v>237</v>
      </c>
      <c r="T675" s="17" t="s">
        <v>237</v>
      </c>
      <c r="U675" s="17" t="s">
        <v>237</v>
      </c>
      <c r="V675" s="17" t="s">
        <v>237</v>
      </c>
      <c r="W675" s="17" t="s">
        <v>237</v>
      </c>
      <c r="X675" s="17" t="s">
        <v>237</v>
      </c>
      <c r="Y675" s="17" t="s">
        <v>237</v>
      </c>
      <c r="Z675" s="17" t="s">
        <v>237</v>
      </c>
      <c r="AA675" s="148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238</v>
      </c>
      <c r="C676" s="9" t="s">
        <v>238</v>
      </c>
      <c r="D676" s="146" t="s">
        <v>240</v>
      </c>
      <c r="E676" s="147" t="s">
        <v>241</v>
      </c>
      <c r="F676" s="147" t="s">
        <v>242</v>
      </c>
      <c r="G676" s="147" t="s">
        <v>243</v>
      </c>
      <c r="H676" s="147" t="s">
        <v>244</v>
      </c>
      <c r="I676" s="147" t="s">
        <v>245</v>
      </c>
      <c r="J676" s="147" t="s">
        <v>246</v>
      </c>
      <c r="K676" s="147" t="s">
        <v>247</v>
      </c>
      <c r="L676" s="147" t="s">
        <v>248</v>
      </c>
      <c r="M676" s="147" t="s">
        <v>249</v>
      </c>
      <c r="N676" s="147" t="s">
        <v>250</v>
      </c>
      <c r="O676" s="147" t="s">
        <v>251</v>
      </c>
      <c r="P676" s="147" t="s">
        <v>252</v>
      </c>
      <c r="Q676" s="147" t="s">
        <v>253</v>
      </c>
      <c r="R676" s="147" t="s">
        <v>254</v>
      </c>
      <c r="S676" s="147" t="s">
        <v>255</v>
      </c>
      <c r="T676" s="147" t="s">
        <v>257</v>
      </c>
      <c r="U676" s="147" t="s">
        <v>258</v>
      </c>
      <c r="V676" s="147" t="s">
        <v>259</v>
      </c>
      <c r="W676" s="147" t="s">
        <v>260</v>
      </c>
      <c r="X676" s="147" t="s">
        <v>261</v>
      </c>
      <c r="Y676" s="147" t="s">
        <v>262</v>
      </c>
      <c r="Z676" s="147" t="s">
        <v>267</v>
      </c>
      <c r="AA676" s="148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320</v>
      </c>
      <c r="E677" s="11" t="s">
        <v>320</v>
      </c>
      <c r="F677" s="11" t="s">
        <v>321</v>
      </c>
      <c r="G677" s="11" t="s">
        <v>116</v>
      </c>
      <c r="H677" s="11" t="s">
        <v>321</v>
      </c>
      <c r="I677" s="11" t="s">
        <v>321</v>
      </c>
      <c r="J677" s="11" t="s">
        <v>321</v>
      </c>
      <c r="K677" s="11" t="s">
        <v>320</v>
      </c>
      <c r="L677" s="11" t="s">
        <v>321</v>
      </c>
      <c r="M677" s="11" t="s">
        <v>320</v>
      </c>
      <c r="N677" s="11" t="s">
        <v>320</v>
      </c>
      <c r="O677" s="11" t="s">
        <v>321</v>
      </c>
      <c r="P677" s="11" t="s">
        <v>321</v>
      </c>
      <c r="Q677" s="11" t="s">
        <v>321</v>
      </c>
      <c r="R677" s="11" t="s">
        <v>320</v>
      </c>
      <c r="S677" s="11" t="s">
        <v>320</v>
      </c>
      <c r="T677" s="11" t="s">
        <v>320</v>
      </c>
      <c r="U677" s="11" t="s">
        <v>320</v>
      </c>
      <c r="V677" s="11" t="s">
        <v>321</v>
      </c>
      <c r="W677" s="11" t="s">
        <v>320</v>
      </c>
      <c r="X677" s="11" t="s">
        <v>321</v>
      </c>
      <c r="Y677" s="11" t="s">
        <v>116</v>
      </c>
      <c r="Z677" s="11" t="s">
        <v>320</v>
      </c>
      <c r="AA677" s="148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148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8">
        <v>1</v>
      </c>
      <c r="C679" s="14">
        <v>1</v>
      </c>
      <c r="D679" s="216">
        <v>16.600000000000001</v>
      </c>
      <c r="E679" s="216">
        <v>17</v>
      </c>
      <c r="F679" s="224">
        <v>17</v>
      </c>
      <c r="G679" s="216">
        <v>15.1020139450053</v>
      </c>
      <c r="H679" s="216">
        <v>17.5</v>
      </c>
      <c r="I679" s="216">
        <v>17.8</v>
      </c>
      <c r="J679" s="216">
        <v>16.7</v>
      </c>
      <c r="K679" s="216">
        <v>16.2</v>
      </c>
      <c r="L679" s="216">
        <v>16.5</v>
      </c>
      <c r="M679" s="216">
        <v>16</v>
      </c>
      <c r="N679" s="216">
        <v>14.8</v>
      </c>
      <c r="O679" s="216">
        <v>17.149999999999999</v>
      </c>
      <c r="P679" s="216">
        <v>14.43</v>
      </c>
      <c r="Q679" s="224">
        <v>13.2</v>
      </c>
      <c r="R679" s="216">
        <v>17.100000000000001</v>
      </c>
      <c r="S679" s="216">
        <v>15.6</v>
      </c>
      <c r="T679" s="224">
        <v>9</v>
      </c>
      <c r="U679" s="216">
        <v>16.600000000000001</v>
      </c>
      <c r="V679" s="216">
        <v>15.9</v>
      </c>
      <c r="W679" s="227">
        <v>12.3</v>
      </c>
      <c r="X679" s="216">
        <v>16.034710156222644</v>
      </c>
      <c r="Y679" s="216">
        <v>17.63</v>
      </c>
      <c r="Z679" s="216">
        <v>15.6</v>
      </c>
      <c r="AA679" s="217"/>
      <c r="AB679" s="218"/>
      <c r="AC679" s="218"/>
      <c r="AD679" s="218"/>
      <c r="AE679" s="218"/>
      <c r="AF679" s="218"/>
      <c r="AG679" s="218"/>
      <c r="AH679" s="218"/>
      <c r="AI679" s="218"/>
      <c r="AJ679" s="218"/>
      <c r="AK679" s="218"/>
      <c r="AL679" s="218"/>
      <c r="AM679" s="218"/>
      <c r="AN679" s="218"/>
      <c r="AO679" s="218"/>
      <c r="AP679" s="218"/>
      <c r="AQ679" s="218"/>
      <c r="AR679" s="218"/>
      <c r="AS679" s="218"/>
      <c r="AT679" s="218"/>
      <c r="AU679" s="218"/>
      <c r="AV679" s="218"/>
      <c r="AW679" s="218"/>
      <c r="AX679" s="218"/>
      <c r="AY679" s="218"/>
      <c r="AZ679" s="218"/>
      <c r="BA679" s="218"/>
      <c r="BB679" s="218"/>
      <c r="BC679" s="218"/>
      <c r="BD679" s="218"/>
      <c r="BE679" s="218"/>
      <c r="BF679" s="218"/>
      <c r="BG679" s="218"/>
      <c r="BH679" s="218"/>
      <c r="BI679" s="218"/>
      <c r="BJ679" s="218"/>
      <c r="BK679" s="218"/>
      <c r="BL679" s="218"/>
      <c r="BM679" s="219">
        <v>1</v>
      </c>
    </row>
    <row r="680" spans="1:65">
      <c r="A680" s="30"/>
      <c r="B680" s="19">
        <v>1</v>
      </c>
      <c r="C680" s="9">
        <v>2</v>
      </c>
      <c r="D680" s="220">
        <v>16.100000000000001</v>
      </c>
      <c r="E680" s="220">
        <v>17.600000000000001</v>
      </c>
      <c r="F680" s="226">
        <v>16</v>
      </c>
      <c r="G680" s="220">
        <v>16.051199388205291</v>
      </c>
      <c r="H680" s="220">
        <v>17.8</v>
      </c>
      <c r="I680" s="220">
        <v>17.899999999999999</v>
      </c>
      <c r="J680" s="220">
        <v>17.600000000000001</v>
      </c>
      <c r="K680" s="220">
        <v>15.6</v>
      </c>
      <c r="L680" s="220">
        <v>15.7</v>
      </c>
      <c r="M680" s="220">
        <v>15.400000000000002</v>
      </c>
      <c r="N680" s="220">
        <v>14.4</v>
      </c>
      <c r="O680" s="220">
        <v>17.11</v>
      </c>
      <c r="P680" s="220">
        <v>14.46</v>
      </c>
      <c r="Q680" s="226">
        <v>12.4</v>
      </c>
      <c r="R680" s="220">
        <v>16.899999999999999</v>
      </c>
      <c r="S680" s="220">
        <v>16.2</v>
      </c>
      <c r="T680" s="226">
        <v>9</v>
      </c>
      <c r="U680" s="220">
        <v>16.5</v>
      </c>
      <c r="V680" s="220">
        <v>15.9</v>
      </c>
      <c r="W680" s="220">
        <v>13.3</v>
      </c>
      <c r="X680" s="220">
        <v>16.078050192422602</v>
      </c>
      <c r="Y680" s="220">
        <v>17.649999999999999</v>
      </c>
      <c r="Z680" s="220">
        <v>15.7</v>
      </c>
      <c r="AA680" s="217"/>
      <c r="AB680" s="218"/>
      <c r="AC680" s="218"/>
      <c r="AD680" s="218"/>
      <c r="AE680" s="218"/>
      <c r="AF680" s="218"/>
      <c r="AG680" s="218"/>
      <c r="AH680" s="218"/>
      <c r="AI680" s="218"/>
      <c r="AJ680" s="218"/>
      <c r="AK680" s="218"/>
      <c r="AL680" s="218"/>
      <c r="AM680" s="218"/>
      <c r="AN680" s="218"/>
      <c r="AO680" s="218"/>
      <c r="AP680" s="218"/>
      <c r="AQ680" s="218"/>
      <c r="AR680" s="218"/>
      <c r="AS680" s="218"/>
      <c r="AT680" s="218"/>
      <c r="AU680" s="218"/>
      <c r="AV680" s="218"/>
      <c r="AW680" s="218"/>
      <c r="AX680" s="218"/>
      <c r="AY680" s="218"/>
      <c r="AZ680" s="218"/>
      <c r="BA680" s="218"/>
      <c r="BB680" s="218"/>
      <c r="BC680" s="218"/>
      <c r="BD680" s="218"/>
      <c r="BE680" s="218"/>
      <c r="BF680" s="218"/>
      <c r="BG680" s="218"/>
      <c r="BH680" s="218"/>
      <c r="BI680" s="218"/>
      <c r="BJ680" s="218"/>
      <c r="BK680" s="218"/>
      <c r="BL680" s="218"/>
      <c r="BM680" s="219">
        <v>16</v>
      </c>
    </row>
    <row r="681" spans="1:65">
      <c r="A681" s="30"/>
      <c r="B681" s="19">
        <v>1</v>
      </c>
      <c r="C681" s="9">
        <v>3</v>
      </c>
      <c r="D681" s="220">
        <v>15.6</v>
      </c>
      <c r="E681" s="220">
        <v>17</v>
      </c>
      <c r="F681" s="226">
        <v>17</v>
      </c>
      <c r="G681" s="220">
        <v>15.265784911405291</v>
      </c>
      <c r="H681" s="220">
        <v>16.7</v>
      </c>
      <c r="I681" s="220">
        <v>17.5</v>
      </c>
      <c r="J681" s="220">
        <v>16.100000000000001</v>
      </c>
      <c r="K681" s="220">
        <v>15.6</v>
      </c>
      <c r="L681" s="220">
        <v>15.6</v>
      </c>
      <c r="M681" s="220">
        <v>16</v>
      </c>
      <c r="N681" s="220">
        <v>15</v>
      </c>
      <c r="O681" s="220">
        <v>16.940000000000001</v>
      </c>
      <c r="P681" s="220">
        <v>14.67</v>
      </c>
      <c r="Q681" s="226">
        <v>13.3</v>
      </c>
      <c r="R681" s="220">
        <v>16.7</v>
      </c>
      <c r="S681" s="220">
        <v>16.100000000000001</v>
      </c>
      <c r="T681" s="226">
        <v>9</v>
      </c>
      <c r="U681" s="220">
        <v>15.9</v>
      </c>
      <c r="V681" s="220">
        <v>15.5</v>
      </c>
      <c r="W681" s="225">
        <v>12.7</v>
      </c>
      <c r="X681" s="220">
        <v>16.376898943479645</v>
      </c>
      <c r="Y681" s="220">
        <v>17.25</v>
      </c>
      <c r="Z681" s="220">
        <v>15.6</v>
      </c>
      <c r="AA681" s="217"/>
      <c r="AB681" s="218"/>
      <c r="AC681" s="218"/>
      <c r="AD681" s="218"/>
      <c r="AE681" s="218"/>
      <c r="AF681" s="218"/>
      <c r="AG681" s="218"/>
      <c r="AH681" s="218"/>
      <c r="AI681" s="218"/>
      <c r="AJ681" s="218"/>
      <c r="AK681" s="218"/>
      <c r="AL681" s="218"/>
      <c r="AM681" s="218"/>
      <c r="AN681" s="218"/>
      <c r="AO681" s="218"/>
      <c r="AP681" s="218"/>
      <c r="AQ681" s="218"/>
      <c r="AR681" s="218"/>
      <c r="AS681" s="218"/>
      <c r="AT681" s="218"/>
      <c r="AU681" s="218"/>
      <c r="AV681" s="218"/>
      <c r="AW681" s="218"/>
      <c r="AX681" s="218"/>
      <c r="AY681" s="218"/>
      <c r="AZ681" s="218"/>
      <c r="BA681" s="218"/>
      <c r="BB681" s="218"/>
      <c r="BC681" s="218"/>
      <c r="BD681" s="218"/>
      <c r="BE681" s="218"/>
      <c r="BF681" s="218"/>
      <c r="BG681" s="218"/>
      <c r="BH681" s="218"/>
      <c r="BI681" s="218"/>
      <c r="BJ681" s="218"/>
      <c r="BK681" s="218"/>
      <c r="BL681" s="218"/>
      <c r="BM681" s="219">
        <v>16</v>
      </c>
    </row>
    <row r="682" spans="1:65">
      <c r="A682" s="30"/>
      <c r="B682" s="19">
        <v>1</v>
      </c>
      <c r="C682" s="9">
        <v>4</v>
      </c>
      <c r="D682" s="220">
        <v>16</v>
      </c>
      <c r="E682" s="220">
        <v>17</v>
      </c>
      <c r="F682" s="226">
        <v>17</v>
      </c>
      <c r="G682" s="220">
        <v>15.610768255405292</v>
      </c>
      <c r="H682" s="220">
        <v>16.5</v>
      </c>
      <c r="I682" s="220">
        <v>17.399999999999999</v>
      </c>
      <c r="J682" s="220">
        <v>17.8</v>
      </c>
      <c r="K682" s="220">
        <v>15.400000000000002</v>
      </c>
      <c r="L682" s="220">
        <v>15.6</v>
      </c>
      <c r="M682" s="220">
        <v>16</v>
      </c>
      <c r="N682" s="220">
        <v>15.299999999999999</v>
      </c>
      <c r="O682" s="220">
        <v>17.329999999999998</v>
      </c>
      <c r="P682" s="220">
        <v>13.96</v>
      </c>
      <c r="Q682" s="226">
        <v>13.6</v>
      </c>
      <c r="R682" s="220">
        <v>16.899999999999999</v>
      </c>
      <c r="S682" s="220">
        <v>16.2</v>
      </c>
      <c r="T682" s="226">
        <v>9</v>
      </c>
      <c r="U682" s="220">
        <v>15.5</v>
      </c>
      <c r="V682" s="220">
        <v>16</v>
      </c>
      <c r="W682" s="220">
        <v>14.3</v>
      </c>
      <c r="X682" s="220">
        <v>16.898324344188456</v>
      </c>
      <c r="Y682" s="220">
        <v>16.989999999999998</v>
      </c>
      <c r="Z682" s="220">
        <v>16.3</v>
      </c>
      <c r="AA682" s="217"/>
      <c r="AB682" s="218"/>
      <c r="AC682" s="218"/>
      <c r="AD682" s="218"/>
      <c r="AE682" s="218"/>
      <c r="AF682" s="218"/>
      <c r="AG682" s="218"/>
      <c r="AH682" s="218"/>
      <c r="AI682" s="218"/>
      <c r="AJ682" s="218"/>
      <c r="AK682" s="218"/>
      <c r="AL682" s="218"/>
      <c r="AM682" s="218"/>
      <c r="AN682" s="218"/>
      <c r="AO682" s="218"/>
      <c r="AP682" s="218"/>
      <c r="AQ682" s="218"/>
      <c r="AR682" s="218"/>
      <c r="AS682" s="218"/>
      <c r="AT682" s="218"/>
      <c r="AU682" s="218"/>
      <c r="AV682" s="218"/>
      <c r="AW682" s="218"/>
      <c r="AX682" s="218"/>
      <c r="AY682" s="218"/>
      <c r="AZ682" s="218"/>
      <c r="BA682" s="218"/>
      <c r="BB682" s="218"/>
      <c r="BC682" s="218"/>
      <c r="BD682" s="218"/>
      <c r="BE682" s="218"/>
      <c r="BF682" s="218"/>
      <c r="BG682" s="218"/>
      <c r="BH682" s="218"/>
      <c r="BI682" s="218"/>
      <c r="BJ682" s="218"/>
      <c r="BK682" s="218"/>
      <c r="BL682" s="218"/>
      <c r="BM682" s="219">
        <v>16.12343249917836</v>
      </c>
    </row>
    <row r="683" spans="1:65">
      <c r="A683" s="30"/>
      <c r="B683" s="19">
        <v>1</v>
      </c>
      <c r="C683" s="9">
        <v>5</v>
      </c>
      <c r="D683" s="220">
        <v>15.7</v>
      </c>
      <c r="E683" s="220">
        <v>17.5</v>
      </c>
      <c r="F683" s="226">
        <v>16</v>
      </c>
      <c r="G683" s="220">
        <v>15.79459589060529</v>
      </c>
      <c r="H683" s="220">
        <v>17.7</v>
      </c>
      <c r="I683" s="220">
        <v>17.100000000000001</v>
      </c>
      <c r="J683" s="220">
        <v>15.9</v>
      </c>
      <c r="K683" s="220">
        <v>15.5</v>
      </c>
      <c r="L683" s="220">
        <v>15.8</v>
      </c>
      <c r="M683" s="220">
        <v>15.400000000000002</v>
      </c>
      <c r="N683" s="220">
        <v>14.9</v>
      </c>
      <c r="O683" s="220">
        <v>17.739999999999998</v>
      </c>
      <c r="P683" s="220">
        <v>14.72</v>
      </c>
      <c r="Q683" s="226">
        <v>12.7</v>
      </c>
      <c r="R683" s="220">
        <v>16.5</v>
      </c>
      <c r="S683" s="220">
        <v>16.100000000000001</v>
      </c>
      <c r="T683" s="226">
        <v>11</v>
      </c>
      <c r="U683" s="220">
        <v>15.8</v>
      </c>
      <c r="V683" s="220">
        <v>15.9</v>
      </c>
      <c r="W683" s="220">
        <v>14</v>
      </c>
      <c r="X683" s="220">
        <v>15.53758795700629</v>
      </c>
      <c r="Y683" s="220">
        <v>17.414000000000001</v>
      </c>
      <c r="Z683" s="220">
        <v>16.5</v>
      </c>
      <c r="AA683" s="217"/>
      <c r="AB683" s="218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8"/>
      <c r="AT683" s="218"/>
      <c r="AU683" s="218"/>
      <c r="AV683" s="218"/>
      <c r="AW683" s="218"/>
      <c r="AX683" s="218"/>
      <c r="AY683" s="218"/>
      <c r="AZ683" s="218"/>
      <c r="BA683" s="218"/>
      <c r="BB683" s="218"/>
      <c r="BC683" s="218"/>
      <c r="BD683" s="218"/>
      <c r="BE683" s="218"/>
      <c r="BF683" s="218"/>
      <c r="BG683" s="218"/>
      <c r="BH683" s="218"/>
      <c r="BI683" s="218"/>
      <c r="BJ683" s="218"/>
      <c r="BK683" s="218"/>
      <c r="BL683" s="218"/>
      <c r="BM683" s="219">
        <v>48</v>
      </c>
    </row>
    <row r="684" spans="1:65">
      <c r="A684" s="30"/>
      <c r="B684" s="19">
        <v>1</v>
      </c>
      <c r="C684" s="9">
        <v>6</v>
      </c>
      <c r="D684" s="220">
        <v>15.400000000000002</v>
      </c>
      <c r="E684" s="220">
        <v>16.600000000000001</v>
      </c>
      <c r="F684" s="226">
        <v>17</v>
      </c>
      <c r="G684" s="220">
        <v>16.243699337005289</v>
      </c>
      <c r="H684" s="220">
        <v>17.8</v>
      </c>
      <c r="I684" s="220">
        <v>17.399999999999999</v>
      </c>
      <c r="J684" s="220">
        <v>15.9</v>
      </c>
      <c r="K684" s="220">
        <v>15.7</v>
      </c>
      <c r="L684" s="220">
        <v>15.8</v>
      </c>
      <c r="M684" s="220">
        <v>16.8</v>
      </c>
      <c r="N684" s="220">
        <v>14.7</v>
      </c>
      <c r="O684" s="220">
        <v>17.52</v>
      </c>
      <c r="P684" s="220">
        <v>13.77</v>
      </c>
      <c r="Q684" s="226">
        <v>12.9</v>
      </c>
      <c r="R684" s="220">
        <v>16.8</v>
      </c>
      <c r="S684" s="220">
        <v>16.600000000000001</v>
      </c>
      <c r="T684" s="226">
        <v>12</v>
      </c>
      <c r="U684" s="220">
        <v>15.5</v>
      </c>
      <c r="V684" s="220">
        <v>16</v>
      </c>
      <c r="W684" s="220">
        <v>14.8</v>
      </c>
      <c r="X684" s="220">
        <v>15.352126580452055</v>
      </c>
      <c r="Y684" s="220">
        <v>17.63214</v>
      </c>
      <c r="Z684" s="220">
        <v>16.2</v>
      </c>
      <c r="AA684" s="217"/>
      <c r="AB684" s="218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8"/>
      <c r="AT684" s="218"/>
      <c r="AU684" s="218"/>
      <c r="AV684" s="218"/>
      <c r="AW684" s="218"/>
      <c r="AX684" s="218"/>
      <c r="AY684" s="218"/>
      <c r="AZ684" s="218"/>
      <c r="BA684" s="218"/>
      <c r="BB684" s="218"/>
      <c r="BC684" s="218"/>
      <c r="BD684" s="218"/>
      <c r="BE684" s="218"/>
      <c r="BF684" s="218"/>
      <c r="BG684" s="218"/>
      <c r="BH684" s="218"/>
      <c r="BI684" s="218"/>
      <c r="BJ684" s="218"/>
      <c r="BK684" s="218"/>
      <c r="BL684" s="218"/>
      <c r="BM684" s="221"/>
    </row>
    <row r="685" spans="1:65">
      <c r="A685" s="30"/>
      <c r="B685" s="20" t="s">
        <v>274</v>
      </c>
      <c r="C685" s="12"/>
      <c r="D685" s="222">
        <v>15.900000000000004</v>
      </c>
      <c r="E685" s="222">
        <v>17.116666666666664</v>
      </c>
      <c r="F685" s="222">
        <v>16.666666666666668</v>
      </c>
      <c r="G685" s="222">
        <v>15.678010287938625</v>
      </c>
      <c r="H685" s="222">
        <v>17.333333333333332</v>
      </c>
      <c r="I685" s="222">
        <v>17.516666666666666</v>
      </c>
      <c r="J685" s="222">
        <v>16.666666666666668</v>
      </c>
      <c r="K685" s="222">
        <v>15.666666666666666</v>
      </c>
      <c r="L685" s="222">
        <v>15.833333333333334</v>
      </c>
      <c r="M685" s="222">
        <v>15.933333333333335</v>
      </c>
      <c r="N685" s="222">
        <v>14.850000000000001</v>
      </c>
      <c r="O685" s="222">
        <v>17.298333333333332</v>
      </c>
      <c r="P685" s="222">
        <v>14.335000000000001</v>
      </c>
      <c r="Q685" s="222">
        <v>13.016666666666667</v>
      </c>
      <c r="R685" s="222">
        <v>16.816666666666666</v>
      </c>
      <c r="S685" s="222">
        <v>16.133333333333329</v>
      </c>
      <c r="T685" s="222">
        <v>9.8333333333333339</v>
      </c>
      <c r="U685" s="222">
        <v>15.966666666666667</v>
      </c>
      <c r="V685" s="222">
        <v>15.866666666666667</v>
      </c>
      <c r="W685" s="222">
        <v>13.566666666666665</v>
      </c>
      <c r="X685" s="222">
        <v>16.046283028961948</v>
      </c>
      <c r="Y685" s="222">
        <v>17.427689999999998</v>
      </c>
      <c r="Z685" s="222">
        <v>15.983333333333334</v>
      </c>
      <c r="AA685" s="217"/>
      <c r="AB685" s="218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18"/>
      <c r="AT685" s="218"/>
      <c r="AU685" s="218"/>
      <c r="AV685" s="218"/>
      <c r="AW685" s="218"/>
      <c r="AX685" s="218"/>
      <c r="AY685" s="218"/>
      <c r="AZ685" s="218"/>
      <c r="BA685" s="218"/>
      <c r="BB685" s="218"/>
      <c r="BC685" s="218"/>
      <c r="BD685" s="218"/>
      <c r="BE685" s="218"/>
      <c r="BF685" s="218"/>
      <c r="BG685" s="218"/>
      <c r="BH685" s="218"/>
      <c r="BI685" s="218"/>
      <c r="BJ685" s="218"/>
      <c r="BK685" s="218"/>
      <c r="BL685" s="218"/>
      <c r="BM685" s="221"/>
    </row>
    <row r="686" spans="1:65">
      <c r="A686" s="30"/>
      <c r="B686" s="3" t="s">
        <v>275</v>
      </c>
      <c r="C686" s="29"/>
      <c r="D686" s="220">
        <v>15.85</v>
      </c>
      <c r="E686" s="220">
        <v>17</v>
      </c>
      <c r="F686" s="220">
        <v>17</v>
      </c>
      <c r="G686" s="220">
        <v>15.702682073005292</v>
      </c>
      <c r="H686" s="220">
        <v>17.600000000000001</v>
      </c>
      <c r="I686" s="220">
        <v>17.45</v>
      </c>
      <c r="J686" s="220">
        <v>16.399999999999999</v>
      </c>
      <c r="K686" s="220">
        <v>15.6</v>
      </c>
      <c r="L686" s="220">
        <v>15.75</v>
      </c>
      <c r="M686" s="220">
        <v>16</v>
      </c>
      <c r="N686" s="220">
        <v>14.850000000000001</v>
      </c>
      <c r="O686" s="220">
        <v>17.239999999999998</v>
      </c>
      <c r="P686" s="220">
        <v>14.445</v>
      </c>
      <c r="Q686" s="220">
        <v>13.05</v>
      </c>
      <c r="R686" s="220">
        <v>16.850000000000001</v>
      </c>
      <c r="S686" s="220">
        <v>16.149999999999999</v>
      </c>
      <c r="T686" s="220">
        <v>9</v>
      </c>
      <c r="U686" s="220">
        <v>15.850000000000001</v>
      </c>
      <c r="V686" s="220">
        <v>15.9</v>
      </c>
      <c r="W686" s="220">
        <v>13.65</v>
      </c>
      <c r="X686" s="220">
        <v>16.056380174322623</v>
      </c>
      <c r="Y686" s="220">
        <v>17.521999999999998</v>
      </c>
      <c r="Z686" s="220">
        <v>15.95</v>
      </c>
      <c r="AA686" s="217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8"/>
      <c r="AT686" s="218"/>
      <c r="AU686" s="218"/>
      <c r="AV686" s="218"/>
      <c r="AW686" s="218"/>
      <c r="AX686" s="218"/>
      <c r="AY686" s="218"/>
      <c r="AZ686" s="218"/>
      <c r="BA686" s="218"/>
      <c r="BB686" s="218"/>
      <c r="BC686" s="218"/>
      <c r="BD686" s="218"/>
      <c r="BE686" s="218"/>
      <c r="BF686" s="218"/>
      <c r="BG686" s="218"/>
      <c r="BH686" s="218"/>
      <c r="BI686" s="218"/>
      <c r="BJ686" s="218"/>
      <c r="BK686" s="218"/>
      <c r="BL686" s="218"/>
      <c r="BM686" s="221"/>
    </row>
    <row r="687" spans="1:65">
      <c r="A687" s="30"/>
      <c r="B687" s="3" t="s">
        <v>276</v>
      </c>
      <c r="C687" s="29"/>
      <c r="D687" s="24">
        <v>0.42895221179054455</v>
      </c>
      <c r="E687" s="24">
        <v>0.37103458958251678</v>
      </c>
      <c r="F687" s="24">
        <v>0.5163977794943222</v>
      </c>
      <c r="G687" s="24">
        <v>0.44251315158100479</v>
      </c>
      <c r="H687" s="24">
        <v>0.58195074247453882</v>
      </c>
      <c r="I687" s="24">
        <v>0.29268868558020211</v>
      </c>
      <c r="J687" s="24">
        <v>0.85479042265731253</v>
      </c>
      <c r="K687" s="24">
        <v>0.28047578623950109</v>
      </c>
      <c r="L687" s="24">
        <v>0.33862466931200791</v>
      </c>
      <c r="M687" s="24">
        <v>0.51639777949432164</v>
      </c>
      <c r="N687" s="24">
        <v>0.30166206257996675</v>
      </c>
      <c r="O687" s="24">
        <v>0.29362674719219001</v>
      </c>
      <c r="P687" s="24">
        <v>0.38599222790102922</v>
      </c>
      <c r="Q687" s="24">
        <v>0.43550736694878833</v>
      </c>
      <c r="R687" s="24">
        <v>0.20412414523193173</v>
      </c>
      <c r="S687" s="24">
        <v>0.3204163957519448</v>
      </c>
      <c r="T687" s="24">
        <v>1.3291601358251286</v>
      </c>
      <c r="U687" s="24">
        <v>0.48027769744874366</v>
      </c>
      <c r="V687" s="24">
        <v>0.18618986725025255</v>
      </c>
      <c r="W687" s="24">
        <v>0.96678160236253308</v>
      </c>
      <c r="X687" s="24">
        <v>0.56161342951943516</v>
      </c>
      <c r="Y687" s="24">
        <v>0.2666400431293095</v>
      </c>
      <c r="Z687" s="24">
        <v>0.39707262140150995</v>
      </c>
      <c r="AA687" s="148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86</v>
      </c>
      <c r="C688" s="29"/>
      <c r="D688" s="13">
        <v>2.6978126527707199E-2</v>
      </c>
      <c r="E688" s="13">
        <v>2.1676801728287256E-2</v>
      </c>
      <c r="F688" s="13">
        <v>3.0983866769659328E-2</v>
      </c>
      <c r="G688" s="13">
        <v>2.8225083633312713E-2</v>
      </c>
      <c r="H688" s="13">
        <v>3.3574081296608008E-2</v>
      </c>
      <c r="I688" s="13">
        <v>1.6709154267185659E-2</v>
      </c>
      <c r="J688" s="13">
        <v>5.1287425359438747E-2</v>
      </c>
      <c r="K688" s="13">
        <v>1.7902709759968154E-2</v>
      </c>
      <c r="L688" s="13">
        <v>2.1386821219705761E-2</v>
      </c>
      <c r="M688" s="13">
        <v>3.2409902478723114E-2</v>
      </c>
      <c r="N688" s="13">
        <v>2.0313943608078568E-2</v>
      </c>
      <c r="O688" s="13">
        <v>1.697427963342461E-2</v>
      </c>
      <c r="P688" s="13">
        <v>2.6926559323406291E-2</v>
      </c>
      <c r="Q688" s="13">
        <v>3.3457672236782712E-2</v>
      </c>
      <c r="R688" s="13">
        <v>1.2138204870085137E-2</v>
      </c>
      <c r="S688" s="13">
        <v>1.9860520397847824E-2</v>
      </c>
      <c r="T688" s="13">
        <v>0.13516882737204697</v>
      </c>
      <c r="U688" s="13">
        <v>3.0080022804722984E-2</v>
      </c>
      <c r="V688" s="13">
        <v>1.1734655498965496E-2</v>
      </c>
      <c r="W688" s="13">
        <v>7.1261543171685496E-2</v>
      </c>
      <c r="X688" s="13">
        <v>3.4999596386638493E-2</v>
      </c>
      <c r="Y688" s="13">
        <v>1.5299792636276496E-2</v>
      </c>
      <c r="Z688" s="13">
        <v>2.4842916876006878E-2</v>
      </c>
      <c r="AA688" s="148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277</v>
      </c>
      <c r="C689" s="29"/>
      <c r="D689" s="13">
        <v>-1.3857626109684884E-2</v>
      </c>
      <c r="E689" s="13">
        <v>6.1601905645024324E-2</v>
      </c>
      <c r="F689" s="13">
        <v>3.3692215817940241E-2</v>
      </c>
      <c r="G689" s="13">
        <v>-2.7625768350655777E-2</v>
      </c>
      <c r="H689" s="13">
        <v>7.5039904450657557E-2</v>
      </c>
      <c r="I689" s="13">
        <v>8.6410518824654892E-2</v>
      </c>
      <c r="J689" s="13">
        <v>3.3692215817940241E-2</v>
      </c>
      <c r="K689" s="13">
        <v>-2.83293171311364E-2</v>
      </c>
      <c r="L689" s="13">
        <v>-1.7992394972956904E-2</v>
      </c>
      <c r="M689" s="13">
        <v>-1.1790241678049096E-2</v>
      </c>
      <c r="N689" s="13">
        <v>-7.8980235706215263E-2</v>
      </c>
      <c r="O689" s="13">
        <v>7.2869150797439941E-2</v>
      </c>
      <c r="P689" s="13">
        <v>-0.11092132517498965</v>
      </c>
      <c r="Q689" s="13">
        <v>-0.19268637944618872</v>
      </c>
      <c r="R689" s="13">
        <v>4.2995445760301454E-2</v>
      </c>
      <c r="S689" s="13">
        <v>6.1406491176585476E-4</v>
      </c>
      <c r="T689" s="13">
        <v>-0.39012159266741531</v>
      </c>
      <c r="U689" s="13">
        <v>-9.7228572464134189E-3</v>
      </c>
      <c r="V689" s="13">
        <v>-1.5925010541321005E-2</v>
      </c>
      <c r="W689" s="13">
        <v>-0.15857453632419694</v>
      </c>
      <c r="X689" s="13">
        <v>-4.7849284090309974E-3</v>
      </c>
      <c r="Y689" s="13">
        <v>8.0892049561289259E-2</v>
      </c>
      <c r="Z689" s="13">
        <v>-8.6891650305953583E-3</v>
      </c>
      <c r="AA689" s="148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278</v>
      </c>
      <c r="C690" s="47"/>
      <c r="D690" s="45">
        <v>0.06</v>
      </c>
      <c r="E690" s="45">
        <v>1.1100000000000001</v>
      </c>
      <c r="F690" s="45" t="s">
        <v>279</v>
      </c>
      <c r="G690" s="45">
        <v>0.28000000000000003</v>
      </c>
      <c r="H690" s="45">
        <v>1.32</v>
      </c>
      <c r="I690" s="45">
        <v>1.49</v>
      </c>
      <c r="J690" s="45">
        <v>0.67</v>
      </c>
      <c r="K690" s="45">
        <v>0.28999999999999998</v>
      </c>
      <c r="L690" s="45">
        <v>0.13</v>
      </c>
      <c r="M690" s="45">
        <v>0.03</v>
      </c>
      <c r="N690" s="45">
        <v>1.08</v>
      </c>
      <c r="O690" s="45">
        <v>1.28</v>
      </c>
      <c r="P690" s="45">
        <v>1.57</v>
      </c>
      <c r="Q690" s="45">
        <v>2.84</v>
      </c>
      <c r="R690" s="45">
        <v>0.82</v>
      </c>
      <c r="S690" s="45">
        <v>0.16</v>
      </c>
      <c r="T690" s="45" t="s">
        <v>279</v>
      </c>
      <c r="U690" s="45">
        <v>0</v>
      </c>
      <c r="V690" s="45">
        <v>0.1</v>
      </c>
      <c r="W690" s="45">
        <v>2.31</v>
      </c>
      <c r="X690" s="45">
        <v>0.08</v>
      </c>
      <c r="Y690" s="45">
        <v>1.41</v>
      </c>
      <c r="Z690" s="45">
        <v>0.02</v>
      </c>
      <c r="AA690" s="148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 t="s">
        <v>330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BM691" s="55"/>
    </row>
    <row r="692" spans="1:65">
      <c r="BM692" s="55"/>
    </row>
    <row r="693" spans="1:65" ht="15">
      <c r="B693" s="8" t="s">
        <v>547</v>
      </c>
      <c r="BM693" s="28" t="s">
        <v>66</v>
      </c>
    </row>
    <row r="694" spans="1:65" ht="15">
      <c r="A694" s="25" t="s">
        <v>40</v>
      </c>
      <c r="B694" s="18" t="s">
        <v>111</v>
      </c>
      <c r="C694" s="15" t="s">
        <v>112</v>
      </c>
      <c r="D694" s="16" t="s">
        <v>237</v>
      </c>
      <c r="E694" s="17" t="s">
        <v>237</v>
      </c>
      <c r="F694" s="17" t="s">
        <v>237</v>
      </c>
      <c r="G694" s="17" t="s">
        <v>237</v>
      </c>
      <c r="H694" s="17" t="s">
        <v>237</v>
      </c>
      <c r="I694" s="17" t="s">
        <v>237</v>
      </c>
      <c r="J694" s="17" t="s">
        <v>237</v>
      </c>
      <c r="K694" s="17" t="s">
        <v>237</v>
      </c>
      <c r="L694" s="17" t="s">
        <v>237</v>
      </c>
      <c r="M694" s="17" t="s">
        <v>237</v>
      </c>
      <c r="N694" s="148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238</v>
      </c>
      <c r="C695" s="9" t="s">
        <v>238</v>
      </c>
      <c r="D695" s="146" t="s">
        <v>244</v>
      </c>
      <c r="E695" s="147" t="s">
        <v>246</v>
      </c>
      <c r="F695" s="147" t="s">
        <v>251</v>
      </c>
      <c r="G695" s="147" t="s">
        <v>252</v>
      </c>
      <c r="H695" s="147" t="s">
        <v>253</v>
      </c>
      <c r="I695" s="147" t="s">
        <v>255</v>
      </c>
      <c r="J695" s="147" t="s">
        <v>256</v>
      </c>
      <c r="K695" s="147" t="s">
        <v>257</v>
      </c>
      <c r="L695" s="147" t="s">
        <v>259</v>
      </c>
      <c r="M695" s="147" t="s">
        <v>261</v>
      </c>
      <c r="N695" s="148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321</v>
      </c>
      <c r="E696" s="11" t="s">
        <v>321</v>
      </c>
      <c r="F696" s="11" t="s">
        <v>321</v>
      </c>
      <c r="G696" s="11" t="s">
        <v>321</v>
      </c>
      <c r="H696" s="11" t="s">
        <v>321</v>
      </c>
      <c r="I696" s="11" t="s">
        <v>320</v>
      </c>
      <c r="J696" s="11" t="s">
        <v>321</v>
      </c>
      <c r="K696" s="11" t="s">
        <v>320</v>
      </c>
      <c r="L696" s="11" t="s">
        <v>321</v>
      </c>
      <c r="M696" s="11" t="s">
        <v>321</v>
      </c>
      <c r="N696" s="148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148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216">
        <v>11.23</v>
      </c>
      <c r="E698" s="216">
        <v>11.36</v>
      </c>
      <c r="F698" s="216">
        <v>11.3</v>
      </c>
      <c r="G698" s="216">
        <v>10.5</v>
      </c>
      <c r="H698" s="216">
        <v>10.63</v>
      </c>
      <c r="I698" s="216">
        <v>11.3</v>
      </c>
      <c r="J698" s="216">
        <v>11.10689188250158</v>
      </c>
      <c r="K698" s="216">
        <v>10.41</v>
      </c>
      <c r="L698" s="216">
        <v>11.2</v>
      </c>
      <c r="M698" s="216">
        <v>10.9310533389685</v>
      </c>
      <c r="N698" s="217"/>
      <c r="O698" s="218"/>
      <c r="P698" s="218"/>
      <c r="Q698" s="218"/>
      <c r="R698" s="218"/>
      <c r="S698" s="218"/>
      <c r="T698" s="218"/>
      <c r="U698" s="218"/>
      <c r="V698" s="218"/>
      <c r="W698" s="218"/>
      <c r="X698" s="218"/>
      <c r="Y698" s="218"/>
      <c r="Z698" s="218"/>
      <c r="AA698" s="218"/>
      <c r="AB698" s="218"/>
      <c r="AC698" s="218"/>
      <c r="AD698" s="218"/>
      <c r="AE698" s="218"/>
      <c r="AF698" s="218"/>
      <c r="AG698" s="218"/>
      <c r="AH698" s="218"/>
      <c r="AI698" s="218"/>
      <c r="AJ698" s="218"/>
      <c r="AK698" s="218"/>
      <c r="AL698" s="218"/>
      <c r="AM698" s="218"/>
      <c r="AN698" s="218"/>
      <c r="AO698" s="218"/>
      <c r="AP698" s="218"/>
      <c r="AQ698" s="218"/>
      <c r="AR698" s="218"/>
      <c r="AS698" s="218"/>
      <c r="AT698" s="218"/>
      <c r="AU698" s="218"/>
      <c r="AV698" s="218"/>
      <c r="AW698" s="218"/>
      <c r="AX698" s="218"/>
      <c r="AY698" s="218"/>
      <c r="AZ698" s="218"/>
      <c r="BA698" s="218"/>
      <c r="BB698" s="218"/>
      <c r="BC698" s="218"/>
      <c r="BD698" s="218"/>
      <c r="BE698" s="218"/>
      <c r="BF698" s="218"/>
      <c r="BG698" s="218"/>
      <c r="BH698" s="218"/>
      <c r="BI698" s="218"/>
      <c r="BJ698" s="218"/>
      <c r="BK698" s="218"/>
      <c r="BL698" s="218"/>
      <c r="BM698" s="219">
        <v>1</v>
      </c>
    </row>
    <row r="699" spans="1:65">
      <c r="A699" s="30"/>
      <c r="B699" s="19">
        <v>1</v>
      </c>
      <c r="C699" s="9">
        <v>2</v>
      </c>
      <c r="D699" s="220">
        <v>11.32</v>
      </c>
      <c r="E699" s="220">
        <v>11.55</v>
      </c>
      <c r="F699" s="220">
        <v>11.4</v>
      </c>
      <c r="G699" s="220">
        <v>10.5</v>
      </c>
      <c r="H699" s="220">
        <v>10.15</v>
      </c>
      <c r="I699" s="220">
        <v>11</v>
      </c>
      <c r="J699" s="220">
        <v>10.821231743524955</v>
      </c>
      <c r="K699" s="220">
        <v>10.69</v>
      </c>
      <c r="L699" s="220">
        <v>11.4</v>
      </c>
      <c r="M699" s="220">
        <v>10.629122571438836</v>
      </c>
      <c r="N699" s="217"/>
      <c r="O699" s="218"/>
      <c r="P699" s="218"/>
      <c r="Q699" s="218"/>
      <c r="R699" s="218"/>
      <c r="S699" s="218"/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8"/>
      <c r="AT699" s="218"/>
      <c r="AU699" s="218"/>
      <c r="AV699" s="218"/>
      <c r="AW699" s="218"/>
      <c r="AX699" s="218"/>
      <c r="AY699" s="218"/>
      <c r="AZ699" s="218"/>
      <c r="BA699" s="218"/>
      <c r="BB699" s="218"/>
      <c r="BC699" s="218"/>
      <c r="BD699" s="218"/>
      <c r="BE699" s="218"/>
      <c r="BF699" s="218"/>
      <c r="BG699" s="218"/>
      <c r="BH699" s="218"/>
      <c r="BI699" s="218"/>
      <c r="BJ699" s="218"/>
      <c r="BK699" s="218"/>
      <c r="BL699" s="218"/>
      <c r="BM699" s="219">
        <v>31</v>
      </c>
    </row>
    <row r="700" spans="1:65">
      <c r="A700" s="30"/>
      <c r="B700" s="19">
        <v>1</v>
      </c>
      <c r="C700" s="9">
        <v>3</v>
      </c>
      <c r="D700" s="220">
        <v>11</v>
      </c>
      <c r="E700" s="220">
        <v>11.33</v>
      </c>
      <c r="F700" s="220">
        <v>11.1</v>
      </c>
      <c r="G700" s="220">
        <v>10.5</v>
      </c>
      <c r="H700" s="220">
        <v>10.38</v>
      </c>
      <c r="I700" s="220">
        <v>11.2</v>
      </c>
      <c r="J700" s="220">
        <v>10.525169414613606</v>
      </c>
      <c r="K700" s="220">
        <v>11.03</v>
      </c>
      <c r="L700" s="220">
        <v>10.9</v>
      </c>
      <c r="M700" s="220">
        <v>10.829476159649701</v>
      </c>
      <c r="N700" s="217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19">
        <v>16</v>
      </c>
    </row>
    <row r="701" spans="1:65">
      <c r="A701" s="30"/>
      <c r="B701" s="19">
        <v>1</v>
      </c>
      <c r="C701" s="9">
        <v>4</v>
      </c>
      <c r="D701" s="220">
        <v>10.84</v>
      </c>
      <c r="E701" s="225">
        <v>12.04</v>
      </c>
      <c r="F701" s="220">
        <v>11.3</v>
      </c>
      <c r="G701" s="220">
        <v>11.1</v>
      </c>
      <c r="H701" s="220">
        <v>10.52</v>
      </c>
      <c r="I701" s="220">
        <v>11.2</v>
      </c>
      <c r="J701" s="220">
        <v>10.813230058959784</v>
      </c>
      <c r="K701" s="220">
        <v>10.75</v>
      </c>
      <c r="L701" s="220">
        <v>11.2</v>
      </c>
      <c r="M701" s="220">
        <v>10.6981980596633</v>
      </c>
      <c r="N701" s="217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10.989264653622106</v>
      </c>
    </row>
    <row r="702" spans="1:65">
      <c r="A702" s="30"/>
      <c r="B702" s="19">
        <v>1</v>
      </c>
      <c r="C702" s="9">
        <v>5</v>
      </c>
      <c r="D702" s="220">
        <v>10.99</v>
      </c>
      <c r="E702" s="220">
        <v>11.28</v>
      </c>
      <c r="F702" s="220">
        <v>11.8</v>
      </c>
      <c r="G702" s="220">
        <v>10.3</v>
      </c>
      <c r="H702" s="220">
        <v>10.66</v>
      </c>
      <c r="I702" s="220">
        <v>10.9</v>
      </c>
      <c r="J702" s="220">
        <v>10.937256169719943</v>
      </c>
      <c r="K702" s="220">
        <v>11.37</v>
      </c>
      <c r="L702" s="220">
        <v>11.2</v>
      </c>
      <c r="M702" s="220">
        <v>11.077871008423125</v>
      </c>
      <c r="N702" s="217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19">
        <v>49</v>
      </c>
    </row>
    <row r="703" spans="1:65">
      <c r="A703" s="30"/>
      <c r="B703" s="19">
        <v>1</v>
      </c>
      <c r="C703" s="9">
        <v>6</v>
      </c>
      <c r="D703" s="220">
        <v>11.16</v>
      </c>
      <c r="E703" s="220">
        <v>11.04</v>
      </c>
      <c r="F703" s="220">
        <v>11.6</v>
      </c>
      <c r="G703" s="220">
        <v>11.1</v>
      </c>
      <c r="H703" s="220">
        <v>10.14</v>
      </c>
      <c r="I703" s="220">
        <v>11.3</v>
      </c>
      <c r="J703" s="225">
        <v>9.0232532217308918</v>
      </c>
      <c r="K703" s="220">
        <v>11.32</v>
      </c>
      <c r="L703" s="220">
        <v>11.2</v>
      </c>
      <c r="M703" s="220">
        <v>11.18362295599897</v>
      </c>
      <c r="N703" s="217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21"/>
    </row>
    <row r="704" spans="1:65">
      <c r="A704" s="30"/>
      <c r="B704" s="20" t="s">
        <v>274</v>
      </c>
      <c r="C704" s="12"/>
      <c r="D704" s="222">
        <v>11.090000000000002</v>
      </c>
      <c r="E704" s="222">
        <v>11.433333333333332</v>
      </c>
      <c r="F704" s="222">
        <v>11.416666666666666</v>
      </c>
      <c r="G704" s="222">
        <v>10.666666666666666</v>
      </c>
      <c r="H704" s="222">
        <v>10.413333333333334</v>
      </c>
      <c r="I704" s="222">
        <v>11.15</v>
      </c>
      <c r="J704" s="222">
        <v>10.537838748508459</v>
      </c>
      <c r="K704" s="222">
        <v>10.928333333333333</v>
      </c>
      <c r="L704" s="222">
        <v>11.183333333333335</v>
      </c>
      <c r="M704" s="222">
        <v>10.891557349023737</v>
      </c>
      <c r="N704" s="217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1"/>
    </row>
    <row r="705" spans="1:65">
      <c r="A705" s="30"/>
      <c r="B705" s="3" t="s">
        <v>275</v>
      </c>
      <c r="C705" s="29"/>
      <c r="D705" s="220">
        <v>11.08</v>
      </c>
      <c r="E705" s="220">
        <v>11.344999999999999</v>
      </c>
      <c r="F705" s="220">
        <v>11.350000000000001</v>
      </c>
      <c r="G705" s="220">
        <v>10.5</v>
      </c>
      <c r="H705" s="220">
        <v>10.45</v>
      </c>
      <c r="I705" s="220">
        <v>11.2</v>
      </c>
      <c r="J705" s="220">
        <v>10.817230901242368</v>
      </c>
      <c r="K705" s="220">
        <v>10.89</v>
      </c>
      <c r="L705" s="220">
        <v>11.2</v>
      </c>
      <c r="M705" s="220">
        <v>10.8802647493091</v>
      </c>
      <c r="N705" s="217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1"/>
    </row>
    <row r="706" spans="1:65">
      <c r="A706" s="30"/>
      <c r="B706" s="3" t="s">
        <v>276</v>
      </c>
      <c r="C706" s="29"/>
      <c r="D706" s="24">
        <v>0.17776388834631193</v>
      </c>
      <c r="E706" s="24">
        <v>0.33939161254613626</v>
      </c>
      <c r="F706" s="24">
        <v>0.24832774042918912</v>
      </c>
      <c r="G706" s="24">
        <v>0.34448028487370136</v>
      </c>
      <c r="H706" s="24">
        <v>0.22992752481307371</v>
      </c>
      <c r="I706" s="24">
        <v>0.16431676725154989</v>
      </c>
      <c r="J706" s="24">
        <v>0.76598140174766149</v>
      </c>
      <c r="K706" s="24">
        <v>0.37843977944537832</v>
      </c>
      <c r="L706" s="24">
        <v>0.1602081978759721</v>
      </c>
      <c r="M706" s="24">
        <v>0.21526213462679591</v>
      </c>
      <c r="N706" s="148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86</v>
      </c>
      <c r="C707" s="29"/>
      <c r="D707" s="13">
        <v>1.6029205441506936E-2</v>
      </c>
      <c r="E707" s="13">
        <v>2.9684397598787431E-2</v>
      </c>
      <c r="F707" s="13">
        <v>2.1751334928104157E-2</v>
      </c>
      <c r="G707" s="13">
        <v>3.2295026706909508E-2</v>
      </c>
      <c r="H707" s="13">
        <v>2.2080108016620394E-2</v>
      </c>
      <c r="I707" s="13">
        <v>1.4736929798345282E-2</v>
      </c>
      <c r="J707" s="13">
        <v>7.2688662260663228E-2</v>
      </c>
      <c r="K707" s="13">
        <v>3.4629231000034622E-2</v>
      </c>
      <c r="L707" s="13">
        <v>1.4325621270578725E-2</v>
      </c>
      <c r="M707" s="13">
        <v>1.9764128097447046E-2</v>
      </c>
      <c r="N707" s="148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277</v>
      </c>
      <c r="C708" s="29"/>
      <c r="D708" s="13">
        <v>9.1667049209422924E-3</v>
      </c>
      <c r="E708" s="13">
        <v>4.0409317066074868E-2</v>
      </c>
      <c r="F708" s="13">
        <v>3.8892685408544292E-2</v>
      </c>
      <c r="G708" s="13">
        <v>-2.9355739180338181E-2</v>
      </c>
      <c r="H708" s="13">
        <v>-5.2408540374805024E-2</v>
      </c>
      <c r="I708" s="13">
        <v>1.4626578888052855E-2</v>
      </c>
      <c r="J708" s="13">
        <v>-4.1078809123488935E-2</v>
      </c>
      <c r="K708" s="13">
        <v>-5.5446221571058274E-3</v>
      </c>
      <c r="L708" s="13">
        <v>1.7659842203114451E-2</v>
      </c>
      <c r="M708" s="13">
        <v>-8.8911594795529902E-3</v>
      </c>
      <c r="N708" s="148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278</v>
      </c>
      <c r="C709" s="47"/>
      <c r="D709" s="45">
        <v>0.21</v>
      </c>
      <c r="E709" s="45">
        <v>1.1100000000000001</v>
      </c>
      <c r="F709" s="45">
        <v>1.06</v>
      </c>
      <c r="G709" s="45">
        <v>0.89</v>
      </c>
      <c r="H709" s="45">
        <v>1.56</v>
      </c>
      <c r="I709" s="45">
        <v>0.37</v>
      </c>
      <c r="J709" s="45">
        <v>1.23</v>
      </c>
      <c r="K709" s="45">
        <v>0.21</v>
      </c>
      <c r="L709" s="45">
        <v>0.45</v>
      </c>
      <c r="M709" s="45">
        <v>0.31</v>
      </c>
      <c r="N709" s="148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5"/>
    </row>
    <row r="711" spans="1:65" ht="15">
      <c r="B711" s="8" t="s">
        <v>548</v>
      </c>
      <c r="BM711" s="28" t="s">
        <v>66</v>
      </c>
    </row>
    <row r="712" spans="1:65" ht="15">
      <c r="A712" s="25" t="s">
        <v>43</v>
      </c>
      <c r="B712" s="18" t="s">
        <v>111</v>
      </c>
      <c r="C712" s="15" t="s">
        <v>112</v>
      </c>
      <c r="D712" s="16" t="s">
        <v>237</v>
      </c>
      <c r="E712" s="17" t="s">
        <v>237</v>
      </c>
      <c r="F712" s="17" t="s">
        <v>237</v>
      </c>
      <c r="G712" s="17" t="s">
        <v>237</v>
      </c>
      <c r="H712" s="17" t="s">
        <v>237</v>
      </c>
      <c r="I712" s="17" t="s">
        <v>237</v>
      </c>
      <c r="J712" s="17" t="s">
        <v>237</v>
      </c>
      <c r="K712" s="17" t="s">
        <v>237</v>
      </c>
      <c r="L712" s="17" t="s">
        <v>237</v>
      </c>
      <c r="M712" s="17" t="s">
        <v>237</v>
      </c>
      <c r="N712" s="17" t="s">
        <v>237</v>
      </c>
      <c r="O712" s="17" t="s">
        <v>237</v>
      </c>
      <c r="P712" s="17" t="s">
        <v>237</v>
      </c>
      <c r="Q712" s="17" t="s">
        <v>237</v>
      </c>
      <c r="R712" s="17" t="s">
        <v>237</v>
      </c>
      <c r="S712" s="17" t="s">
        <v>237</v>
      </c>
      <c r="T712" s="17" t="s">
        <v>237</v>
      </c>
      <c r="U712" s="17" t="s">
        <v>237</v>
      </c>
      <c r="V712" s="17" t="s">
        <v>237</v>
      </c>
      <c r="W712" s="17" t="s">
        <v>237</v>
      </c>
      <c r="X712" s="17" t="s">
        <v>237</v>
      </c>
      <c r="Y712" s="17" t="s">
        <v>237</v>
      </c>
      <c r="Z712" s="17" t="s">
        <v>237</v>
      </c>
      <c r="AA712" s="148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238</v>
      </c>
      <c r="C713" s="9" t="s">
        <v>238</v>
      </c>
      <c r="D713" s="146" t="s">
        <v>240</v>
      </c>
      <c r="E713" s="147" t="s">
        <v>241</v>
      </c>
      <c r="F713" s="147" t="s">
        <v>242</v>
      </c>
      <c r="G713" s="147" t="s">
        <v>243</v>
      </c>
      <c r="H713" s="147" t="s">
        <v>244</v>
      </c>
      <c r="I713" s="147" t="s">
        <v>245</v>
      </c>
      <c r="J713" s="147" t="s">
        <v>246</v>
      </c>
      <c r="K713" s="147" t="s">
        <v>247</v>
      </c>
      <c r="L713" s="147" t="s">
        <v>248</v>
      </c>
      <c r="M713" s="147" t="s">
        <v>249</v>
      </c>
      <c r="N713" s="147" t="s">
        <v>250</v>
      </c>
      <c r="O713" s="147" t="s">
        <v>251</v>
      </c>
      <c r="P713" s="147" t="s">
        <v>252</v>
      </c>
      <c r="Q713" s="147" t="s">
        <v>253</v>
      </c>
      <c r="R713" s="147" t="s">
        <v>254</v>
      </c>
      <c r="S713" s="147" t="s">
        <v>255</v>
      </c>
      <c r="T713" s="147" t="s">
        <v>256</v>
      </c>
      <c r="U713" s="147" t="s">
        <v>257</v>
      </c>
      <c r="V713" s="147" t="s">
        <v>258</v>
      </c>
      <c r="W713" s="147" t="s">
        <v>259</v>
      </c>
      <c r="X713" s="147" t="s">
        <v>260</v>
      </c>
      <c r="Y713" s="147" t="s">
        <v>261</v>
      </c>
      <c r="Z713" s="147" t="s">
        <v>267</v>
      </c>
      <c r="AA713" s="148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320</v>
      </c>
      <c r="E714" s="11" t="s">
        <v>320</v>
      </c>
      <c r="F714" s="11" t="s">
        <v>321</v>
      </c>
      <c r="G714" s="11" t="s">
        <v>116</v>
      </c>
      <c r="H714" s="11" t="s">
        <v>321</v>
      </c>
      <c r="I714" s="11" t="s">
        <v>321</v>
      </c>
      <c r="J714" s="11" t="s">
        <v>321</v>
      </c>
      <c r="K714" s="11" t="s">
        <v>320</v>
      </c>
      <c r="L714" s="11" t="s">
        <v>321</v>
      </c>
      <c r="M714" s="11" t="s">
        <v>320</v>
      </c>
      <c r="N714" s="11" t="s">
        <v>320</v>
      </c>
      <c r="O714" s="11" t="s">
        <v>321</v>
      </c>
      <c r="P714" s="11" t="s">
        <v>321</v>
      </c>
      <c r="Q714" s="11" t="s">
        <v>321</v>
      </c>
      <c r="R714" s="11" t="s">
        <v>320</v>
      </c>
      <c r="S714" s="11" t="s">
        <v>320</v>
      </c>
      <c r="T714" s="11" t="s">
        <v>321</v>
      </c>
      <c r="U714" s="11" t="s">
        <v>320</v>
      </c>
      <c r="V714" s="11" t="s">
        <v>320</v>
      </c>
      <c r="W714" s="11" t="s">
        <v>321</v>
      </c>
      <c r="X714" s="11" t="s">
        <v>320</v>
      </c>
      <c r="Y714" s="11" t="s">
        <v>321</v>
      </c>
      <c r="Z714" s="11" t="s">
        <v>320</v>
      </c>
      <c r="AA714" s="148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148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8">
        <v>1</v>
      </c>
      <c r="C716" s="14">
        <v>1</v>
      </c>
      <c r="D716" s="208">
        <v>103.7</v>
      </c>
      <c r="E716" s="208">
        <v>101.5</v>
      </c>
      <c r="F716" s="208">
        <v>100</v>
      </c>
      <c r="G716" s="208">
        <v>100.49645442429197</v>
      </c>
      <c r="H716" s="208">
        <v>98.66</v>
      </c>
      <c r="I716" s="208">
        <v>98.5</v>
      </c>
      <c r="J716" s="208">
        <v>105</v>
      </c>
      <c r="K716" s="208">
        <v>105</v>
      </c>
      <c r="L716" s="208">
        <v>100.65</v>
      </c>
      <c r="M716" s="208">
        <v>102</v>
      </c>
      <c r="N716" s="208">
        <v>95.3</v>
      </c>
      <c r="O716" s="208">
        <v>99.3</v>
      </c>
      <c r="P716" s="207">
        <v>95.1</v>
      </c>
      <c r="Q716" s="208">
        <v>99.3</v>
      </c>
      <c r="R716" s="208">
        <v>100.1</v>
      </c>
      <c r="S716" s="208">
        <v>102</v>
      </c>
      <c r="T716" s="208">
        <v>97.896974999999983</v>
      </c>
      <c r="U716" s="208">
        <v>96.8</v>
      </c>
      <c r="V716" s="207">
        <v>90.6</v>
      </c>
      <c r="W716" s="208">
        <v>100</v>
      </c>
      <c r="X716" s="207">
        <v>111.9</v>
      </c>
      <c r="Y716" s="208">
        <v>98.725144312529892</v>
      </c>
      <c r="Z716" s="208">
        <v>97.2</v>
      </c>
      <c r="AA716" s="209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1">
        <v>1</v>
      </c>
    </row>
    <row r="717" spans="1:65">
      <c r="A717" s="30"/>
      <c r="B717" s="19">
        <v>1</v>
      </c>
      <c r="C717" s="9">
        <v>2</v>
      </c>
      <c r="D717" s="213">
        <v>99.3</v>
      </c>
      <c r="E717" s="213">
        <v>104.5</v>
      </c>
      <c r="F717" s="213">
        <v>98.6</v>
      </c>
      <c r="G717" s="213">
        <v>99.646466635291972</v>
      </c>
      <c r="H717" s="213">
        <v>97</v>
      </c>
      <c r="I717" s="213">
        <v>99.6</v>
      </c>
      <c r="J717" s="213">
        <v>101</v>
      </c>
      <c r="K717" s="213">
        <v>102.5</v>
      </c>
      <c r="L717" s="213">
        <v>101.2</v>
      </c>
      <c r="M717" s="213">
        <v>101</v>
      </c>
      <c r="N717" s="213">
        <v>95.2</v>
      </c>
      <c r="O717" s="213">
        <v>104.4</v>
      </c>
      <c r="P717" s="212">
        <v>90.8</v>
      </c>
      <c r="Q717" s="213">
        <v>96.3</v>
      </c>
      <c r="R717" s="213">
        <v>98.5</v>
      </c>
      <c r="S717" s="213">
        <v>102</v>
      </c>
      <c r="T717" s="213">
        <v>97.789074999999997</v>
      </c>
      <c r="U717" s="213">
        <v>98</v>
      </c>
      <c r="V717" s="212">
        <v>91.3</v>
      </c>
      <c r="W717" s="213">
        <v>103</v>
      </c>
      <c r="X717" s="212">
        <v>112</v>
      </c>
      <c r="Y717" s="213">
        <v>97.690494522422782</v>
      </c>
      <c r="Z717" s="213">
        <v>101.5</v>
      </c>
      <c r="AA717" s="209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1">
        <v>32</v>
      </c>
    </row>
    <row r="718" spans="1:65">
      <c r="A718" s="30"/>
      <c r="B718" s="19">
        <v>1</v>
      </c>
      <c r="C718" s="9">
        <v>3</v>
      </c>
      <c r="D718" s="213">
        <v>93.8</v>
      </c>
      <c r="E718" s="213">
        <v>103</v>
      </c>
      <c r="F718" s="213">
        <v>98.7</v>
      </c>
      <c r="G718" s="213">
        <v>99.708729887041969</v>
      </c>
      <c r="H718" s="213">
        <v>98.91</v>
      </c>
      <c r="I718" s="213">
        <v>97.5</v>
      </c>
      <c r="J718" s="213">
        <v>100</v>
      </c>
      <c r="K718" s="213">
        <v>101.5</v>
      </c>
      <c r="L718" s="213">
        <v>99.55</v>
      </c>
      <c r="M718" s="213">
        <v>100.5</v>
      </c>
      <c r="N718" s="213">
        <v>95.6</v>
      </c>
      <c r="O718" s="213">
        <v>102</v>
      </c>
      <c r="P718" s="212">
        <v>95.5</v>
      </c>
      <c r="Q718" s="213">
        <v>97.9</v>
      </c>
      <c r="R718" s="213">
        <v>98.9</v>
      </c>
      <c r="S718" s="213">
        <v>103</v>
      </c>
      <c r="T718" s="213">
        <v>97.805374999999998</v>
      </c>
      <c r="U718" s="213">
        <v>101.3</v>
      </c>
      <c r="V718" s="212">
        <v>91.4</v>
      </c>
      <c r="W718" s="213">
        <v>101</v>
      </c>
      <c r="X718" s="212">
        <v>113.9</v>
      </c>
      <c r="Y718" s="213">
        <v>96.74740179411819</v>
      </c>
      <c r="Z718" s="213">
        <v>99.3</v>
      </c>
      <c r="AA718" s="209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>
        <v>16</v>
      </c>
    </row>
    <row r="719" spans="1:65">
      <c r="A719" s="30"/>
      <c r="B719" s="19">
        <v>1</v>
      </c>
      <c r="C719" s="9">
        <v>4</v>
      </c>
      <c r="D719" s="213">
        <v>96.1</v>
      </c>
      <c r="E719" s="213">
        <v>102.5</v>
      </c>
      <c r="F719" s="213">
        <v>98.7</v>
      </c>
      <c r="G719" s="213">
        <v>99.912166426291975</v>
      </c>
      <c r="H719" s="213">
        <v>96.64</v>
      </c>
      <c r="I719" s="213">
        <v>98.6</v>
      </c>
      <c r="J719" s="213">
        <v>106</v>
      </c>
      <c r="K719" s="213">
        <v>101</v>
      </c>
      <c r="L719" s="213">
        <v>97.74</v>
      </c>
      <c r="M719" s="213">
        <v>104</v>
      </c>
      <c r="N719" s="213">
        <v>98.2</v>
      </c>
      <c r="O719" s="213">
        <v>103.3</v>
      </c>
      <c r="P719" s="212">
        <v>74.900000000000006</v>
      </c>
      <c r="Q719" s="213">
        <v>98.5</v>
      </c>
      <c r="R719" s="213">
        <v>101.1</v>
      </c>
      <c r="S719" s="213">
        <v>104</v>
      </c>
      <c r="T719" s="213">
        <v>97.830574999999982</v>
      </c>
      <c r="U719" s="213">
        <v>100.7</v>
      </c>
      <c r="V719" s="212">
        <v>91</v>
      </c>
      <c r="W719" s="213">
        <v>101</v>
      </c>
      <c r="X719" s="212">
        <v>116.2</v>
      </c>
      <c r="Y719" s="213">
        <v>98.221403041214046</v>
      </c>
      <c r="Z719" s="213">
        <v>103.1</v>
      </c>
      <c r="AA719" s="209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>
        <v>100.10578413120403</v>
      </c>
    </row>
    <row r="720" spans="1:65">
      <c r="A720" s="30"/>
      <c r="B720" s="19">
        <v>1</v>
      </c>
      <c r="C720" s="9">
        <v>5</v>
      </c>
      <c r="D720" s="213">
        <v>95</v>
      </c>
      <c r="E720" s="213">
        <v>102</v>
      </c>
      <c r="F720" s="213">
        <v>97.4</v>
      </c>
      <c r="G720" s="213">
        <v>100.05930671679198</v>
      </c>
      <c r="H720" s="213">
        <v>98.1</v>
      </c>
      <c r="I720" s="213">
        <v>100</v>
      </c>
      <c r="J720" s="213">
        <v>103</v>
      </c>
      <c r="K720" s="213">
        <v>99.3</v>
      </c>
      <c r="L720" s="213">
        <v>98.23</v>
      </c>
      <c r="M720" s="213">
        <v>102.5</v>
      </c>
      <c r="N720" s="213">
        <v>96.9</v>
      </c>
      <c r="O720" s="213">
        <v>104.9</v>
      </c>
      <c r="P720" s="212">
        <v>90.2</v>
      </c>
      <c r="Q720" s="213">
        <v>98.9</v>
      </c>
      <c r="R720" s="213">
        <v>99.5</v>
      </c>
      <c r="S720" s="213">
        <v>103</v>
      </c>
      <c r="T720" s="213">
        <v>97.853174999999993</v>
      </c>
      <c r="U720" s="213">
        <v>105.5</v>
      </c>
      <c r="V720" s="212">
        <v>89.4</v>
      </c>
      <c r="W720" s="213">
        <v>102</v>
      </c>
      <c r="X720" s="212">
        <v>109.3</v>
      </c>
      <c r="Y720" s="213">
        <v>102.03971965952668</v>
      </c>
      <c r="Z720" s="213">
        <v>102.9</v>
      </c>
      <c r="AA720" s="209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50</v>
      </c>
    </row>
    <row r="721" spans="1:65">
      <c r="A721" s="30"/>
      <c r="B721" s="19">
        <v>1</v>
      </c>
      <c r="C721" s="9">
        <v>6</v>
      </c>
      <c r="D721" s="213">
        <v>93.6</v>
      </c>
      <c r="E721" s="213">
        <v>102</v>
      </c>
      <c r="F721" s="213">
        <v>99.1</v>
      </c>
      <c r="G721" s="213">
        <v>100.350775133292</v>
      </c>
      <c r="H721" s="213">
        <v>99.22</v>
      </c>
      <c r="I721" s="213">
        <v>98.4</v>
      </c>
      <c r="J721" s="213">
        <v>100</v>
      </c>
      <c r="K721" s="213">
        <v>102.5</v>
      </c>
      <c r="L721" s="213">
        <v>100.91</v>
      </c>
      <c r="M721" s="213">
        <v>102</v>
      </c>
      <c r="N721" s="213">
        <v>98.5</v>
      </c>
      <c r="O721" s="213">
        <v>105.5</v>
      </c>
      <c r="P721" s="212">
        <v>72</v>
      </c>
      <c r="Q721" s="213">
        <v>98.1</v>
      </c>
      <c r="R721" s="213">
        <v>97.5</v>
      </c>
      <c r="S721" s="229">
        <v>107</v>
      </c>
      <c r="T721" s="213">
        <v>98.002555000000001</v>
      </c>
      <c r="U721" s="213">
        <v>103.6</v>
      </c>
      <c r="V721" s="212">
        <v>90.5</v>
      </c>
      <c r="W721" s="213">
        <v>102</v>
      </c>
      <c r="X721" s="212">
        <v>109.5</v>
      </c>
      <c r="Y721" s="213">
        <v>102.10830319166735</v>
      </c>
      <c r="Z721" s="213">
        <v>102.7</v>
      </c>
      <c r="AA721" s="209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4"/>
    </row>
    <row r="722" spans="1:65">
      <c r="A722" s="30"/>
      <c r="B722" s="20" t="s">
        <v>274</v>
      </c>
      <c r="C722" s="12"/>
      <c r="D722" s="215">
        <v>96.916666666666671</v>
      </c>
      <c r="E722" s="215">
        <v>102.58333333333333</v>
      </c>
      <c r="F722" s="215">
        <v>98.75</v>
      </c>
      <c r="G722" s="215">
        <v>100.02898320383365</v>
      </c>
      <c r="H722" s="215">
        <v>98.088333333333324</v>
      </c>
      <c r="I722" s="215">
        <v>98.766666666666666</v>
      </c>
      <c r="J722" s="215">
        <v>102.5</v>
      </c>
      <c r="K722" s="215">
        <v>101.96666666666665</v>
      </c>
      <c r="L722" s="215">
        <v>99.713333333333352</v>
      </c>
      <c r="M722" s="215">
        <v>102</v>
      </c>
      <c r="N722" s="215">
        <v>96.616666666666674</v>
      </c>
      <c r="O722" s="215">
        <v>103.23333333333333</v>
      </c>
      <c r="P722" s="215">
        <v>86.416666666666671</v>
      </c>
      <c r="Q722" s="215">
        <v>98.166666666666671</v>
      </c>
      <c r="R722" s="215">
        <v>99.266666666666666</v>
      </c>
      <c r="S722" s="215">
        <v>103.5</v>
      </c>
      <c r="T722" s="215">
        <v>97.862954999999985</v>
      </c>
      <c r="U722" s="215">
        <v>100.98333333333333</v>
      </c>
      <c r="V722" s="215">
        <v>90.699999999999989</v>
      </c>
      <c r="W722" s="215">
        <v>101.5</v>
      </c>
      <c r="X722" s="215">
        <v>112.13333333333333</v>
      </c>
      <c r="Y722" s="215">
        <v>99.255411086913156</v>
      </c>
      <c r="Z722" s="215">
        <v>101.11666666666667</v>
      </c>
      <c r="AA722" s="209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4"/>
    </row>
    <row r="723" spans="1:65">
      <c r="A723" s="30"/>
      <c r="B723" s="3" t="s">
        <v>275</v>
      </c>
      <c r="C723" s="29"/>
      <c r="D723" s="213">
        <v>95.55</v>
      </c>
      <c r="E723" s="213">
        <v>102.25</v>
      </c>
      <c r="F723" s="213">
        <v>98.7</v>
      </c>
      <c r="G723" s="213">
        <v>99.985736571541977</v>
      </c>
      <c r="H723" s="213">
        <v>98.38</v>
      </c>
      <c r="I723" s="213">
        <v>98.55</v>
      </c>
      <c r="J723" s="213">
        <v>102</v>
      </c>
      <c r="K723" s="213">
        <v>102</v>
      </c>
      <c r="L723" s="213">
        <v>100.1</v>
      </c>
      <c r="M723" s="213">
        <v>102</v>
      </c>
      <c r="N723" s="213">
        <v>96.25</v>
      </c>
      <c r="O723" s="213">
        <v>103.85</v>
      </c>
      <c r="P723" s="213">
        <v>90.5</v>
      </c>
      <c r="Q723" s="213">
        <v>98.3</v>
      </c>
      <c r="R723" s="213">
        <v>99.2</v>
      </c>
      <c r="S723" s="213">
        <v>103</v>
      </c>
      <c r="T723" s="213">
        <v>97.841874999999987</v>
      </c>
      <c r="U723" s="213">
        <v>101</v>
      </c>
      <c r="V723" s="213">
        <v>90.8</v>
      </c>
      <c r="W723" s="213">
        <v>101.5</v>
      </c>
      <c r="X723" s="213">
        <v>111.95</v>
      </c>
      <c r="Y723" s="213">
        <v>98.473273676871969</v>
      </c>
      <c r="Z723" s="213">
        <v>102.1</v>
      </c>
      <c r="AA723" s="209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4"/>
    </row>
    <row r="724" spans="1:65">
      <c r="A724" s="30"/>
      <c r="B724" s="3" t="s">
        <v>276</v>
      </c>
      <c r="C724" s="29"/>
      <c r="D724" s="213">
        <v>3.9178650648875957</v>
      </c>
      <c r="E724" s="213">
        <v>1.0684880283216405</v>
      </c>
      <c r="F724" s="213">
        <v>0.84083292038311419</v>
      </c>
      <c r="G724" s="213">
        <v>0.34220642159364817</v>
      </c>
      <c r="H724" s="213">
        <v>1.0549770929582614</v>
      </c>
      <c r="I724" s="213">
        <v>0.90037029419381909</v>
      </c>
      <c r="J724" s="213">
        <v>2.5884358211089569</v>
      </c>
      <c r="K724" s="213">
        <v>1.8991226044325493</v>
      </c>
      <c r="L724" s="213">
        <v>1.4588031624131717</v>
      </c>
      <c r="M724" s="213">
        <v>1.2247448713915889</v>
      </c>
      <c r="N724" s="213">
        <v>1.4770466027403033</v>
      </c>
      <c r="O724" s="213">
        <v>2.2923059714328446</v>
      </c>
      <c r="P724" s="213">
        <v>10.31414885808163</v>
      </c>
      <c r="Q724" s="213">
        <v>1.0481730137084568</v>
      </c>
      <c r="R724" s="213">
        <v>1.2612163441165278</v>
      </c>
      <c r="S724" s="213">
        <v>1.8708286933869707</v>
      </c>
      <c r="T724" s="213">
        <v>7.8183558373869311E-2</v>
      </c>
      <c r="U724" s="213">
        <v>3.2811075365898423</v>
      </c>
      <c r="V724" s="213">
        <v>0.73212020870892391</v>
      </c>
      <c r="W724" s="213">
        <v>1.0488088481701516</v>
      </c>
      <c r="X724" s="213">
        <v>2.6341348991019191</v>
      </c>
      <c r="Y724" s="213">
        <v>2.2795086113478735</v>
      </c>
      <c r="Z724" s="213">
        <v>2.3836246908157892</v>
      </c>
      <c r="AA724" s="209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214"/>
    </row>
    <row r="725" spans="1:65">
      <c r="A725" s="30"/>
      <c r="B725" s="3" t="s">
        <v>86</v>
      </c>
      <c r="C725" s="29"/>
      <c r="D725" s="13">
        <v>4.0425090953268399E-2</v>
      </c>
      <c r="E725" s="13">
        <v>1.0415805312639874E-2</v>
      </c>
      <c r="F725" s="13">
        <v>8.5147637507150802E-3</v>
      </c>
      <c r="G725" s="13">
        <v>3.4210726794684943E-3</v>
      </c>
      <c r="H725" s="13">
        <v>1.075537790384444E-2</v>
      </c>
      <c r="I725" s="13">
        <v>9.1161352770214553E-3</v>
      </c>
      <c r="J725" s="13">
        <v>2.5253032401062993E-2</v>
      </c>
      <c r="K725" s="13">
        <v>1.8624935643339814E-2</v>
      </c>
      <c r="L725" s="13">
        <v>1.4629970873970428E-2</v>
      </c>
      <c r="M725" s="13">
        <v>1.2007302660701852E-2</v>
      </c>
      <c r="N725" s="13">
        <v>1.5287699873109918E-2</v>
      </c>
      <c r="O725" s="13">
        <v>2.2205094976746963E-2</v>
      </c>
      <c r="P725" s="13">
        <v>0.11935369941849523</v>
      </c>
      <c r="Q725" s="13">
        <v>1.0677484010612463E-2</v>
      </c>
      <c r="R725" s="13">
        <v>1.2705335904464685E-2</v>
      </c>
      <c r="S725" s="13">
        <v>1.8075639549632566E-2</v>
      </c>
      <c r="T725" s="13">
        <v>7.9890862046695123E-4</v>
      </c>
      <c r="U725" s="13">
        <v>3.2491574879582527E-2</v>
      </c>
      <c r="V725" s="13">
        <v>8.0718876373641023E-3</v>
      </c>
      <c r="W725" s="13">
        <v>1.0333092100198539E-2</v>
      </c>
      <c r="X725" s="13">
        <v>2.3491096008637805E-2</v>
      </c>
      <c r="Y725" s="13">
        <v>2.2966089066437077E-2</v>
      </c>
      <c r="Z725" s="13">
        <v>2.3573014908348004E-2</v>
      </c>
      <c r="AA725" s="148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277</v>
      </c>
      <c r="C726" s="29"/>
      <c r="D726" s="13">
        <v>-3.1857474492757887E-2</v>
      </c>
      <c r="E726" s="13">
        <v>2.4749311177484801E-2</v>
      </c>
      <c r="F726" s="13">
        <v>-1.3543514422973524E-2</v>
      </c>
      <c r="G726" s="13">
        <v>-7.671977002819963E-4</v>
      </c>
      <c r="H726" s="13">
        <v>-2.0153189102704916E-2</v>
      </c>
      <c r="I726" s="13">
        <v>-1.3377023876884553E-2</v>
      </c>
      <c r="J726" s="13">
        <v>2.3916858447040168E-2</v>
      </c>
      <c r="K726" s="13">
        <v>1.8589160972193763E-2</v>
      </c>
      <c r="L726" s="13">
        <v>-3.9203608590320238E-3</v>
      </c>
      <c r="M726" s="13">
        <v>1.8922142064371705E-2</v>
      </c>
      <c r="N726" s="13">
        <v>-3.485430432235892E-2</v>
      </c>
      <c r="O726" s="13">
        <v>3.1242442474954002E-2</v>
      </c>
      <c r="P726" s="13">
        <v>-0.13674651852879616</v>
      </c>
      <c r="Q726" s="13">
        <v>-1.937068353608673E-2</v>
      </c>
      <c r="R726" s="13">
        <v>-8.3823074942160902E-3</v>
      </c>
      <c r="S726" s="13">
        <v>3.3906291212377093E-2</v>
      </c>
      <c r="T726" s="13">
        <v>-2.2404590810301994E-2</v>
      </c>
      <c r="U726" s="13">
        <v>8.7662187529458091E-3</v>
      </c>
      <c r="V726" s="13">
        <v>-9.3958448183936283E-2</v>
      </c>
      <c r="W726" s="13">
        <v>1.3927425681703243E-2</v>
      </c>
      <c r="X726" s="13">
        <v>0.12014839408645295</v>
      </c>
      <c r="Y726" s="13">
        <v>-8.4947443513986309E-3</v>
      </c>
      <c r="Z726" s="13">
        <v>1.0098143121657355E-2</v>
      </c>
      <c r="AA726" s="148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278</v>
      </c>
      <c r="C727" s="47"/>
      <c r="D727" s="45">
        <v>1.02</v>
      </c>
      <c r="E727" s="45">
        <v>1.05</v>
      </c>
      <c r="F727" s="45">
        <v>0.35</v>
      </c>
      <c r="G727" s="45">
        <v>0.12</v>
      </c>
      <c r="H727" s="45">
        <v>0.59</v>
      </c>
      <c r="I727" s="45">
        <v>0.34</v>
      </c>
      <c r="J727" s="45">
        <v>1.02</v>
      </c>
      <c r="K727" s="45">
        <v>0.82</v>
      </c>
      <c r="L727" s="45">
        <v>0</v>
      </c>
      <c r="M727" s="45">
        <v>0.83</v>
      </c>
      <c r="N727" s="45">
        <v>1.1299999999999999</v>
      </c>
      <c r="O727" s="45">
        <v>1.28</v>
      </c>
      <c r="P727" s="45">
        <v>4.8499999999999996</v>
      </c>
      <c r="Q727" s="45">
        <v>0.56000000000000005</v>
      </c>
      <c r="R727" s="45">
        <v>0.16</v>
      </c>
      <c r="S727" s="45">
        <v>1.38</v>
      </c>
      <c r="T727" s="45">
        <v>0.67</v>
      </c>
      <c r="U727" s="45">
        <v>0.46</v>
      </c>
      <c r="V727" s="45">
        <v>3.28</v>
      </c>
      <c r="W727" s="45">
        <v>0.65</v>
      </c>
      <c r="X727" s="45">
        <v>4.53</v>
      </c>
      <c r="Y727" s="45">
        <v>0.17</v>
      </c>
      <c r="Z727" s="45">
        <v>0.51</v>
      </c>
      <c r="AA727" s="148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BM728" s="55"/>
    </row>
    <row r="729" spans="1:65" ht="15">
      <c r="B729" s="8" t="s">
        <v>549</v>
      </c>
      <c r="BM729" s="28" t="s">
        <v>66</v>
      </c>
    </row>
    <row r="730" spans="1:65" ht="15">
      <c r="A730" s="25" t="s">
        <v>59</v>
      </c>
      <c r="B730" s="18" t="s">
        <v>111</v>
      </c>
      <c r="C730" s="15" t="s">
        <v>112</v>
      </c>
      <c r="D730" s="16" t="s">
        <v>237</v>
      </c>
      <c r="E730" s="17" t="s">
        <v>237</v>
      </c>
      <c r="F730" s="17" t="s">
        <v>237</v>
      </c>
      <c r="G730" s="17" t="s">
        <v>237</v>
      </c>
      <c r="H730" s="17" t="s">
        <v>237</v>
      </c>
      <c r="I730" s="17" t="s">
        <v>237</v>
      </c>
      <c r="J730" s="17" t="s">
        <v>237</v>
      </c>
      <c r="K730" s="17" t="s">
        <v>237</v>
      </c>
      <c r="L730" s="17" t="s">
        <v>237</v>
      </c>
      <c r="M730" s="17" t="s">
        <v>237</v>
      </c>
      <c r="N730" s="17" t="s">
        <v>237</v>
      </c>
      <c r="O730" s="17" t="s">
        <v>237</v>
      </c>
      <c r="P730" s="17" t="s">
        <v>237</v>
      </c>
      <c r="Q730" s="17" t="s">
        <v>237</v>
      </c>
      <c r="R730" s="17" t="s">
        <v>237</v>
      </c>
      <c r="S730" s="17" t="s">
        <v>237</v>
      </c>
      <c r="T730" s="17" t="s">
        <v>237</v>
      </c>
      <c r="U730" s="17" t="s">
        <v>237</v>
      </c>
      <c r="V730" s="148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238</v>
      </c>
      <c r="C731" s="9" t="s">
        <v>238</v>
      </c>
      <c r="D731" s="146" t="s">
        <v>241</v>
      </c>
      <c r="E731" s="147" t="s">
        <v>242</v>
      </c>
      <c r="F731" s="147" t="s">
        <v>243</v>
      </c>
      <c r="G731" s="147" t="s">
        <v>244</v>
      </c>
      <c r="H731" s="147" t="s">
        <v>246</v>
      </c>
      <c r="I731" s="147" t="s">
        <v>247</v>
      </c>
      <c r="J731" s="147" t="s">
        <v>248</v>
      </c>
      <c r="K731" s="147" t="s">
        <v>249</v>
      </c>
      <c r="L731" s="147" t="s">
        <v>250</v>
      </c>
      <c r="M731" s="147" t="s">
        <v>251</v>
      </c>
      <c r="N731" s="147" t="s">
        <v>252</v>
      </c>
      <c r="O731" s="147" t="s">
        <v>253</v>
      </c>
      <c r="P731" s="147" t="s">
        <v>255</v>
      </c>
      <c r="Q731" s="147" t="s">
        <v>257</v>
      </c>
      <c r="R731" s="147" t="s">
        <v>258</v>
      </c>
      <c r="S731" s="147" t="s">
        <v>260</v>
      </c>
      <c r="T731" s="147" t="s">
        <v>261</v>
      </c>
      <c r="U731" s="147" t="s">
        <v>267</v>
      </c>
      <c r="V731" s="148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320</v>
      </c>
      <c r="E732" s="11" t="s">
        <v>321</v>
      </c>
      <c r="F732" s="11" t="s">
        <v>116</v>
      </c>
      <c r="G732" s="11" t="s">
        <v>321</v>
      </c>
      <c r="H732" s="11" t="s">
        <v>321</v>
      </c>
      <c r="I732" s="11" t="s">
        <v>320</v>
      </c>
      <c r="J732" s="11" t="s">
        <v>321</v>
      </c>
      <c r="K732" s="11" t="s">
        <v>320</v>
      </c>
      <c r="L732" s="11" t="s">
        <v>320</v>
      </c>
      <c r="M732" s="11" t="s">
        <v>321</v>
      </c>
      <c r="N732" s="11" t="s">
        <v>321</v>
      </c>
      <c r="O732" s="11" t="s">
        <v>321</v>
      </c>
      <c r="P732" s="11" t="s">
        <v>320</v>
      </c>
      <c r="Q732" s="11" t="s">
        <v>320</v>
      </c>
      <c r="R732" s="11" t="s">
        <v>320</v>
      </c>
      <c r="S732" s="11" t="s">
        <v>320</v>
      </c>
      <c r="T732" s="11" t="s">
        <v>321</v>
      </c>
      <c r="U732" s="11" t="s">
        <v>320</v>
      </c>
      <c r="V732" s="148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48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01" t="s">
        <v>219</v>
      </c>
      <c r="E734" s="204" t="s">
        <v>220</v>
      </c>
      <c r="F734" s="204" t="s">
        <v>220</v>
      </c>
      <c r="G734" s="201" t="s">
        <v>219</v>
      </c>
      <c r="H734" s="201" t="s">
        <v>219</v>
      </c>
      <c r="I734" s="201" t="s">
        <v>219</v>
      </c>
      <c r="J734" s="201" t="s">
        <v>219</v>
      </c>
      <c r="K734" s="204">
        <v>0.01</v>
      </c>
      <c r="L734" s="201" t="s">
        <v>219</v>
      </c>
      <c r="M734" s="201" t="s">
        <v>219</v>
      </c>
      <c r="N734" s="201" t="s">
        <v>219</v>
      </c>
      <c r="O734" s="204">
        <v>5.0000000000000001E-3</v>
      </c>
      <c r="P734" s="201" t="s">
        <v>331</v>
      </c>
      <c r="Q734" s="201">
        <v>4.0000000000000001E-3</v>
      </c>
      <c r="R734" s="201" t="s">
        <v>219</v>
      </c>
      <c r="S734" s="201" t="s">
        <v>331</v>
      </c>
      <c r="T734" s="201" t="s">
        <v>106</v>
      </c>
      <c r="U734" s="201" t="s">
        <v>219</v>
      </c>
      <c r="V734" s="199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200"/>
      <c r="AT734" s="200"/>
      <c r="AU734" s="200"/>
      <c r="AV734" s="200"/>
      <c r="AW734" s="200"/>
      <c r="AX734" s="200"/>
      <c r="AY734" s="200"/>
      <c r="AZ734" s="200"/>
      <c r="BA734" s="200"/>
      <c r="BB734" s="200"/>
      <c r="BC734" s="200"/>
      <c r="BD734" s="200"/>
      <c r="BE734" s="200"/>
      <c r="BF734" s="200"/>
      <c r="BG734" s="200"/>
      <c r="BH734" s="200"/>
      <c r="BI734" s="200"/>
      <c r="BJ734" s="200"/>
      <c r="BK734" s="200"/>
      <c r="BL734" s="200"/>
      <c r="BM734" s="202">
        <v>1</v>
      </c>
    </row>
    <row r="735" spans="1:65">
      <c r="A735" s="30"/>
      <c r="B735" s="19">
        <v>1</v>
      </c>
      <c r="C735" s="9">
        <v>2</v>
      </c>
      <c r="D735" s="24" t="s">
        <v>219</v>
      </c>
      <c r="E735" s="206" t="s">
        <v>220</v>
      </c>
      <c r="F735" s="206" t="s">
        <v>220</v>
      </c>
      <c r="G735" s="24" t="s">
        <v>219</v>
      </c>
      <c r="H735" s="24">
        <v>4.0000000000000001E-3</v>
      </c>
      <c r="I735" s="24" t="s">
        <v>219</v>
      </c>
      <c r="J735" s="24" t="s">
        <v>219</v>
      </c>
      <c r="K735" s="206">
        <v>8.0000000000000002E-3</v>
      </c>
      <c r="L735" s="24" t="s">
        <v>219</v>
      </c>
      <c r="M735" s="24" t="s">
        <v>219</v>
      </c>
      <c r="N735" s="24" t="s">
        <v>219</v>
      </c>
      <c r="O735" s="206">
        <v>7.0000000000000001E-3</v>
      </c>
      <c r="P735" s="24" t="s">
        <v>331</v>
      </c>
      <c r="Q735" s="24">
        <v>4.0000000000000001E-3</v>
      </c>
      <c r="R735" s="24" t="s">
        <v>219</v>
      </c>
      <c r="S735" s="24" t="s">
        <v>331</v>
      </c>
      <c r="T735" s="24" t="s">
        <v>106</v>
      </c>
      <c r="U735" s="24" t="s">
        <v>219</v>
      </c>
      <c r="V735" s="199"/>
      <c r="W735" s="200"/>
      <c r="X735" s="200"/>
      <c r="Y735" s="200"/>
      <c r="Z735" s="200"/>
      <c r="AA735" s="200"/>
      <c r="AB735" s="200"/>
      <c r="AC735" s="200"/>
      <c r="AD735" s="200"/>
      <c r="AE735" s="200"/>
      <c r="AF735" s="200"/>
      <c r="AG735" s="200"/>
      <c r="AH735" s="200"/>
      <c r="AI735" s="200"/>
      <c r="AJ735" s="200"/>
      <c r="AK735" s="200"/>
      <c r="AL735" s="200"/>
      <c r="AM735" s="200"/>
      <c r="AN735" s="200"/>
      <c r="AO735" s="200"/>
      <c r="AP735" s="200"/>
      <c r="AQ735" s="200"/>
      <c r="AR735" s="200"/>
      <c r="AS735" s="200"/>
      <c r="AT735" s="200"/>
      <c r="AU735" s="200"/>
      <c r="AV735" s="200"/>
      <c r="AW735" s="200"/>
      <c r="AX735" s="200"/>
      <c r="AY735" s="200"/>
      <c r="AZ735" s="200"/>
      <c r="BA735" s="200"/>
      <c r="BB735" s="200"/>
      <c r="BC735" s="200"/>
      <c r="BD735" s="200"/>
      <c r="BE735" s="200"/>
      <c r="BF735" s="200"/>
      <c r="BG735" s="200"/>
      <c r="BH735" s="200"/>
      <c r="BI735" s="200"/>
      <c r="BJ735" s="200"/>
      <c r="BK735" s="200"/>
      <c r="BL735" s="200"/>
      <c r="BM735" s="202">
        <v>33</v>
      </c>
    </row>
    <row r="736" spans="1:65">
      <c r="A736" s="30"/>
      <c r="B736" s="19">
        <v>1</v>
      </c>
      <c r="C736" s="9">
        <v>3</v>
      </c>
      <c r="D736" s="24" t="s">
        <v>219</v>
      </c>
      <c r="E736" s="206" t="s">
        <v>220</v>
      </c>
      <c r="F736" s="206" t="s">
        <v>220</v>
      </c>
      <c r="G736" s="24" t="s">
        <v>219</v>
      </c>
      <c r="H736" s="24">
        <v>4.0000000000000001E-3</v>
      </c>
      <c r="I736" s="24" t="s">
        <v>219</v>
      </c>
      <c r="J736" s="24" t="s">
        <v>219</v>
      </c>
      <c r="K736" s="206">
        <v>7.0000000000000001E-3</v>
      </c>
      <c r="L736" s="24" t="s">
        <v>219</v>
      </c>
      <c r="M736" s="24" t="s">
        <v>219</v>
      </c>
      <c r="N736" s="24" t="s">
        <v>219</v>
      </c>
      <c r="O736" s="206">
        <v>6.0000000000000001E-3</v>
      </c>
      <c r="P736" s="24" t="s">
        <v>331</v>
      </c>
      <c r="Q736" s="24">
        <v>5.0000000000000001E-3</v>
      </c>
      <c r="R736" s="24" t="s">
        <v>219</v>
      </c>
      <c r="S736" s="24" t="s">
        <v>331</v>
      </c>
      <c r="T736" s="24" t="s">
        <v>106</v>
      </c>
      <c r="U736" s="24" t="s">
        <v>219</v>
      </c>
      <c r="V736" s="199"/>
      <c r="W736" s="200"/>
      <c r="X736" s="200"/>
      <c r="Y736" s="200"/>
      <c r="Z736" s="200"/>
      <c r="AA736" s="200"/>
      <c r="AB736" s="200"/>
      <c r="AC736" s="200"/>
      <c r="AD736" s="200"/>
      <c r="AE736" s="200"/>
      <c r="AF736" s="200"/>
      <c r="AG736" s="200"/>
      <c r="AH736" s="200"/>
      <c r="AI736" s="200"/>
      <c r="AJ736" s="200"/>
      <c r="AK736" s="200"/>
      <c r="AL736" s="200"/>
      <c r="AM736" s="200"/>
      <c r="AN736" s="200"/>
      <c r="AO736" s="200"/>
      <c r="AP736" s="200"/>
      <c r="AQ736" s="200"/>
      <c r="AR736" s="200"/>
      <c r="AS736" s="200"/>
      <c r="AT736" s="200"/>
      <c r="AU736" s="200"/>
      <c r="AV736" s="200"/>
      <c r="AW736" s="200"/>
      <c r="AX736" s="200"/>
      <c r="AY736" s="200"/>
      <c r="AZ736" s="200"/>
      <c r="BA736" s="200"/>
      <c r="BB736" s="200"/>
      <c r="BC736" s="200"/>
      <c r="BD736" s="200"/>
      <c r="BE736" s="200"/>
      <c r="BF736" s="200"/>
      <c r="BG736" s="200"/>
      <c r="BH736" s="200"/>
      <c r="BI736" s="200"/>
      <c r="BJ736" s="200"/>
      <c r="BK736" s="200"/>
      <c r="BL736" s="200"/>
      <c r="BM736" s="202">
        <v>16</v>
      </c>
    </row>
    <row r="737" spans="1:65">
      <c r="A737" s="30"/>
      <c r="B737" s="19">
        <v>1</v>
      </c>
      <c r="C737" s="9">
        <v>4</v>
      </c>
      <c r="D737" s="24" t="s">
        <v>219</v>
      </c>
      <c r="E737" s="206" t="s">
        <v>220</v>
      </c>
      <c r="F737" s="206" t="s">
        <v>220</v>
      </c>
      <c r="G737" s="24" t="s">
        <v>219</v>
      </c>
      <c r="H737" s="24">
        <v>5.0000000000000001E-3</v>
      </c>
      <c r="I737" s="24" t="s">
        <v>219</v>
      </c>
      <c r="J737" s="24" t="s">
        <v>219</v>
      </c>
      <c r="K737" s="206">
        <v>5.0000000000000001E-3</v>
      </c>
      <c r="L737" s="24" t="s">
        <v>219</v>
      </c>
      <c r="M737" s="24" t="s">
        <v>219</v>
      </c>
      <c r="N737" s="24" t="s">
        <v>219</v>
      </c>
      <c r="O737" s="206">
        <v>6.0000000000000001E-3</v>
      </c>
      <c r="P737" s="24" t="s">
        <v>331</v>
      </c>
      <c r="Q737" s="24">
        <v>5.0000000000000001E-3</v>
      </c>
      <c r="R737" s="24" t="s">
        <v>219</v>
      </c>
      <c r="S737" s="24" t="s">
        <v>331</v>
      </c>
      <c r="T737" s="24" t="s">
        <v>106</v>
      </c>
      <c r="U737" s="24" t="s">
        <v>219</v>
      </c>
      <c r="V737" s="199"/>
      <c r="W737" s="200"/>
      <c r="X737" s="200"/>
      <c r="Y737" s="200"/>
      <c r="Z737" s="200"/>
      <c r="AA737" s="200"/>
      <c r="AB737" s="200"/>
      <c r="AC737" s="200"/>
      <c r="AD737" s="200"/>
      <c r="AE737" s="200"/>
      <c r="AF737" s="200"/>
      <c r="AG737" s="200"/>
      <c r="AH737" s="200"/>
      <c r="AI737" s="200"/>
      <c r="AJ737" s="200"/>
      <c r="AK737" s="200"/>
      <c r="AL737" s="200"/>
      <c r="AM737" s="200"/>
      <c r="AN737" s="200"/>
      <c r="AO737" s="200"/>
      <c r="AP737" s="200"/>
      <c r="AQ737" s="200"/>
      <c r="AR737" s="200"/>
      <c r="AS737" s="200"/>
      <c r="AT737" s="200"/>
      <c r="AU737" s="200"/>
      <c r="AV737" s="200"/>
      <c r="AW737" s="200"/>
      <c r="AX737" s="200"/>
      <c r="AY737" s="200"/>
      <c r="AZ737" s="200"/>
      <c r="BA737" s="200"/>
      <c r="BB737" s="200"/>
      <c r="BC737" s="200"/>
      <c r="BD737" s="200"/>
      <c r="BE737" s="200"/>
      <c r="BF737" s="200"/>
      <c r="BG737" s="200"/>
      <c r="BH737" s="200"/>
      <c r="BI737" s="200"/>
      <c r="BJ737" s="200"/>
      <c r="BK737" s="200"/>
      <c r="BL737" s="200"/>
      <c r="BM737" s="202" t="s">
        <v>219</v>
      </c>
    </row>
    <row r="738" spans="1:65">
      <c r="A738" s="30"/>
      <c r="B738" s="19">
        <v>1</v>
      </c>
      <c r="C738" s="9">
        <v>5</v>
      </c>
      <c r="D738" s="24" t="s">
        <v>219</v>
      </c>
      <c r="E738" s="206" t="s">
        <v>220</v>
      </c>
      <c r="F738" s="206" t="s">
        <v>220</v>
      </c>
      <c r="G738" s="24" t="s">
        <v>219</v>
      </c>
      <c r="H738" s="24" t="s">
        <v>219</v>
      </c>
      <c r="I738" s="24" t="s">
        <v>219</v>
      </c>
      <c r="J738" s="24" t="s">
        <v>219</v>
      </c>
      <c r="K738" s="206">
        <v>5.0000000000000001E-3</v>
      </c>
      <c r="L738" s="24" t="s">
        <v>219</v>
      </c>
      <c r="M738" s="24" t="s">
        <v>219</v>
      </c>
      <c r="N738" s="24">
        <v>2E-3</v>
      </c>
      <c r="O738" s="206">
        <v>5.0000000000000001E-3</v>
      </c>
      <c r="P738" s="24" t="s">
        <v>331</v>
      </c>
      <c r="Q738" s="24">
        <v>4.0000000000000001E-3</v>
      </c>
      <c r="R738" s="24" t="s">
        <v>219</v>
      </c>
      <c r="S738" s="24" t="s">
        <v>331</v>
      </c>
      <c r="T738" s="24" t="s">
        <v>106</v>
      </c>
      <c r="U738" s="24" t="s">
        <v>219</v>
      </c>
      <c r="V738" s="199"/>
      <c r="W738" s="200"/>
      <c r="X738" s="200"/>
      <c r="Y738" s="200"/>
      <c r="Z738" s="200"/>
      <c r="AA738" s="200"/>
      <c r="AB738" s="200"/>
      <c r="AC738" s="200"/>
      <c r="AD738" s="200"/>
      <c r="AE738" s="200"/>
      <c r="AF738" s="200"/>
      <c r="AG738" s="200"/>
      <c r="AH738" s="200"/>
      <c r="AI738" s="200"/>
      <c r="AJ738" s="200"/>
      <c r="AK738" s="200"/>
      <c r="AL738" s="200"/>
      <c r="AM738" s="200"/>
      <c r="AN738" s="200"/>
      <c r="AO738" s="200"/>
      <c r="AP738" s="200"/>
      <c r="AQ738" s="200"/>
      <c r="AR738" s="200"/>
      <c r="AS738" s="200"/>
      <c r="AT738" s="200"/>
      <c r="AU738" s="200"/>
      <c r="AV738" s="200"/>
      <c r="AW738" s="200"/>
      <c r="AX738" s="200"/>
      <c r="AY738" s="200"/>
      <c r="AZ738" s="200"/>
      <c r="BA738" s="200"/>
      <c r="BB738" s="200"/>
      <c r="BC738" s="200"/>
      <c r="BD738" s="200"/>
      <c r="BE738" s="200"/>
      <c r="BF738" s="200"/>
      <c r="BG738" s="200"/>
      <c r="BH738" s="200"/>
      <c r="BI738" s="200"/>
      <c r="BJ738" s="200"/>
      <c r="BK738" s="200"/>
      <c r="BL738" s="200"/>
      <c r="BM738" s="202">
        <v>51</v>
      </c>
    </row>
    <row r="739" spans="1:65">
      <c r="A739" s="30"/>
      <c r="B739" s="19">
        <v>1</v>
      </c>
      <c r="C739" s="9">
        <v>6</v>
      </c>
      <c r="D739" s="24" t="s">
        <v>219</v>
      </c>
      <c r="E739" s="206" t="s">
        <v>220</v>
      </c>
      <c r="F739" s="206" t="s">
        <v>220</v>
      </c>
      <c r="G739" s="24" t="s">
        <v>219</v>
      </c>
      <c r="H739" s="24">
        <v>6.0000000000000001E-3</v>
      </c>
      <c r="I739" s="24" t="s">
        <v>219</v>
      </c>
      <c r="J739" s="24" t="s">
        <v>219</v>
      </c>
      <c r="K739" s="206">
        <v>6.0000000000000001E-3</v>
      </c>
      <c r="L739" s="24" t="s">
        <v>219</v>
      </c>
      <c r="M739" s="24" t="s">
        <v>219</v>
      </c>
      <c r="N739" s="24">
        <v>3.0000000000000001E-3</v>
      </c>
      <c r="O739" s="206">
        <v>7.0000000000000001E-3</v>
      </c>
      <c r="P739" s="24" t="s">
        <v>331</v>
      </c>
      <c r="Q739" s="24">
        <v>4.0000000000000001E-3</v>
      </c>
      <c r="R739" s="24" t="s">
        <v>219</v>
      </c>
      <c r="S739" s="24" t="s">
        <v>331</v>
      </c>
      <c r="T739" s="24" t="s">
        <v>106</v>
      </c>
      <c r="U739" s="24" t="s">
        <v>219</v>
      </c>
      <c r="V739" s="199"/>
      <c r="W739" s="200"/>
      <c r="X739" s="200"/>
      <c r="Y739" s="200"/>
      <c r="Z739" s="200"/>
      <c r="AA739" s="200"/>
      <c r="AB739" s="200"/>
      <c r="AC739" s="200"/>
      <c r="AD739" s="200"/>
      <c r="AE739" s="200"/>
      <c r="AF739" s="200"/>
      <c r="AG739" s="200"/>
      <c r="AH739" s="200"/>
      <c r="AI739" s="200"/>
      <c r="AJ739" s="200"/>
      <c r="AK739" s="200"/>
      <c r="AL739" s="200"/>
      <c r="AM739" s="200"/>
      <c r="AN739" s="200"/>
      <c r="AO739" s="200"/>
      <c r="AP739" s="200"/>
      <c r="AQ739" s="200"/>
      <c r="AR739" s="200"/>
      <c r="AS739" s="200"/>
      <c r="AT739" s="200"/>
      <c r="AU739" s="200"/>
      <c r="AV739" s="200"/>
      <c r="AW739" s="200"/>
      <c r="AX739" s="200"/>
      <c r="AY739" s="200"/>
      <c r="AZ739" s="200"/>
      <c r="BA739" s="200"/>
      <c r="BB739" s="200"/>
      <c r="BC739" s="200"/>
      <c r="BD739" s="200"/>
      <c r="BE739" s="200"/>
      <c r="BF739" s="200"/>
      <c r="BG739" s="200"/>
      <c r="BH739" s="200"/>
      <c r="BI739" s="200"/>
      <c r="BJ739" s="200"/>
      <c r="BK739" s="200"/>
      <c r="BL739" s="200"/>
      <c r="BM739" s="56"/>
    </row>
    <row r="740" spans="1:65">
      <c r="A740" s="30"/>
      <c r="B740" s="20" t="s">
        <v>274</v>
      </c>
      <c r="C740" s="12"/>
      <c r="D740" s="203" t="s">
        <v>737</v>
      </c>
      <c r="E740" s="203" t="s">
        <v>737</v>
      </c>
      <c r="F740" s="203" t="s">
        <v>737</v>
      </c>
      <c r="G740" s="203" t="s">
        <v>737</v>
      </c>
      <c r="H740" s="203">
        <v>4.7500000000000007E-3</v>
      </c>
      <c r="I740" s="203" t="s">
        <v>737</v>
      </c>
      <c r="J740" s="203" t="s">
        <v>737</v>
      </c>
      <c r="K740" s="203">
        <v>6.8333333333333336E-3</v>
      </c>
      <c r="L740" s="203" t="s">
        <v>737</v>
      </c>
      <c r="M740" s="203" t="s">
        <v>737</v>
      </c>
      <c r="N740" s="203">
        <v>2.5000000000000001E-3</v>
      </c>
      <c r="O740" s="203">
        <v>6.000000000000001E-3</v>
      </c>
      <c r="P740" s="203" t="s">
        <v>737</v>
      </c>
      <c r="Q740" s="203">
        <v>4.333333333333334E-3</v>
      </c>
      <c r="R740" s="203" t="s">
        <v>737</v>
      </c>
      <c r="S740" s="203" t="s">
        <v>737</v>
      </c>
      <c r="T740" s="203" t="s">
        <v>737</v>
      </c>
      <c r="U740" s="203" t="s">
        <v>737</v>
      </c>
      <c r="V740" s="199"/>
      <c r="W740" s="200"/>
      <c r="X740" s="200"/>
      <c r="Y740" s="200"/>
      <c r="Z740" s="200"/>
      <c r="AA740" s="200"/>
      <c r="AB740" s="200"/>
      <c r="AC740" s="200"/>
      <c r="AD740" s="200"/>
      <c r="AE740" s="200"/>
      <c r="AF740" s="200"/>
      <c r="AG740" s="200"/>
      <c r="AH740" s="200"/>
      <c r="AI740" s="200"/>
      <c r="AJ740" s="200"/>
      <c r="AK740" s="200"/>
      <c r="AL740" s="200"/>
      <c r="AM740" s="200"/>
      <c r="AN740" s="200"/>
      <c r="AO740" s="200"/>
      <c r="AP740" s="200"/>
      <c r="AQ740" s="200"/>
      <c r="AR740" s="200"/>
      <c r="AS740" s="200"/>
      <c r="AT740" s="200"/>
      <c r="AU740" s="200"/>
      <c r="AV740" s="200"/>
      <c r="AW740" s="200"/>
      <c r="AX740" s="200"/>
      <c r="AY740" s="200"/>
      <c r="AZ740" s="200"/>
      <c r="BA740" s="200"/>
      <c r="BB740" s="200"/>
      <c r="BC740" s="200"/>
      <c r="BD740" s="200"/>
      <c r="BE740" s="200"/>
      <c r="BF740" s="200"/>
      <c r="BG740" s="200"/>
      <c r="BH740" s="200"/>
      <c r="BI740" s="200"/>
      <c r="BJ740" s="200"/>
      <c r="BK740" s="200"/>
      <c r="BL740" s="200"/>
      <c r="BM740" s="56"/>
    </row>
    <row r="741" spans="1:65">
      <c r="A741" s="30"/>
      <c r="B741" s="3" t="s">
        <v>275</v>
      </c>
      <c r="C741" s="29"/>
      <c r="D741" s="24" t="s">
        <v>737</v>
      </c>
      <c r="E741" s="24" t="s">
        <v>737</v>
      </c>
      <c r="F741" s="24" t="s">
        <v>737</v>
      </c>
      <c r="G741" s="24" t="s">
        <v>737</v>
      </c>
      <c r="H741" s="24">
        <v>4.5000000000000005E-3</v>
      </c>
      <c r="I741" s="24" t="s">
        <v>737</v>
      </c>
      <c r="J741" s="24" t="s">
        <v>737</v>
      </c>
      <c r="K741" s="24">
        <v>6.5000000000000006E-3</v>
      </c>
      <c r="L741" s="24" t="s">
        <v>737</v>
      </c>
      <c r="M741" s="24" t="s">
        <v>737</v>
      </c>
      <c r="N741" s="24">
        <v>2.5000000000000001E-3</v>
      </c>
      <c r="O741" s="24">
        <v>6.0000000000000001E-3</v>
      </c>
      <c r="P741" s="24" t="s">
        <v>737</v>
      </c>
      <c r="Q741" s="24">
        <v>4.0000000000000001E-3</v>
      </c>
      <c r="R741" s="24" t="s">
        <v>737</v>
      </c>
      <c r="S741" s="24" t="s">
        <v>737</v>
      </c>
      <c r="T741" s="24" t="s">
        <v>737</v>
      </c>
      <c r="U741" s="24" t="s">
        <v>737</v>
      </c>
      <c r="V741" s="199"/>
      <c r="W741" s="200"/>
      <c r="X741" s="200"/>
      <c r="Y741" s="200"/>
      <c r="Z741" s="200"/>
      <c r="AA741" s="200"/>
      <c r="AB741" s="200"/>
      <c r="AC741" s="200"/>
      <c r="AD741" s="200"/>
      <c r="AE741" s="200"/>
      <c r="AF741" s="200"/>
      <c r="AG741" s="200"/>
      <c r="AH741" s="200"/>
      <c r="AI741" s="200"/>
      <c r="AJ741" s="200"/>
      <c r="AK741" s="200"/>
      <c r="AL741" s="200"/>
      <c r="AM741" s="200"/>
      <c r="AN741" s="200"/>
      <c r="AO741" s="200"/>
      <c r="AP741" s="200"/>
      <c r="AQ741" s="200"/>
      <c r="AR741" s="200"/>
      <c r="AS741" s="200"/>
      <c r="AT741" s="200"/>
      <c r="AU741" s="200"/>
      <c r="AV741" s="200"/>
      <c r="AW741" s="200"/>
      <c r="AX741" s="200"/>
      <c r="AY741" s="200"/>
      <c r="AZ741" s="200"/>
      <c r="BA741" s="200"/>
      <c r="BB741" s="200"/>
      <c r="BC741" s="200"/>
      <c r="BD741" s="200"/>
      <c r="BE741" s="200"/>
      <c r="BF741" s="200"/>
      <c r="BG741" s="200"/>
      <c r="BH741" s="200"/>
      <c r="BI741" s="200"/>
      <c r="BJ741" s="200"/>
      <c r="BK741" s="200"/>
      <c r="BL741" s="200"/>
      <c r="BM741" s="56"/>
    </row>
    <row r="742" spans="1:65">
      <c r="A742" s="30"/>
      <c r="B742" s="3" t="s">
        <v>276</v>
      </c>
      <c r="C742" s="29"/>
      <c r="D742" s="24" t="s">
        <v>737</v>
      </c>
      <c r="E742" s="24" t="s">
        <v>737</v>
      </c>
      <c r="F742" s="24" t="s">
        <v>737</v>
      </c>
      <c r="G742" s="24" t="s">
        <v>737</v>
      </c>
      <c r="H742" s="24">
        <v>9.5742710775633809E-4</v>
      </c>
      <c r="I742" s="24" t="s">
        <v>737</v>
      </c>
      <c r="J742" s="24" t="s">
        <v>737</v>
      </c>
      <c r="K742" s="24">
        <v>1.9407902170679515E-3</v>
      </c>
      <c r="L742" s="24" t="s">
        <v>737</v>
      </c>
      <c r="M742" s="24" t="s">
        <v>737</v>
      </c>
      <c r="N742" s="24">
        <v>7.0710678118654751E-4</v>
      </c>
      <c r="O742" s="24">
        <v>8.9442719099991602E-4</v>
      </c>
      <c r="P742" s="24" t="s">
        <v>737</v>
      </c>
      <c r="Q742" s="24">
        <v>5.1639777949432221E-4</v>
      </c>
      <c r="R742" s="24" t="s">
        <v>737</v>
      </c>
      <c r="S742" s="24" t="s">
        <v>737</v>
      </c>
      <c r="T742" s="24" t="s">
        <v>737</v>
      </c>
      <c r="U742" s="24" t="s">
        <v>737</v>
      </c>
      <c r="V742" s="199"/>
      <c r="W742" s="200"/>
      <c r="X742" s="200"/>
      <c r="Y742" s="200"/>
      <c r="Z742" s="200"/>
      <c r="AA742" s="200"/>
      <c r="AB742" s="200"/>
      <c r="AC742" s="200"/>
      <c r="AD742" s="200"/>
      <c r="AE742" s="200"/>
      <c r="AF742" s="200"/>
      <c r="AG742" s="200"/>
      <c r="AH742" s="200"/>
      <c r="AI742" s="200"/>
      <c r="AJ742" s="200"/>
      <c r="AK742" s="200"/>
      <c r="AL742" s="200"/>
      <c r="AM742" s="200"/>
      <c r="AN742" s="200"/>
      <c r="AO742" s="200"/>
      <c r="AP742" s="200"/>
      <c r="AQ742" s="200"/>
      <c r="AR742" s="200"/>
      <c r="AS742" s="200"/>
      <c r="AT742" s="200"/>
      <c r="AU742" s="200"/>
      <c r="AV742" s="200"/>
      <c r="AW742" s="200"/>
      <c r="AX742" s="200"/>
      <c r="AY742" s="200"/>
      <c r="AZ742" s="200"/>
      <c r="BA742" s="200"/>
      <c r="BB742" s="200"/>
      <c r="BC742" s="200"/>
      <c r="BD742" s="200"/>
      <c r="BE742" s="200"/>
      <c r="BF742" s="200"/>
      <c r="BG742" s="200"/>
      <c r="BH742" s="200"/>
      <c r="BI742" s="200"/>
      <c r="BJ742" s="200"/>
      <c r="BK742" s="200"/>
      <c r="BL742" s="200"/>
      <c r="BM742" s="56"/>
    </row>
    <row r="743" spans="1:65">
      <c r="A743" s="30"/>
      <c r="B743" s="3" t="s">
        <v>86</v>
      </c>
      <c r="C743" s="29"/>
      <c r="D743" s="13" t="s">
        <v>737</v>
      </c>
      <c r="E743" s="13" t="s">
        <v>737</v>
      </c>
      <c r="F743" s="13" t="s">
        <v>737</v>
      </c>
      <c r="G743" s="13" t="s">
        <v>737</v>
      </c>
      <c r="H743" s="13">
        <v>0.20156360163291326</v>
      </c>
      <c r="I743" s="13" t="s">
        <v>737</v>
      </c>
      <c r="J743" s="13" t="s">
        <v>737</v>
      </c>
      <c r="K743" s="13">
        <v>0.28401808054652949</v>
      </c>
      <c r="L743" s="13" t="s">
        <v>737</v>
      </c>
      <c r="M743" s="13" t="s">
        <v>737</v>
      </c>
      <c r="N743" s="13">
        <v>0.28284271247461901</v>
      </c>
      <c r="O743" s="13">
        <v>0.14907119849998599</v>
      </c>
      <c r="P743" s="13" t="s">
        <v>737</v>
      </c>
      <c r="Q743" s="13">
        <v>0.11916871834484356</v>
      </c>
      <c r="R743" s="13" t="s">
        <v>737</v>
      </c>
      <c r="S743" s="13" t="s">
        <v>737</v>
      </c>
      <c r="T743" s="13" t="s">
        <v>737</v>
      </c>
      <c r="U743" s="13" t="s">
        <v>737</v>
      </c>
      <c r="V743" s="148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277</v>
      </c>
      <c r="C744" s="29"/>
      <c r="D744" s="13" t="s">
        <v>737</v>
      </c>
      <c r="E744" s="13" t="s">
        <v>737</v>
      </c>
      <c r="F744" s="13" t="s">
        <v>737</v>
      </c>
      <c r="G744" s="13" t="s">
        <v>737</v>
      </c>
      <c r="H744" s="13" t="s">
        <v>737</v>
      </c>
      <c r="I744" s="13" t="s">
        <v>737</v>
      </c>
      <c r="J744" s="13" t="s">
        <v>737</v>
      </c>
      <c r="K744" s="13" t="s">
        <v>737</v>
      </c>
      <c r="L744" s="13" t="s">
        <v>737</v>
      </c>
      <c r="M744" s="13" t="s">
        <v>737</v>
      </c>
      <c r="N744" s="13" t="s">
        <v>737</v>
      </c>
      <c r="O744" s="13" t="s">
        <v>737</v>
      </c>
      <c r="P744" s="13" t="s">
        <v>737</v>
      </c>
      <c r="Q744" s="13" t="s">
        <v>737</v>
      </c>
      <c r="R744" s="13" t="s">
        <v>737</v>
      </c>
      <c r="S744" s="13" t="s">
        <v>737</v>
      </c>
      <c r="T744" s="13" t="s">
        <v>737</v>
      </c>
      <c r="U744" s="13" t="s">
        <v>737</v>
      </c>
      <c r="V744" s="148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278</v>
      </c>
      <c r="C745" s="47"/>
      <c r="D745" s="45">
        <v>0.67</v>
      </c>
      <c r="E745" s="45">
        <v>15.51</v>
      </c>
      <c r="F745" s="45">
        <v>15.51</v>
      </c>
      <c r="G745" s="45">
        <v>0.67</v>
      </c>
      <c r="H745" s="45">
        <v>1.01</v>
      </c>
      <c r="I745" s="45">
        <v>0.67</v>
      </c>
      <c r="J745" s="45">
        <v>0.67</v>
      </c>
      <c r="K745" s="45">
        <v>3.26</v>
      </c>
      <c r="L745" s="45">
        <v>0.67</v>
      </c>
      <c r="M745" s="45">
        <v>0.67</v>
      </c>
      <c r="N745" s="45">
        <v>0.34</v>
      </c>
      <c r="O745" s="45">
        <v>2.7</v>
      </c>
      <c r="P745" s="45">
        <v>0.34</v>
      </c>
      <c r="Q745" s="45">
        <v>1.57</v>
      </c>
      <c r="R745" s="45">
        <v>0.67</v>
      </c>
      <c r="S745" s="45">
        <v>0.34</v>
      </c>
      <c r="T745" s="45">
        <v>2.02</v>
      </c>
      <c r="U745" s="45">
        <v>0.67</v>
      </c>
      <c r="V745" s="148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BM746" s="55"/>
    </row>
    <row r="747" spans="1:65" ht="15">
      <c r="B747" s="8" t="s">
        <v>550</v>
      </c>
      <c r="BM747" s="28" t="s">
        <v>66</v>
      </c>
    </row>
    <row r="748" spans="1:65" ht="15">
      <c r="A748" s="25" t="s">
        <v>60</v>
      </c>
      <c r="B748" s="18" t="s">
        <v>111</v>
      </c>
      <c r="C748" s="15" t="s">
        <v>112</v>
      </c>
      <c r="D748" s="16" t="s">
        <v>237</v>
      </c>
      <c r="E748" s="17" t="s">
        <v>237</v>
      </c>
      <c r="F748" s="17" t="s">
        <v>237</v>
      </c>
      <c r="G748" s="17" t="s">
        <v>237</v>
      </c>
      <c r="H748" s="17" t="s">
        <v>237</v>
      </c>
      <c r="I748" s="17" t="s">
        <v>237</v>
      </c>
      <c r="J748" s="17" t="s">
        <v>237</v>
      </c>
      <c r="K748" s="17" t="s">
        <v>237</v>
      </c>
      <c r="L748" s="17" t="s">
        <v>237</v>
      </c>
      <c r="M748" s="17" t="s">
        <v>237</v>
      </c>
      <c r="N748" s="17" t="s">
        <v>237</v>
      </c>
      <c r="O748" s="17" t="s">
        <v>237</v>
      </c>
      <c r="P748" s="17" t="s">
        <v>237</v>
      </c>
      <c r="Q748" s="17" t="s">
        <v>237</v>
      </c>
      <c r="R748" s="17" t="s">
        <v>237</v>
      </c>
      <c r="S748" s="17" t="s">
        <v>237</v>
      </c>
      <c r="T748" s="17" t="s">
        <v>237</v>
      </c>
      <c r="U748" s="17" t="s">
        <v>237</v>
      </c>
      <c r="V748" s="17" t="s">
        <v>237</v>
      </c>
      <c r="W748" s="17" t="s">
        <v>237</v>
      </c>
      <c r="X748" s="17" t="s">
        <v>237</v>
      </c>
      <c r="Y748" s="17" t="s">
        <v>237</v>
      </c>
      <c r="Z748" s="17" t="s">
        <v>237</v>
      </c>
      <c r="AA748" s="17" t="s">
        <v>237</v>
      </c>
      <c r="AB748" s="148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238</v>
      </c>
      <c r="C749" s="9" t="s">
        <v>238</v>
      </c>
      <c r="D749" s="146" t="s">
        <v>240</v>
      </c>
      <c r="E749" s="147" t="s">
        <v>241</v>
      </c>
      <c r="F749" s="147" t="s">
        <v>242</v>
      </c>
      <c r="G749" s="147" t="s">
        <v>243</v>
      </c>
      <c r="H749" s="147" t="s">
        <v>244</v>
      </c>
      <c r="I749" s="147" t="s">
        <v>245</v>
      </c>
      <c r="J749" s="147" t="s">
        <v>246</v>
      </c>
      <c r="K749" s="147" t="s">
        <v>247</v>
      </c>
      <c r="L749" s="147" t="s">
        <v>248</v>
      </c>
      <c r="M749" s="147" t="s">
        <v>249</v>
      </c>
      <c r="N749" s="147" t="s">
        <v>250</v>
      </c>
      <c r="O749" s="147" t="s">
        <v>251</v>
      </c>
      <c r="P749" s="147" t="s">
        <v>252</v>
      </c>
      <c r="Q749" s="147" t="s">
        <v>253</v>
      </c>
      <c r="R749" s="147" t="s">
        <v>254</v>
      </c>
      <c r="S749" s="147" t="s">
        <v>255</v>
      </c>
      <c r="T749" s="147" t="s">
        <v>256</v>
      </c>
      <c r="U749" s="147" t="s">
        <v>257</v>
      </c>
      <c r="V749" s="147" t="s">
        <v>258</v>
      </c>
      <c r="W749" s="147" t="s">
        <v>259</v>
      </c>
      <c r="X749" s="147" t="s">
        <v>260</v>
      </c>
      <c r="Y749" s="147" t="s">
        <v>261</v>
      </c>
      <c r="Z749" s="147" t="s">
        <v>262</v>
      </c>
      <c r="AA749" s="147" t="s">
        <v>267</v>
      </c>
      <c r="AB749" s="148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320</v>
      </c>
      <c r="E750" s="11" t="s">
        <v>320</v>
      </c>
      <c r="F750" s="11" t="s">
        <v>116</v>
      </c>
      <c r="G750" s="11" t="s">
        <v>116</v>
      </c>
      <c r="H750" s="11" t="s">
        <v>116</v>
      </c>
      <c r="I750" s="11" t="s">
        <v>320</v>
      </c>
      <c r="J750" s="11" t="s">
        <v>116</v>
      </c>
      <c r="K750" s="11" t="s">
        <v>320</v>
      </c>
      <c r="L750" s="11" t="s">
        <v>321</v>
      </c>
      <c r="M750" s="11" t="s">
        <v>320</v>
      </c>
      <c r="N750" s="11" t="s">
        <v>320</v>
      </c>
      <c r="O750" s="11" t="s">
        <v>321</v>
      </c>
      <c r="P750" s="11" t="s">
        <v>321</v>
      </c>
      <c r="Q750" s="11" t="s">
        <v>321</v>
      </c>
      <c r="R750" s="11" t="s">
        <v>320</v>
      </c>
      <c r="S750" s="11" t="s">
        <v>320</v>
      </c>
      <c r="T750" s="11" t="s">
        <v>116</v>
      </c>
      <c r="U750" s="11" t="s">
        <v>320</v>
      </c>
      <c r="V750" s="11" t="s">
        <v>320</v>
      </c>
      <c r="W750" s="11" t="s">
        <v>116</v>
      </c>
      <c r="X750" s="11" t="s">
        <v>320</v>
      </c>
      <c r="Y750" s="11" t="s">
        <v>321</v>
      </c>
      <c r="Z750" s="11" t="s">
        <v>116</v>
      </c>
      <c r="AA750" s="11" t="s">
        <v>320</v>
      </c>
      <c r="AB750" s="148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148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04">
        <v>0.05</v>
      </c>
      <c r="E752" s="201">
        <v>0.01</v>
      </c>
      <c r="F752" s="201">
        <v>8.0000000000000002E-3</v>
      </c>
      <c r="G752" s="204">
        <v>7.9749000859076907E-3</v>
      </c>
      <c r="H752" s="201">
        <v>7.4999999999999997E-3</v>
      </c>
      <c r="I752" s="201">
        <v>8.9999999999999993E-3</v>
      </c>
      <c r="J752" s="201">
        <v>0.01</v>
      </c>
      <c r="K752" s="201">
        <v>0.01</v>
      </c>
      <c r="L752" s="204" t="s">
        <v>220</v>
      </c>
      <c r="M752" s="201">
        <v>0.01</v>
      </c>
      <c r="N752" s="201">
        <v>0.01</v>
      </c>
      <c r="O752" s="204" t="s">
        <v>332</v>
      </c>
      <c r="P752" s="204" t="s">
        <v>332</v>
      </c>
      <c r="Q752" s="204" t="s">
        <v>106</v>
      </c>
      <c r="R752" s="204" t="s">
        <v>106</v>
      </c>
      <c r="S752" s="201">
        <v>0.01</v>
      </c>
      <c r="T752" s="201">
        <v>9.1182675382732101E-3</v>
      </c>
      <c r="U752" s="228">
        <v>9.1000000000000004E-3</v>
      </c>
      <c r="V752" s="204">
        <v>0.01</v>
      </c>
      <c r="W752" s="201">
        <v>8.2000000000000007E-3</v>
      </c>
      <c r="X752" s="204" t="s">
        <v>220</v>
      </c>
      <c r="Y752" s="204" t="s">
        <v>106</v>
      </c>
      <c r="Z752" s="204" t="s">
        <v>105</v>
      </c>
      <c r="AA752" s="201">
        <v>0.01</v>
      </c>
      <c r="AB752" s="199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200"/>
      <c r="AT752" s="200"/>
      <c r="AU752" s="200"/>
      <c r="AV752" s="200"/>
      <c r="AW752" s="200"/>
      <c r="AX752" s="200"/>
      <c r="AY752" s="200"/>
      <c r="AZ752" s="200"/>
      <c r="BA752" s="200"/>
      <c r="BB752" s="200"/>
      <c r="BC752" s="200"/>
      <c r="BD752" s="200"/>
      <c r="BE752" s="200"/>
      <c r="BF752" s="200"/>
      <c r="BG752" s="200"/>
      <c r="BH752" s="200"/>
      <c r="BI752" s="200"/>
      <c r="BJ752" s="200"/>
      <c r="BK752" s="200"/>
      <c r="BL752" s="200"/>
      <c r="BM752" s="202">
        <v>1</v>
      </c>
    </row>
    <row r="753" spans="1:65">
      <c r="A753" s="30"/>
      <c r="B753" s="19">
        <v>1</v>
      </c>
      <c r="C753" s="9">
        <v>2</v>
      </c>
      <c r="D753" s="206">
        <v>0.04</v>
      </c>
      <c r="E753" s="24">
        <v>0.01</v>
      </c>
      <c r="F753" s="24">
        <v>8.0000000000000002E-3</v>
      </c>
      <c r="G753" s="206">
        <v>6.8214944897752091E-3</v>
      </c>
      <c r="H753" s="24">
        <v>7.3999999999999995E-3</v>
      </c>
      <c r="I753" s="24">
        <v>8.0000000000000002E-3</v>
      </c>
      <c r="J753" s="24">
        <v>0.01</v>
      </c>
      <c r="K753" s="24">
        <v>0.01</v>
      </c>
      <c r="L753" s="206" t="s">
        <v>220</v>
      </c>
      <c r="M753" s="24">
        <v>0.01</v>
      </c>
      <c r="N753" s="24">
        <v>0.01</v>
      </c>
      <c r="O753" s="206" t="s">
        <v>332</v>
      </c>
      <c r="P753" s="206" t="s">
        <v>332</v>
      </c>
      <c r="Q753" s="206" t="s">
        <v>106</v>
      </c>
      <c r="R753" s="206" t="s">
        <v>106</v>
      </c>
      <c r="S753" s="24">
        <v>0.01</v>
      </c>
      <c r="T753" s="24">
        <v>9.1394091212461392E-3</v>
      </c>
      <c r="U753" s="24">
        <v>9.4999999999999998E-3</v>
      </c>
      <c r="V753" s="206">
        <v>0.02</v>
      </c>
      <c r="W753" s="24">
        <v>8.6999999999999994E-3</v>
      </c>
      <c r="X753" s="206" t="s">
        <v>220</v>
      </c>
      <c r="Y753" s="206" t="s">
        <v>106</v>
      </c>
      <c r="Z753" s="206" t="s">
        <v>105</v>
      </c>
      <c r="AA753" s="206" t="s">
        <v>106</v>
      </c>
      <c r="AB753" s="199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  <c r="AO753" s="200"/>
      <c r="AP753" s="200"/>
      <c r="AQ753" s="200"/>
      <c r="AR753" s="200"/>
      <c r="AS753" s="200"/>
      <c r="AT753" s="200"/>
      <c r="AU753" s="200"/>
      <c r="AV753" s="200"/>
      <c r="AW753" s="200"/>
      <c r="AX753" s="200"/>
      <c r="AY753" s="200"/>
      <c r="AZ753" s="200"/>
      <c r="BA753" s="200"/>
      <c r="BB753" s="200"/>
      <c r="BC753" s="200"/>
      <c r="BD753" s="200"/>
      <c r="BE753" s="200"/>
      <c r="BF753" s="200"/>
      <c r="BG753" s="200"/>
      <c r="BH753" s="200"/>
      <c r="BI753" s="200"/>
      <c r="BJ753" s="200"/>
      <c r="BK753" s="200"/>
      <c r="BL753" s="200"/>
      <c r="BM753" s="202">
        <v>1</v>
      </c>
    </row>
    <row r="754" spans="1:65">
      <c r="A754" s="30"/>
      <c r="B754" s="19">
        <v>1</v>
      </c>
      <c r="C754" s="9">
        <v>3</v>
      </c>
      <c r="D754" s="206">
        <v>0.03</v>
      </c>
      <c r="E754" s="24">
        <v>0.01</v>
      </c>
      <c r="F754" s="24">
        <v>8.0000000000000002E-3</v>
      </c>
      <c r="G754" s="206">
        <v>6.2930665549372202E-3</v>
      </c>
      <c r="H754" s="24">
        <v>7.3000000000000001E-3</v>
      </c>
      <c r="I754" s="24">
        <v>8.0000000000000002E-3</v>
      </c>
      <c r="J754" s="206" t="s">
        <v>106</v>
      </c>
      <c r="K754" s="24">
        <v>0.01</v>
      </c>
      <c r="L754" s="206" t="s">
        <v>220</v>
      </c>
      <c r="M754" s="24">
        <v>0.01</v>
      </c>
      <c r="N754" s="24">
        <v>0.01</v>
      </c>
      <c r="O754" s="206" t="s">
        <v>332</v>
      </c>
      <c r="P754" s="206" t="s">
        <v>332</v>
      </c>
      <c r="Q754" s="206" t="s">
        <v>106</v>
      </c>
      <c r="R754" s="206" t="s">
        <v>106</v>
      </c>
      <c r="S754" s="24">
        <v>0.01</v>
      </c>
      <c r="T754" s="24">
        <v>9.04163067577002E-3</v>
      </c>
      <c r="U754" s="24">
        <v>9.7000000000000003E-3</v>
      </c>
      <c r="V754" s="206">
        <v>0.02</v>
      </c>
      <c r="W754" s="24">
        <v>7.4999999999999997E-3</v>
      </c>
      <c r="X754" s="206" t="s">
        <v>220</v>
      </c>
      <c r="Y754" s="206" t="s">
        <v>106</v>
      </c>
      <c r="Z754" s="206" t="s">
        <v>105</v>
      </c>
      <c r="AA754" s="206" t="s">
        <v>106</v>
      </c>
      <c r="AB754" s="199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0"/>
      <c r="AT754" s="200"/>
      <c r="AU754" s="200"/>
      <c r="AV754" s="200"/>
      <c r="AW754" s="200"/>
      <c r="AX754" s="200"/>
      <c r="AY754" s="200"/>
      <c r="AZ754" s="200"/>
      <c r="BA754" s="200"/>
      <c r="BB754" s="200"/>
      <c r="BC754" s="200"/>
      <c r="BD754" s="200"/>
      <c r="BE754" s="200"/>
      <c r="BF754" s="200"/>
      <c r="BG754" s="200"/>
      <c r="BH754" s="200"/>
      <c r="BI754" s="200"/>
      <c r="BJ754" s="200"/>
      <c r="BK754" s="200"/>
      <c r="BL754" s="200"/>
      <c r="BM754" s="202">
        <v>16</v>
      </c>
    </row>
    <row r="755" spans="1:65">
      <c r="A755" s="30"/>
      <c r="B755" s="19">
        <v>1</v>
      </c>
      <c r="C755" s="9">
        <v>4</v>
      </c>
      <c r="D755" s="206">
        <v>0.04</v>
      </c>
      <c r="E755" s="24">
        <v>0.01</v>
      </c>
      <c r="F755" s="24">
        <v>8.0000000000000002E-3</v>
      </c>
      <c r="G755" s="206">
        <v>6.3212292545643594E-3</v>
      </c>
      <c r="H755" s="24">
        <v>7.6000000000000009E-3</v>
      </c>
      <c r="I755" s="24">
        <v>8.0000000000000002E-3</v>
      </c>
      <c r="J755" s="24">
        <v>0.01</v>
      </c>
      <c r="K755" s="24">
        <v>0.01</v>
      </c>
      <c r="L755" s="206" t="s">
        <v>220</v>
      </c>
      <c r="M755" s="24">
        <v>0.01</v>
      </c>
      <c r="N755" s="24">
        <v>0.01</v>
      </c>
      <c r="O755" s="206" t="s">
        <v>332</v>
      </c>
      <c r="P755" s="206" t="s">
        <v>332</v>
      </c>
      <c r="Q755" s="206" t="s">
        <v>106</v>
      </c>
      <c r="R755" s="206" t="s">
        <v>106</v>
      </c>
      <c r="S755" s="24">
        <v>0.01</v>
      </c>
      <c r="T755" s="24">
        <v>9.0506111364064695E-3</v>
      </c>
      <c r="U755" s="24">
        <v>9.4999999999999998E-3</v>
      </c>
      <c r="V755" s="206">
        <v>0.02</v>
      </c>
      <c r="W755" s="24">
        <v>6.9999999999999993E-3</v>
      </c>
      <c r="X755" s="206" t="s">
        <v>220</v>
      </c>
      <c r="Y755" s="206" t="s">
        <v>106</v>
      </c>
      <c r="Z755" s="206" t="s">
        <v>105</v>
      </c>
      <c r="AA755" s="24">
        <v>0.01</v>
      </c>
      <c r="AB755" s="199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0"/>
      <c r="AT755" s="200"/>
      <c r="AU755" s="200"/>
      <c r="AV755" s="200"/>
      <c r="AW755" s="200"/>
      <c r="AX755" s="200"/>
      <c r="AY755" s="200"/>
      <c r="AZ755" s="200"/>
      <c r="BA755" s="200"/>
      <c r="BB755" s="200"/>
      <c r="BC755" s="200"/>
      <c r="BD755" s="200"/>
      <c r="BE755" s="200"/>
      <c r="BF755" s="200"/>
      <c r="BG755" s="200"/>
      <c r="BH755" s="200"/>
      <c r="BI755" s="200"/>
      <c r="BJ755" s="200"/>
      <c r="BK755" s="200"/>
      <c r="BL755" s="200"/>
      <c r="BM755" s="202">
        <v>9.2278088617887728E-3</v>
      </c>
    </row>
    <row r="756" spans="1:65">
      <c r="A756" s="30"/>
      <c r="B756" s="19">
        <v>1</v>
      </c>
      <c r="C756" s="9">
        <v>5</v>
      </c>
      <c r="D756" s="206">
        <v>0.03</v>
      </c>
      <c r="E756" s="24">
        <v>0.01</v>
      </c>
      <c r="F756" s="24">
        <v>8.0000000000000002E-3</v>
      </c>
      <c r="G756" s="206">
        <v>7.699846735949905E-3</v>
      </c>
      <c r="H756" s="24">
        <v>7.7999999999999996E-3</v>
      </c>
      <c r="I756" s="24">
        <v>8.0000000000000002E-3</v>
      </c>
      <c r="J756" s="24">
        <v>0.01</v>
      </c>
      <c r="K756" s="24">
        <v>0.01</v>
      </c>
      <c r="L756" s="206" t="s">
        <v>220</v>
      </c>
      <c r="M756" s="24">
        <v>0.01</v>
      </c>
      <c r="N756" s="24">
        <v>0.01</v>
      </c>
      <c r="O756" s="206" t="s">
        <v>332</v>
      </c>
      <c r="P756" s="206" t="s">
        <v>332</v>
      </c>
      <c r="Q756" s="206" t="s">
        <v>106</v>
      </c>
      <c r="R756" s="206" t="s">
        <v>106</v>
      </c>
      <c r="S756" s="24">
        <v>0.01</v>
      </c>
      <c r="T756" s="24">
        <v>8.8717289622050714E-3</v>
      </c>
      <c r="U756" s="24">
        <v>9.6000000000000009E-3</v>
      </c>
      <c r="V756" s="206">
        <v>0.01</v>
      </c>
      <c r="W756" s="24">
        <v>7.3999999999999995E-3</v>
      </c>
      <c r="X756" s="206" t="s">
        <v>220</v>
      </c>
      <c r="Y756" s="206" t="s">
        <v>106</v>
      </c>
      <c r="Z756" s="206" t="s">
        <v>105</v>
      </c>
      <c r="AA756" s="206" t="s">
        <v>106</v>
      </c>
      <c r="AB756" s="199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0"/>
      <c r="AT756" s="200"/>
      <c r="AU756" s="200"/>
      <c r="AV756" s="200"/>
      <c r="AW756" s="200"/>
      <c r="AX756" s="200"/>
      <c r="AY756" s="200"/>
      <c r="AZ756" s="200"/>
      <c r="BA756" s="200"/>
      <c r="BB756" s="200"/>
      <c r="BC756" s="200"/>
      <c r="BD756" s="200"/>
      <c r="BE756" s="200"/>
      <c r="BF756" s="200"/>
      <c r="BG756" s="200"/>
      <c r="BH756" s="200"/>
      <c r="BI756" s="200"/>
      <c r="BJ756" s="200"/>
      <c r="BK756" s="200"/>
      <c r="BL756" s="200"/>
      <c r="BM756" s="202">
        <v>52</v>
      </c>
    </row>
    <row r="757" spans="1:65">
      <c r="A757" s="30"/>
      <c r="B757" s="19">
        <v>1</v>
      </c>
      <c r="C757" s="9">
        <v>6</v>
      </c>
      <c r="D757" s="206">
        <v>0.03</v>
      </c>
      <c r="E757" s="24">
        <v>0.01</v>
      </c>
      <c r="F757" s="24">
        <v>8.0000000000000002E-3</v>
      </c>
      <c r="G757" s="206">
        <v>6.5297229442235778E-3</v>
      </c>
      <c r="H757" s="24">
        <v>7.3999999999999995E-3</v>
      </c>
      <c r="I757" s="24">
        <v>7.000000000000001E-3</v>
      </c>
      <c r="J757" s="206" t="s">
        <v>106</v>
      </c>
      <c r="K757" s="24">
        <v>0.01</v>
      </c>
      <c r="L757" s="206" t="s">
        <v>220</v>
      </c>
      <c r="M757" s="24">
        <v>0.01</v>
      </c>
      <c r="N757" s="24">
        <v>0.01</v>
      </c>
      <c r="O757" s="206" t="s">
        <v>332</v>
      </c>
      <c r="P757" s="206" t="s">
        <v>332</v>
      </c>
      <c r="Q757" s="206" t="s">
        <v>106</v>
      </c>
      <c r="R757" s="206" t="s">
        <v>106</v>
      </c>
      <c r="S757" s="24">
        <v>0.01</v>
      </c>
      <c r="T757" s="24">
        <v>9.0874437856233795E-3</v>
      </c>
      <c r="U757" s="24">
        <v>9.4999999999999998E-3</v>
      </c>
      <c r="V757" s="206">
        <v>0.01</v>
      </c>
      <c r="W757" s="24">
        <v>8.3000000000000001E-3</v>
      </c>
      <c r="X757" s="206" t="s">
        <v>220</v>
      </c>
      <c r="Y757" s="206" t="s">
        <v>106</v>
      </c>
      <c r="Z757" s="206" t="s">
        <v>105</v>
      </c>
      <c r="AA757" s="24">
        <v>0.01</v>
      </c>
      <c r="AB757" s="199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0"/>
      <c r="AT757" s="200"/>
      <c r="AU757" s="200"/>
      <c r="AV757" s="200"/>
      <c r="AW757" s="200"/>
      <c r="AX757" s="200"/>
      <c r="AY757" s="200"/>
      <c r="AZ757" s="200"/>
      <c r="BA757" s="200"/>
      <c r="BB757" s="200"/>
      <c r="BC757" s="200"/>
      <c r="BD757" s="200"/>
      <c r="BE757" s="200"/>
      <c r="BF757" s="200"/>
      <c r="BG757" s="200"/>
      <c r="BH757" s="200"/>
      <c r="BI757" s="200"/>
      <c r="BJ757" s="200"/>
      <c r="BK757" s="200"/>
      <c r="BL757" s="200"/>
      <c r="BM757" s="56"/>
    </row>
    <row r="758" spans="1:65">
      <c r="A758" s="30"/>
      <c r="B758" s="20" t="s">
        <v>274</v>
      </c>
      <c r="C758" s="12"/>
      <c r="D758" s="203">
        <v>3.6666666666666667E-2</v>
      </c>
      <c r="E758" s="203">
        <v>0.01</v>
      </c>
      <c r="F758" s="203">
        <v>8.0000000000000002E-3</v>
      </c>
      <c r="G758" s="203">
        <v>6.940043344226327E-3</v>
      </c>
      <c r="H758" s="203">
        <v>7.4999999999999997E-3</v>
      </c>
      <c r="I758" s="203">
        <v>8.0000000000000002E-3</v>
      </c>
      <c r="J758" s="203">
        <v>0.01</v>
      </c>
      <c r="K758" s="203">
        <v>0.01</v>
      </c>
      <c r="L758" s="203" t="s">
        <v>737</v>
      </c>
      <c r="M758" s="203">
        <v>0.01</v>
      </c>
      <c r="N758" s="203">
        <v>0.01</v>
      </c>
      <c r="O758" s="203" t="s">
        <v>737</v>
      </c>
      <c r="P758" s="203" t="s">
        <v>737</v>
      </c>
      <c r="Q758" s="203" t="s">
        <v>737</v>
      </c>
      <c r="R758" s="203" t="s">
        <v>737</v>
      </c>
      <c r="S758" s="203">
        <v>0.01</v>
      </c>
      <c r="T758" s="203">
        <v>9.0515152032540468E-3</v>
      </c>
      <c r="U758" s="203">
        <v>9.4833333333333332E-3</v>
      </c>
      <c r="V758" s="203">
        <v>1.4999999999999999E-2</v>
      </c>
      <c r="W758" s="203">
        <v>7.8499999999999993E-3</v>
      </c>
      <c r="X758" s="203" t="s">
        <v>737</v>
      </c>
      <c r="Y758" s="203" t="s">
        <v>737</v>
      </c>
      <c r="Z758" s="203" t="s">
        <v>737</v>
      </c>
      <c r="AA758" s="203">
        <v>0.01</v>
      </c>
      <c r="AB758" s="199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0"/>
      <c r="AT758" s="200"/>
      <c r="AU758" s="200"/>
      <c r="AV758" s="200"/>
      <c r="AW758" s="200"/>
      <c r="AX758" s="200"/>
      <c r="AY758" s="200"/>
      <c r="AZ758" s="200"/>
      <c r="BA758" s="200"/>
      <c r="BB758" s="200"/>
      <c r="BC758" s="200"/>
      <c r="BD758" s="200"/>
      <c r="BE758" s="200"/>
      <c r="BF758" s="200"/>
      <c r="BG758" s="200"/>
      <c r="BH758" s="200"/>
      <c r="BI758" s="200"/>
      <c r="BJ758" s="200"/>
      <c r="BK758" s="200"/>
      <c r="BL758" s="200"/>
      <c r="BM758" s="56"/>
    </row>
    <row r="759" spans="1:65">
      <c r="A759" s="30"/>
      <c r="B759" s="3" t="s">
        <v>275</v>
      </c>
      <c r="C759" s="29"/>
      <c r="D759" s="24">
        <v>3.5000000000000003E-2</v>
      </c>
      <c r="E759" s="24">
        <v>0.01</v>
      </c>
      <c r="F759" s="24">
        <v>8.0000000000000002E-3</v>
      </c>
      <c r="G759" s="24">
        <v>6.6756087169993934E-3</v>
      </c>
      <c r="H759" s="24">
        <v>7.45E-3</v>
      </c>
      <c r="I759" s="24">
        <v>8.0000000000000002E-3</v>
      </c>
      <c r="J759" s="24">
        <v>0.01</v>
      </c>
      <c r="K759" s="24">
        <v>0.01</v>
      </c>
      <c r="L759" s="24" t="s">
        <v>737</v>
      </c>
      <c r="M759" s="24">
        <v>0.01</v>
      </c>
      <c r="N759" s="24">
        <v>0.01</v>
      </c>
      <c r="O759" s="24" t="s">
        <v>737</v>
      </c>
      <c r="P759" s="24" t="s">
        <v>737</v>
      </c>
      <c r="Q759" s="24" t="s">
        <v>737</v>
      </c>
      <c r="R759" s="24" t="s">
        <v>737</v>
      </c>
      <c r="S759" s="24">
        <v>0.01</v>
      </c>
      <c r="T759" s="24">
        <v>9.0690274610149245E-3</v>
      </c>
      <c r="U759" s="24">
        <v>9.4999999999999998E-3</v>
      </c>
      <c r="V759" s="24">
        <v>1.4999999999999999E-2</v>
      </c>
      <c r="W759" s="24">
        <v>7.8499999999999993E-3</v>
      </c>
      <c r="X759" s="24" t="s">
        <v>737</v>
      </c>
      <c r="Y759" s="24" t="s">
        <v>737</v>
      </c>
      <c r="Z759" s="24" t="s">
        <v>737</v>
      </c>
      <c r="AA759" s="24">
        <v>0.01</v>
      </c>
      <c r="AB759" s="199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  <c r="AO759" s="200"/>
      <c r="AP759" s="200"/>
      <c r="AQ759" s="200"/>
      <c r="AR759" s="200"/>
      <c r="AS759" s="200"/>
      <c r="AT759" s="200"/>
      <c r="AU759" s="200"/>
      <c r="AV759" s="200"/>
      <c r="AW759" s="200"/>
      <c r="AX759" s="200"/>
      <c r="AY759" s="200"/>
      <c r="AZ759" s="200"/>
      <c r="BA759" s="200"/>
      <c r="BB759" s="200"/>
      <c r="BC759" s="200"/>
      <c r="BD759" s="200"/>
      <c r="BE759" s="200"/>
      <c r="BF759" s="200"/>
      <c r="BG759" s="200"/>
      <c r="BH759" s="200"/>
      <c r="BI759" s="200"/>
      <c r="BJ759" s="200"/>
      <c r="BK759" s="200"/>
      <c r="BL759" s="200"/>
      <c r="BM759" s="56"/>
    </row>
    <row r="760" spans="1:65">
      <c r="A760" s="30"/>
      <c r="B760" s="3" t="s">
        <v>276</v>
      </c>
      <c r="C760" s="29"/>
      <c r="D760" s="24">
        <v>8.1649658092772578E-3</v>
      </c>
      <c r="E760" s="24">
        <v>0</v>
      </c>
      <c r="F760" s="24">
        <v>0</v>
      </c>
      <c r="G760" s="24">
        <v>7.2555581106778012E-4</v>
      </c>
      <c r="H760" s="24">
        <v>1.7888543819998326E-4</v>
      </c>
      <c r="I760" s="24">
        <v>6.3245553203367534E-4</v>
      </c>
      <c r="J760" s="24">
        <v>0</v>
      </c>
      <c r="K760" s="24">
        <v>0</v>
      </c>
      <c r="L760" s="24" t="s">
        <v>737</v>
      </c>
      <c r="M760" s="24">
        <v>0</v>
      </c>
      <c r="N760" s="24">
        <v>0</v>
      </c>
      <c r="O760" s="24" t="s">
        <v>737</v>
      </c>
      <c r="P760" s="24" t="s">
        <v>737</v>
      </c>
      <c r="Q760" s="24" t="s">
        <v>737</v>
      </c>
      <c r="R760" s="24" t="s">
        <v>737</v>
      </c>
      <c r="S760" s="24">
        <v>0</v>
      </c>
      <c r="T760" s="24">
        <v>9.5805732367691701E-5</v>
      </c>
      <c r="U760" s="24">
        <v>2.0412414523193149E-4</v>
      </c>
      <c r="V760" s="24">
        <v>5.4772255750516639E-3</v>
      </c>
      <c r="W760" s="24">
        <v>6.473020933072906E-4</v>
      </c>
      <c r="X760" s="24" t="s">
        <v>737</v>
      </c>
      <c r="Y760" s="24" t="s">
        <v>737</v>
      </c>
      <c r="Z760" s="24" t="s">
        <v>737</v>
      </c>
      <c r="AA760" s="24">
        <v>0</v>
      </c>
      <c r="AB760" s="199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200"/>
      <c r="AT760" s="200"/>
      <c r="AU760" s="200"/>
      <c r="AV760" s="200"/>
      <c r="AW760" s="200"/>
      <c r="AX760" s="200"/>
      <c r="AY760" s="200"/>
      <c r="AZ760" s="200"/>
      <c r="BA760" s="200"/>
      <c r="BB760" s="200"/>
      <c r="BC760" s="200"/>
      <c r="BD760" s="200"/>
      <c r="BE760" s="200"/>
      <c r="BF760" s="200"/>
      <c r="BG760" s="200"/>
      <c r="BH760" s="200"/>
      <c r="BI760" s="200"/>
      <c r="BJ760" s="200"/>
      <c r="BK760" s="200"/>
      <c r="BL760" s="200"/>
      <c r="BM760" s="56"/>
    </row>
    <row r="761" spans="1:65">
      <c r="A761" s="30"/>
      <c r="B761" s="3" t="s">
        <v>86</v>
      </c>
      <c r="C761" s="29"/>
      <c r="D761" s="13">
        <v>0.22268088570756159</v>
      </c>
      <c r="E761" s="13">
        <v>0</v>
      </c>
      <c r="F761" s="13">
        <v>0</v>
      </c>
      <c r="G761" s="13">
        <v>0.10454629388898504</v>
      </c>
      <c r="H761" s="13">
        <v>2.3851391759997769E-2</v>
      </c>
      <c r="I761" s="13">
        <v>7.9056941504209416E-2</v>
      </c>
      <c r="J761" s="13">
        <v>0</v>
      </c>
      <c r="K761" s="13">
        <v>0</v>
      </c>
      <c r="L761" s="13" t="s">
        <v>737</v>
      </c>
      <c r="M761" s="13">
        <v>0</v>
      </c>
      <c r="N761" s="13">
        <v>0</v>
      </c>
      <c r="O761" s="13" t="s">
        <v>737</v>
      </c>
      <c r="P761" s="13" t="s">
        <v>737</v>
      </c>
      <c r="Q761" s="13" t="s">
        <v>737</v>
      </c>
      <c r="R761" s="13" t="s">
        <v>737</v>
      </c>
      <c r="S761" s="13">
        <v>0</v>
      </c>
      <c r="T761" s="13">
        <v>1.0584496652367026E-2</v>
      </c>
      <c r="U761" s="13">
        <v>2.152451443570455E-2</v>
      </c>
      <c r="V761" s="13">
        <v>0.36514837167011094</v>
      </c>
      <c r="W761" s="13">
        <v>8.2458865389463773E-2</v>
      </c>
      <c r="X761" s="13" t="s">
        <v>737</v>
      </c>
      <c r="Y761" s="13" t="s">
        <v>737</v>
      </c>
      <c r="Z761" s="13" t="s">
        <v>737</v>
      </c>
      <c r="AA761" s="13">
        <v>0</v>
      </c>
      <c r="AB761" s="148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277</v>
      </c>
      <c r="C762" s="29"/>
      <c r="D762" s="13">
        <v>2.9734965489476974</v>
      </c>
      <c r="E762" s="13">
        <v>8.3680876985735564E-2</v>
      </c>
      <c r="F762" s="13">
        <v>-0.1330552984114115</v>
      </c>
      <c r="G762" s="13">
        <v>-0.24792077424097969</v>
      </c>
      <c r="H762" s="13">
        <v>-0.18723934226069838</v>
      </c>
      <c r="I762" s="13">
        <v>-0.1330552984114115</v>
      </c>
      <c r="J762" s="13">
        <v>8.3680876985735564E-2</v>
      </c>
      <c r="K762" s="13">
        <v>8.3680876985735564E-2</v>
      </c>
      <c r="L762" s="13" t="s">
        <v>737</v>
      </c>
      <c r="M762" s="13">
        <v>8.3680876985735564E-2</v>
      </c>
      <c r="N762" s="13">
        <v>8.3680876985735564E-2</v>
      </c>
      <c r="O762" s="13" t="s">
        <v>737</v>
      </c>
      <c r="P762" s="13" t="s">
        <v>737</v>
      </c>
      <c r="Q762" s="13" t="s">
        <v>737</v>
      </c>
      <c r="R762" s="13" t="s">
        <v>737</v>
      </c>
      <c r="S762" s="13">
        <v>8.3680876985735564E-2</v>
      </c>
      <c r="T762" s="13">
        <v>-1.9104606648793543E-2</v>
      </c>
      <c r="U762" s="13">
        <v>2.7690698341472642E-2</v>
      </c>
      <c r="V762" s="13">
        <v>0.62552131547860323</v>
      </c>
      <c r="W762" s="13">
        <v>-0.14931051156619757</v>
      </c>
      <c r="X762" s="13" t="s">
        <v>737</v>
      </c>
      <c r="Y762" s="13" t="s">
        <v>737</v>
      </c>
      <c r="Z762" s="13" t="s">
        <v>737</v>
      </c>
      <c r="AA762" s="13">
        <v>8.3680876985735564E-2</v>
      </c>
      <c r="AB762" s="148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278</v>
      </c>
      <c r="C763" s="47"/>
      <c r="D763" s="45">
        <v>8.1</v>
      </c>
      <c r="E763" s="45">
        <v>0.08</v>
      </c>
      <c r="F763" s="45">
        <v>0.52</v>
      </c>
      <c r="G763" s="45">
        <v>0.84</v>
      </c>
      <c r="H763" s="45">
        <v>0.67</v>
      </c>
      <c r="I763" s="45">
        <v>0.52</v>
      </c>
      <c r="J763" s="45">
        <v>0.42</v>
      </c>
      <c r="K763" s="45">
        <v>0.08</v>
      </c>
      <c r="L763" s="45">
        <v>4.59</v>
      </c>
      <c r="M763" s="45">
        <v>0.08</v>
      </c>
      <c r="N763" s="45">
        <v>0.08</v>
      </c>
      <c r="O763" s="45">
        <v>3.09</v>
      </c>
      <c r="P763" s="45">
        <v>3.09</v>
      </c>
      <c r="Q763" s="45">
        <v>1.43</v>
      </c>
      <c r="R763" s="45">
        <v>1.43</v>
      </c>
      <c r="S763" s="45">
        <v>0.08</v>
      </c>
      <c r="T763" s="45">
        <v>0.21</v>
      </c>
      <c r="U763" s="45">
        <v>0.08</v>
      </c>
      <c r="V763" s="45">
        <v>1.58</v>
      </c>
      <c r="W763" s="45">
        <v>0.56999999999999995</v>
      </c>
      <c r="X763" s="45">
        <v>4.59</v>
      </c>
      <c r="Y763" s="45">
        <v>1.43</v>
      </c>
      <c r="Z763" s="45">
        <v>12.11</v>
      </c>
      <c r="AA763" s="45">
        <v>0.67</v>
      </c>
      <c r="AB763" s="148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BM764" s="55"/>
    </row>
    <row r="765" spans="1:65" ht="15">
      <c r="B765" s="8" t="s">
        <v>551</v>
      </c>
      <c r="BM765" s="28" t="s">
        <v>66</v>
      </c>
    </row>
    <row r="766" spans="1:65" ht="15">
      <c r="A766" s="25" t="s">
        <v>6</v>
      </c>
      <c r="B766" s="18" t="s">
        <v>111</v>
      </c>
      <c r="C766" s="15" t="s">
        <v>112</v>
      </c>
      <c r="D766" s="16" t="s">
        <v>237</v>
      </c>
      <c r="E766" s="17" t="s">
        <v>237</v>
      </c>
      <c r="F766" s="17" t="s">
        <v>237</v>
      </c>
      <c r="G766" s="17" t="s">
        <v>237</v>
      </c>
      <c r="H766" s="17" t="s">
        <v>237</v>
      </c>
      <c r="I766" s="17" t="s">
        <v>237</v>
      </c>
      <c r="J766" s="17" t="s">
        <v>237</v>
      </c>
      <c r="K766" s="17" t="s">
        <v>237</v>
      </c>
      <c r="L766" s="17" t="s">
        <v>237</v>
      </c>
      <c r="M766" s="17" t="s">
        <v>237</v>
      </c>
      <c r="N766" s="17" t="s">
        <v>237</v>
      </c>
      <c r="O766" s="17" t="s">
        <v>237</v>
      </c>
      <c r="P766" s="17" t="s">
        <v>237</v>
      </c>
      <c r="Q766" s="17" t="s">
        <v>237</v>
      </c>
      <c r="R766" s="17" t="s">
        <v>237</v>
      </c>
      <c r="S766" s="17" t="s">
        <v>237</v>
      </c>
      <c r="T766" s="17" t="s">
        <v>237</v>
      </c>
      <c r="U766" s="17" t="s">
        <v>237</v>
      </c>
      <c r="V766" s="17" t="s">
        <v>237</v>
      </c>
      <c r="W766" s="17" t="s">
        <v>237</v>
      </c>
      <c r="X766" s="17" t="s">
        <v>237</v>
      </c>
      <c r="Y766" s="17" t="s">
        <v>237</v>
      </c>
      <c r="Z766" s="17" t="s">
        <v>237</v>
      </c>
      <c r="AA766" s="148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238</v>
      </c>
      <c r="C767" s="9" t="s">
        <v>238</v>
      </c>
      <c r="D767" s="146" t="s">
        <v>240</v>
      </c>
      <c r="E767" s="147" t="s">
        <v>241</v>
      </c>
      <c r="F767" s="147" t="s">
        <v>242</v>
      </c>
      <c r="G767" s="147" t="s">
        <v>243</v>
      </c>
      <c r="H767" s="147" t="s">
        <v>244</v>
      </c>
      <c r="I767" s="147" t="s">
        <v>245</v>
      </c>
      <c r="J767" s="147" t="s">
        <v>246</v>
      </c>
      <c r="K767" s="147" t="s">
        <v>247</v>
      </c>
      <c r="L767" s="147" t="s">
        <v>248</v>
      </c>
      <c r="M767" s="147" t="s">
        <v>249</v>
      </c>
      <c r="N767" s="147" t="s">
        <v>250</v>
      </c>
      <c r="O767" s="147" t="s">
        <v>251</v>
      </c>
      <c r="P767" s="147" t="s">
        <v>252</v>
      </c>
      <c r="Q767" s="147" t="s">
        <v>253</v>
      </c>
      <c r="R767" s="147" t="s">
        <v>254</v>
      </c>
      <c r="S767" s="147" t="s">
        <v>255</v>
      </c>
      <c r="T767" s="147" t="s">
        <v>256</v>
      </c>
      <c r="U767" s="147" t="s">
        <v>257</v>
      </c>
      <c r="V767" s="147" t="s">
        <v>258</v>
      </c>
      <c r="W767" s="147" t="s">
        <v>260</v>
      </c>
      <c r="X767" s="147" t="s">
        <v>261</v>
      </c>
      <c r="Y767" s="147" t="s">
        <v>262</v>
      </c>
      <c r="Z767" s="147" t="s">
        <v>267</v>
      </c>
      <c r="AA767" s="148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320</v>
      </c>
      <c r="E768" s="11" t="s">
        <v>320</v>
      </c>
      <c r="F768" s="11" t="s">
        <v>321</v>
      </c>
      <c r="G768" s="11" t="s">
        <v>116</v>
      </c>
      <c r="H768" s="11" t="s">
        <v>321</v>
      </c>
      <c r="I768" s="11" t="s">
        <v>321</v>
      </c>
      <c r="J768" s="11" t="s">
        <v>321</v>
      </c>
      <c r="K768" s="11" t="s">
        <v>320</v>
      </c>
      <c r="L768" s="11" t="s">
        <v>321</v>
      </c>
      <c r="M768" s="11" t="s">
        <v>320</v>
      </c>
      <c r="N768" s="11" t="s">
        <v>320</v>
      </c>
      <c r="O768" s="11" t="s">
        <v>321</v>
      </c>
      <c r="P768" s="11" t="s">
        <v>321</v>
      </c>
      <c r="Q768" s="11" t="s">
        <v>321</v>
      </c>
      <c r="R768" s="11" t="s">
        <v>320</v>
      </c>
      <c r="S768" s="11" t="s">
        <v>320</v>
      </c>
      <c r="T768" s="11" t="s">
        <v>321</v>
      </c>
      <c r="U768" s="11" t="s">
        <v>320</v>
      </c>
      <c r="V768" s="11" t="s">
        <v>320</v>
      </c>
      <c r="W768" s="11" t="s">
        <v>320</v>
      </c>
      <c r="X768" s="11" t="s">
        <v>321</v>
      </c>
      <c r="Y768" s="11" t="s">
        <v>116</v>
      </c>
      <c r="Z768" s="11" t="s">
        <v>320</v>
      </c>
      <c r="AA768" s="148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148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2">
        <v>3.05</v>
      </c>
      <c r="E770" s="22">
        <v>3.19</v>
      </c>
      <c r="F770" s="22">
        <v>3.1</v>
      </c>
      <c r="G770" s="143">
        <v>2.8442773620798572</v>
      </c>
      <c r="H770" s="22">
        <v>2.98</v>
      </c>
      <c r="I770" s="22">
        <v>2.93</v>
      </c>
      <c r="J770" s="22">
        <v>3.15</v>
      </c>
      <c r="K770" s="22">
        <v>2.87</v>
      </c>
      <c r="L770" s="22">
        <v>2.86</v>
      </c>
      <c r="M770" s="22">
        <v>2.83</v>
      </c>
      <c r="N770" s="22">
        <v>2.84</v>
      </c>
      <c r="O770" s="22">
        <v>2.83</v>
      </c>
      <c r="P770" s="22">
        <v>2.8</v>
      </c>
      <c r="Q770" s="22">
        <v>2.95</v>
      </c>
      <c r="R770" s="22">
        <v>3.05</v>
      </c>
      <c r="S770" s="22">
        <v>3.1</v>
      </c>
      <c r="T770" s="150">
        <v>3.2369599999999998</v>
      </c>
      <c r="U770" s="22">
        <v>2.89</v>
      </c>
      <c r="V770" s="22">
        <v>3.38</v>
      </c>
      <c r="W770" s="22">
        <v>3.5</v>
      </c>
      <c r="X770" s="22">
        <v>2.9899764718007034</v>
      </c>
      <c r="Y770" s="143" t="s">
        <v>104</v>
      </c>
      <c r="Z770" s="22">
        <v>2.9</v>
      </c>
      <c r="AA770" s="148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>
        <v>1</v>
      </c>
      <c r="C771" s="9">
        <v>2</v>
      </c>
      <c r="D771" s="11">
        <v>3.03</v>
      </c>
      <c r="E771" s="11">
        <v>3.34</v>
      </c>
      <c r="F771" s="11">
        <v>3</v>
      </c>
      <c r="G771" s="144">
        <v>2.4281656315887301</v>
      </c>
      <c r="H771" s="11">
        <v>2.93</v>
      </c>
      <c r="I771" s="11">
        <v>2.97</v>
      </c>
      <c r="J771" s="11">
        <v>2.79</v>
      </c>
      <c r="K771" s="11">
        <v>2.73</v>
      </c>
      <c r="L771" s="11">
        <v>2.88</v>
      </c>
      <c r="M771" s="11">
        <v>2.72</v>
      </c>
      <c r="N771" s="11">
        <v>2.75</v>
      </c>
      <c r="O771" s="11">
        <v>3.05</v>
      </c>
      <c r="P771" s="11">
        <v>2.66</v>
      </c>
      <c r="Q771" s="11">
        <v>2.86</v>
      </c>
      <c r="R771" s="11">
        <v>2.95</v>
      </c>
      <c r="S771" s="11">
        <v>3</v>
      </c>
      <c r="T771" s="144">
        <v>3.37799</v>
      </c>
      <c r="U771" s="11">
        <v>2.96</v>
      </c>
      <c r="V771" s="11">
        <v>3.32</v>
      </c>
      <c r="W771" s="11">
        <v>2.9</v>
      </c>
      <c r="X771" s="11">
        <v>2.9205624014635423</v>
      </c>
      <c r="Y771" s="144" t="s">
        <v>104</v>
      </c>
      <c r="Z771" s="11">
        <v>2.9</v>
      </c>
      <c r="AA771" s="148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34</v>
      </c>
    </row>
    <row r="772" spans="1:65">
      <c r="A772" s="30"/>
      <c r="B772" s="19">
        <v>1</v>
      </c>
      <c r="C772" s="9">
        <v>3</v>
      </c>
      <c r="D772" s="11">
        <v>2.92</v>
      </c>
      <c r="E772" s="11">
        <v>3.24</v>
      </c>
      <c r="F772" s="11">
        <v>3.1</v>
      </c>
      <c r="G772" s="144">
        <v>2.4483283580553965</v>
      </c>
      <c r="H772" s="11">
        <v>3.05</v>
      </c>
      <c r="I772" s="11">
        <v>2.99</v>
      </c>
      <c r="J772" s="11">
        <v>3.28</v>
      </c>
      <c r="K772" s="11">
        <v>2.74</v>
      </c>
      <c r="L772" s="11">
        <v>2.94</v>
      </c>
      <c r="M772" s="11">
        <v>2.79</v>
      </c>
      <c r="N772" s="11">
        <v>2.89</v>
      </c>
      <c r="O772" s="11">
        <v>2.92</v>
      </c>
      <c r="P772" s="11">
        <v>2.8</v>
      </c>
      <c r="Q772" s="11">
        <v>3.01</v>
      </c>
      <c r="R772" s="11">
        <v>2.91</v>
      </c>
      <c r="S772" s="11">
        <v>3.1</v>
      </c>
      <c r="T772" s="144">
        <v>3.3897900000000001</v>
      </c>
      <c r="U772" s="11">
        <v>3.05</v>
      </c>
      <c r="V772" s="11">
        <v>3.44</v>
      </c>
      <c r="W772" s="11">
        <v>2.9</v>
      </c>
      <c r="X772" s="11">
        <v>2.9574771641723667</v>
      </c>
      <c r="Y772" s="144" t="s">
        <v>104</v>
      </c>
      <c r="Z772" s="11">
        <v>2.9</v>
      </c>
      <c r="AA772" s="148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16</v>
      </c>
    </row>
    <row r="773" spans="1:65">
      <c r="A773" s="30"/>
      <c r="B773" s="19">
        <v>1</v>
      </c>
      <c r="C773" s="9">
        <v>4</v>
      </c>
      <c r="D773" s="11">
        <v>2.99</v>
      </c>
      <c r="E773" s="11">
        <v>3.29</v>
      </c>
      <c r="F773" s="11">
        <v>3</v>
      </c>
      <c r="G773" s="144">
        <v>2.8165285244920395</v>
      </c>
      <c r="H773" s="11">
        <v>2.92</v>
      </c>
      <c r="I773" s="11">
        <v>3.05</v>
      </c>
      <c r="J773" s="11">
        <v>2.95</v>
      </c>
      <c r="K773" s="11">
        <v>2.74</v>
      </c>
      <c r="L773" s="11">
        <v>2.99</v>
      </c>
      <c r="M773" s="11">
        <v>2.86</v>
      </c>
      <c r="N773" s="11">
        <v>2.86</v>
      </c>
      <c r="O773" s="11">
        <v>2.93</v>
      </c>
      <c r="P773" s="11">
        <v>2.84</v>
      </c>
      <c r="Q773" s="11">
        <v>2.91</v>
      </c>
      <c r="R773" s="11">
        <v>3.05</v>
      </c>
      <c r="S773" s="11">
        <v>3</v>
      </c>
      <c r="T773" s="144">
        <v>3.4173399999999998</v>
      </c>
      <c r="U773" s="11">
        <v>2.99</v>
      </c>
      <c r="V773" s="11">
        <v>3.14</v>
      </c>
      <c r="W773" s="11">
        <v>3.5</v>
      </c>
      <c r="X773" s="11">
        <v>2.9247702696905433</v>
      </c>
      <c r="Y773" s="144" t="s">
        <v>104</v>
      </c>
      <c r="Z773" s="11">
        <v>3</v>
      </c>
      <c r="AA773" s="148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2.9815979234808179</v>
      </c>
    </row>
    <row r="774" spans="1:65">
      <c r="A774" s="30"/>
      <c r="B774" s="19">
        <v>1</v>
      </c>
      <c r="C774" s="9">
        <v>5</v>
      </c>
      <c r="D774" s="11">
        <v>2.62</v>
      </c>
      <c r="E774" s="11">
        <v>3.26</v>
      </c>
      <c r="F774" s="11">
        <v>3</v>
      </c>
      <c r="G774" s="144">
        <v>2.4118487441887302</v>
      </c>
      <c r="H774" s="11">
        <v>2.94</v>
      </c>
      <c r="I774" s="11">
        <v>3</v>
      </c>
      <c r="J774" s="11">
        <v>2.88</v>
      </c>
      <c r="K774" s="11">
        <v>2.73</v>
      </c>
      <c r="L774" s="11">
        <v>2.97</v>
      </c>
      <c r="M774" s="11">
        <v>2.84</v>
      </c>
      <c r="N774" s="11">
        <v>2.85</v>
      </c>
      <c r="O774" s="11">
        <v>3</v>
      </c>
      <c r="P774" s="11">
        <v>2.74</v>
      </c>
      <c r="Q774" s="11">
        <v>2.94</v>
      </c>
      <c r="R774" s="11">
        <v>3.05</v>
      </c>
      <c r="S774" s="11">
        <v>3</v>
      </c>
      <c r="T774" s="144">
        <v>3.3197999999999999</v>
      </c>
      <c r="U774" s="11">
        <v>3.12</v>
      </c>
      <c r="V774" s="11">
        <v>3.1</v>
      </c>
      <c r="W774" s="11">
        <v>3</v>
      </c>
      <c r="X774" s="11">
        <v>3.0097008026286276</v>
      </c>
      <c r="Y774" s="144" t="s">
        <v>104</v>
      </c>
      <c r="Z774" s="11">
        <v>3.1</v>
      </c>
      <c r="AA774" s="148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53</v>
      </c>
    </row>
    <row r="775" spans="1:65">
      <c r="A775" s="30"/>
      <c r="B775" s="19">
        <v>1</v>
      </c>
      <c r="C775" s="9">
        <v>6</v>
      </c>
      <c r="D775" s="149">
        <v>2.38</v>
      </c>
      <c r="E775" s="11">
        <v>3.43</v>
      </c>
      <c r="F775" s="11">
        <v>3</v>
      </c>
      <c r="G775" s="144">
        <v>2.6695860074887303</v>
      </c>
      <c r="H775" s="11">
        <v>3.05</v>
      </c>
      <c r="I775" s="11">
        <v>3</v>
      </c>
      <c r="J775" s="11">
        <v>3.49</v>
      </c>
      <c r="K775" s="11">
        <v>2.75</v>
      </c>
      <c r="L775" s="11">
        <v>2.9</v>
      </c>
      <c r="M775" s="11">
        <v>2.82</v>
      </c>
      <c r="N775" s="11">
        <v>2.83</v>
      </c>
      <c r="O775" s="11">
        <v>3</v>
      </c>
      <c r="P775" s="11">
        <v>3.01</v>
      </c>
      <c r="Q775" s="11">
        <v>2.77</v>
      </c>
      <c r="R775" s="11">
        <v>2.98</v>
      </c>
      <c r="S775" s="11">
        <v>2.9</v>
      </c>
      <c r="T775" s="144">
        <v>3.3960650000000001</v>
      </c>
      <c r="U775" s="11">
        <v>3.11</v>
      </c>
      <c r="V775" s="11">
        <v>3.17</v>
      </c>
      <c r="W775" s="11">
        <v>2.7</v>
      </c>
      <c r="X775" s="11">
        <v>3.0972637079423695</v>
      </c>
      <c r="Y775" s="144" t="s">
        <v>104</v>
      </c>
      <c r="Z775" s="11">
        <v>3</v>
      </c>
      <c r="AA775" s="148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20" t="s">
        <v>274</v>
      </c>
      <c r="C776" s="12"/>
      <c r="D776" s="23">
        <v>2.8316666666666666</v>
      </c>
      <c r="E776" s="23">
        <v>3.2916666666666665</v>
      </c>
      <c r="F776" s="23">
        <v>3.0333333333333332</v>
      </c>
      <c r="G776" s="23">
        <v>2.6031224379822473</v>
      </c>
      <c r="H776" s="23">
        <v>2.9783333333333335</v>
      </c>
      <c r="I776" s="23">
        <v>2.99</v>
      </c>
      <c r="J776" s="23">
        <v>3.09</v>
      </c>
      <c r="K776" s="23">
        <v>2.7600000000000002</v>
      </c>
      <c r="L776" s="23">
        <v>2.9233333333333333</v>
      </c>
      <c r="M776" s="23">
        <v>2.81</v>
      </c>
      <c r="N776" s="23">
        <v>2.8366666666666664</v>
      </c>
      <c r="O776" s="23">
        <v>2.9550000000000001</v>
      </c>
      <c r="P776" s="23">
        <v>2.8083333333333336</v>
      </c>
      <c r="Q776" s="23">
        <v>2.9066666666666667</v>
      </c>
      <c r="R776" s="23">
        <v>2.9983333333333335</v>
      </c>
      <c r="S776" s="23">
        <v>3.0166666666666662</v>
      </c>
      <c r="T776" s="23">
        <v>3.3563241666666666</v>
      </c>
      <c r="U776" s="23">
        <v>3.0199999999999996</v>
      </c>
      <c r="V776" s="23">
        <v>3.2583333333333329</v>
      </c>
      <c r="W776" s="23">
        <v>3.0833333333333335</v>
      </c>
      <c r="X776" s="23">
        <v>2.983291802949692</v>
      </c>
      <c r="Y776" s="23" t="s">
        <v>737</v>
      </c>
      <c r="Z776" s="23">
        <v>2.9666666666666663</v>
      </c>
      <c r="AA776" s="148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275</v>
      </c>
      <c r="C777" s="29"/>
      <c r="D777" s="11">
        <v>2.9550000000000001</v>
      </c>
      <c r="E777" s="11">
        <v>3.2749999999999999</v>
      </c>
      <c r="F777" s="11">
        <v>3</v>
      </c>
      <c r="G777" s="11">
        <v>2.5589571827720636</v>
      </c>
      <c r="H777" s="11">
        <v>2.96</v>
      </c>
      <c r="I777" s="11">
        <v>2.9950000000000001</v>
      </c>
      <c r="J777" s="11">
        <v>3.05</v>
      </c>
      <c r="K777" s="11">
        <v>2.74</v>
      </c>
      <c r="L777" s="11">
        <v>2.92</v>
      </c>
      <c r="M777" s="11">
        <v>2.8250000000000002</v>
      </c>
      <c r="N777" s="11">
        <v>2.8449999999999998</v>
      </c>
      <c r="O777" s="11">
        <v>2.9649999999999999</v>
      </c>
      <c r="P777" s="11">
        <v>2.8</v>
      </c>
      <c r="Q777" s="11">
        <v>2.9249999999999998</v>
      </c>
      <c r="R777" s="11">
        <v>3.0149999999999997</v>
      </c>
      <c r="S777" s="11">
        <v>3</v>
      </c>
      <c r="T777" s="11">
        <v>3.3838900000000001</v>
      </c>
      <c r="U777" s="11">
        <v>3.02</v>
      </c>
      <c r="V777" s="11">
        <v>3.2450000000000001</v>
      </c>
      <c r="W777" s="11">
        <v>2.95</v>
      </c>
      <c r="X777" s="11">
        <v>2.973726817986535</v>
      </c>
      <c r="Y777" s="11" t="s">
        <v>737</v>
      </c>
      <c r="Z777" s="11">
        <v>2.95</v>
      </c>
      <c r="AA777" s="148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276</v>
      </c>
      <c r="C778" s="29"/>
      <c r="D778" s="24">
        <v>0.27154496251388399</v>
      </c>
      <c r="E778" s="24">
        <v>8.4241715715354895E-2</v>
      </c>
      <c r="F778" s="24">
        <v>5.1639777949432267E-2</v>
      </c>
      <c r="G778" s="24">
        <v>0.1996356573704843</v>
      </c>
      <c r="H778" s="24">
        <v>5.9132619311735683E-2</v>
      </c>
      <c r="I778" s="24">
        <v>3.9496835316262878E-2</v>
      </c>
      <c r="J778" s="24">
        <v>0.26585710447531774</v>
      </c>
      <c r="K778" s="24">
        <v>5.4405882034941788E-2</v>
      </c>
      <c r="L778" s="24">
        <v>5.1639777949432364E-2</v>
      </c>
      <c r="M778" s="24">
        <v>4.9799598391954809E-2</v>
      </c>
      <c r="N778" s="24">
        <v>4.7187568984497053E-2</v>
      </c>
      <c r="O778" s="24">
        <v>7.8166488983451146E-2</v>
      </c>
      <c r="P778" s="24">
        <v>0.11703275894665832</v>
      </c>
      <c r="Q778" s="24">
        <v>8.310635755865288E-2</v>
      </c>
      <c r="R778" s="24">
        <v>6.0800219297849963E-2</v>
      </c>
      <c r="S778" s="24">
        <v>7.5277265270908167E-2</v>
      </c>
      <c r="T778" s="24">
        <v>6.7042456877464421E-2</v>
      </c>
      <c r="U778" s="24">
        <v>8.9888820216976875E-2</v>
      </c>
      <c r="V778" s="24">
        <v>0.14034481346550234</v>
      </c>
      <c r="W778" s="24">
        <v>0.33714487489307421</v>
      </c>
      <c r="X778" s="24">
        <v>6.5966443636693961E-2</v>
      </c>
      <c r="Y778" s="24" t="s">
        <v>737</v>
      </c>
      <c r="Z778" s="24">
        <v>8.1649658092772678E-2</v>
      </c>
      <c r="AA778" s="199"/>
      <c r="AB778" s="200"/>
      <c r="AC778" s="200"/>
      <c r="AD778" s="200"/>
      <c r="AE778" s="200"/>
      <c r="AF778" s="200"/>
      <c r="AG778" s="200"/>
      <c r="AH778" s="200"/>
      <c r="AI778" s="200"/>
      <c r="AJ778" s="200"/>
      <c r="AK778" s="200"/>
      <c r="AL778" s="200"/>
      <c r="AM778" s="200"/>
      <c r="AN778" s="200"/>
      <c r="AO778" s="200"/>
      <c r="AP778" s="200"/>
      <c r="AQ778" s="200"/>
      <c r="AR778" s="200"/>
      <c r="AS778" s="200"/>
      <c r="AT778" s="200"/>
      <c r="AU778" s="200"/>
      <c r="AV778" s="200"/>
      <c r="AW778" s="200"/>
      <c r="AX778" s="200"/>
      <c r="AY778" s="200"/>
      <c r="AZ778" s="200"/>
      <c r="BA778" s="200"/>
      <c r="BB778" s="200"/>
      <c r="BC778" s="200"/>
      <c r="BD778" s="200"/>
      <c r="BE778" s="200"/>
      <c r="BF778" s="200"/>
      <c r="BG778" s="200"/>
      <c r="BH778" s="200"/>
      <c r="BI778" s="200"/>
      <c r="BJ778" s="200"/>
      <c r="BK778" s="200"/>
      <c r="BL778" s="200"/>
      <c r="BM778" s="56"/>
    </row>
    <row r="779" spans="1:65">
      <c r="A779" s="30"/>
      <c r="B779" s="3" t="s">
        <v>86</v>
      </c>
      <c r="C779" s="29"/>
      <c r="D779" s="13">
        <v>9.5895807833037319E-2</v>
      </c>
      <c r="E779" s="13">
        <v>2.5592419964158449E-2</v>
      </c>
      <c r="F779" s="13">
        <v>1.7024102620691955E-2</v>
      </c>
      <c r="G779" s="13">
        <v>7.6690844217541868E-2</v>
      </c>
      <c r="H779" s="13">
        <v>1.9854265017930278E-2</v>
      </c>
      <c r="I779" s="13">
        <v>1.3209643918482566E-2</v>
      </c>
      <c r="J779" s="13">
        <v>8.6037897888452342E-2</v>
      </c>
      <c r="K779" s="13">
        <v>1.9712276099616587E-2</v>
      </c>
      <c r="L779" s="13">
        <v>1.7664690290569794E-2</v>
      </c>
      <c r="M779" s="13">
        <v>1.7722277007813099E-2</v>
      </c>
      <c r="N779" s="13">
        <v>1.6634865681961361E-2</v>
      </c>
      <c r="O779" s="13">
        <v>2.6452280535854873E-2</v>
      </c>
      <c r="P779" s="13">
        <v>4.1673385975071212E-2</v>
      </c>
      <c r="Q779" s="13">
        <v>2.8591636774765897E-2</v>
      </c>
      <c r="R779" s="13">
        <v>2.0278005324463576E-2</v>
      </c>
      <c r="S779" s="13">
        <v>2.4953789592566247E-2</v>
      </c>
      <c r="T779" s="13">
        <v>1.997496473770221E-2</v>
      </c>
      <c r="U779" s="13">
        <v>2.9764510005621487E-2</v>
      </c>
      <c r="V779" s="13">
        <v>4.3072577022660576E-2</v>
      </c>
      <c r="W779" s="13">
        <v>0.10934428374910514</v>
      </c>
      <c r="X779" s="13">
        <v>2.2111964901143921E-2</v>
      </c>
      <c r="Y779" s="13" t="s">
        <v>737</v>
      </c>
      <c r="Z779" s="13">
        <v>2.7522356660485175E-2</v>
      </c>
      <c r="AA779" s="148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277</v>
      </c>
      <c r="C780" s="29"/>
      <c r="D780" s="13">
        <v>-5.0285538379741146E-2</v>
      </c>
      <c r="E780" s="13">
        <v>0.10399415050030081</v>
      </c>
      <c r="F780" s="13">
        <v>1.7351571600277227E-2</v>
      </c>
      <c r="G780" s="13">
        <v>-0.12693713076400504</v>
      </c>
      <c r="H780" s="13">
        <v>-1.0949129397277435E-3</v>
      </c>
      <c r="I780" s="13">
        <v>2.817977720273479E-3</v>
      </c>
      <c r="J780" s="13">
        <v>3.6357040520282435E-2</v>
      </c>
      <c r="K780" s="13">
        <v>-7.4321866719747609E-2</v>
      </c>
      <c r="L780" s="13">
        <v>-1.9541397479732825E-2</v>
      </c>
      <c r="M780" s="13">
        <v>-5.7552335319743131E-2</v>
      </c>
      <c r="N780" s="13">
        <v>-4.8608585239740765E-2</v>
      </c>
      <c r="O780" s="13">
        <v>-8.9206942597298555E-3</v>
      </c>
      <c r="P780" s="13">
        <v>-5.8111319699743258E-2</v>
      </c>
      <c r="Q780" s="13">
        <v>-2.5131241279734318E-2</v>
      </c>
      <c r="R780" s="13">
        <v>5.6128996202742254E-3</v>
      </c>
      <c r="S780" s="13">
        <v>1.1761727800275512E-2</v>
      </c>
      <c r="T780" s="13">
        <v>0.12567967003021674</v>
      </c>
      <c r="U780" s="13">
        <v>1.2879696560275988E-2</v>
      </c>
      <c r="V780" s="13">
        <v>9.2814462900297601E-2</v>
      </c>
      <c r="W780" s="13">
        <v>3.4121103000281927E-2</v>
      </c>
      <c r="X780" s="13">
        <v>5.6811129882206046E-4</v>
      </c>
      <c r="Y780" s="13" t="s">
        <v>737</v>
      </c>
      <c r="Z780" s="13">
        <v>-5.007803599728966E-3</v>
      </c>
      <c r="AA780" s="148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278</v>
      </c>
      <c r="C781" s="47"/>
      <c r="D781" s="45">
        <v>0.94</v>
      </c>
      <c r="E781" s="45">
        <v>2.0099999999999998</v>
      </c>
      <c r="F781" s="45">
        <v>0.35</v>
      </c>
      <c r="G781" s="45">
        <v>2.41</v>
      </c>
      <c r="H781" s="45">
        <v>0</v>
      </c>
      <c r="I781" s="45">
        <v>7.0000000000000007E-2</v>
      </c>
      <c r="J781" s="45">
        <v>0.72</v>
      </c>
      <c r="K781" s="45">
        <v>1.4</v>
      </c>
      <c r="L781" s="45">
        <v>0.35</v>
      </c>
      <c r="M781" s="45">
        <v>1.08</v>
      </c>
      <c r="N781" s="45">
        <v>0.91</v>
      </c>
      <c r="O781" s="45">
        <v>0.15</v>
      </c>
      <c r="P781" s="45">
        <v>1.0900000000000001</v>
      </c>
      <c r="Q781" s="45">
        <v>0.46</v>
      </c>
      <c r="R781" s="45">
        <v>0.13</v>
      </c>
      <c r="S781" s="45">
        <v>0.25</v>
      </c>
      <c r="T781" s="45">
        <v>2.4300000000000002</v>
      </c>
      <c r="U781" s="45">
        <v>0.27</v>
      </c>
      <c r="V781" s="45">
        <v>1.8</v>
      </c>
      <c r="W781" s="45">
        <v>0.67</v>
      </c>
      <c r="X781" s="45">
        <v>0.03</v>
      </c>
      <c r="Y781" s="45">
        <v>3.07</v>
      </c>
      <c r="Z781" s="45">
        <v>7.0000000000000007E-2</v>
      </c>
      <c r="AA781" s="148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BM782" s="55"/>
    </row>
    <row r="783" spans="1:65" ht="15">
      <c r="B783" s="8" t="s">
        <v>552</v>
      </c>
      <c r="BM783" s="28" t="s">
        <v>66</v>
      </c>
    </row>
    <row r="784" spans="1:65" ht="15">
      <c r="A784" s="25" t="s">
        <v>9</v>
      </c>
      <c r="B784" s="18" t="s">
        <v>111</v>
      </c>
      <c r="C784" s="15" t="s">
        <v>112</v>
      </c>
      <c r="D784" s="16" t="s">
        <v>237</v>
      </c>
      <c r="E784" s="17" t="s">
        <v>237</v>
      </c>
      <c r="F784" s="17" t="s">
        <v>237</v>
      </c>
      <c r="G784" s="17" t="s">
        <v>237</v>
      </c>
      <c r="H784" s="17" t="s">
        <v>237</v>
      </c>
      <c r="I784" s="17" t="s">
        <v>237</v>
      </c>
      <c r="J784" s="17" t="s">
        <v>237</v>
      </c>
      <c r="K784" s="17" t="s">
        <v>237</v>
      </c>
      <c r="L784" s="17" t="s">
        <v>237</v>
      </c>
      <c r="M784" s="17" t="s">
        <v>237</v>
      </c>
      <c r="N784" s="17" t="s">
        <v>237</v>
      </c>
      <c r="O784" s="17" t="s">
        <v>237</v>
      </c>
      <c r="P784" s="17" t="s">
        <v>237</v>
      </c>
      <c r="Q784" s="17" t="s">
        <v>237</v>
      </c>
      <c r="R784" s="17" t="s">
        <v>237</v>
      </c>
      <c r="S784" s="17" t="s">
        <v>237</v>
      </c>
      <c r="T784" s="17" t="s">
        <v>237</v>
      </c>
      <c r="U784" s="17" t="s">
        <v>237</v>
      </c>
      <c r="V784" s="17" t="s">
        <v>237</v>
      </c>
      <c r="W784" s="17" t="s">
        <v>237</v>
      </c>
      <c r="X784" s="17" t="s">
        <v>237</v>
      </c>
      <c r="Y784" s="17" t="s">
        <v>237</v>
      </c>
      <c r="Z784" s="17" t="s">
        <v>237</v>
      </c>
      <c r="AA784" s="17" t="s">
        <v>237</v>
      </c>
      <c r="AB784" s="148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238</v>
      </c>
      <c r="C785" s="9" t="s">
        <v>238</v>
      </c>
      <c r="D785" s="146" t="s">
        <v>240</v>
      </c>
      <c r="E785" s="147" t="s">
        <v>241</v>
      </c>
      <c r="F785" s="147" t="s">
        <v>242</v>
      </c>
      <c r="G785" s="147" t="s">
        <v>243</v>
      </c>
      <c r="H785" s="147" t="s">
        <v>244</v>
      </c>
      <c r="I785" s="147" t="s">
        <v>245</v>
      </c>
      <c r="J785" s="147" t="s">
        <v>246</v>
      </c>
      <c r="K785" s="147" t="s">
        <v>247</v>
      </c>
      <c r="L785" s="147" t="s">
        <v>248</v>
      </c>
      <c r="M785" s="147" t="s">
        <v>249</v>
      </c>
      <c r="N785" s="147" t="s">
        <v>250</v>
      </c>
      <c r="O785" s="147" t="s">
        <v>251</v>
      </c>
      <c r="P785" s="147" t="s">
        <v>252</v>
      </c>
      <c r="Q785" s="147" t="s">
        <v>253</v>
      </c>
      <c r="R785" s="147" t="s">
        <v>254</v>
      </c>
      <c r="S785" s="147" t="s">
        <v>255</v>
      </c>
      <c r="T785" s="147" t="s">
        <v>256</v>
      </c>
      <c r="U785" s="147" t="s">
        <v>257</v>
      </c>
      <c r="V785" s="147" t="s">
        <v>258</v>
      </c>
      <c r="W785" s="147" t="s">
        <v>259</v>
      </c>
      <c r="X785" s="147" t="s">
        <v>260</v>
      </c>
      <c r="Y785" s="147" t="s">
        <v>261</v>
      </c>
      <c r="Z785" s="147" t="s">
        <v>262</v>
      </c>
      <c r="AA785" s="147" t="s">
        <v>267</v>
      </c>
      <c r="AB785" s="148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320</v>
      </c>
      <c r="E786" s="11" t="s">
        <v>320</v>
      </c>
      <c r="F786" s="11" t="s">
        <v>116</v>
      </c>
      <c r="G786" s="11" t="s">
        <v>116</v>
      </c>
      <c r="H786" s="11" t="s">
        <v>116</v>
      </c>
      <c r="I786" s="11" t="s">
        <v>321</v>
      </c>
      <c r="J786" s="11" t="s">
        <v>321</v>
      </c>
      <c r="K786" s="11" t="s">
        <v>320</v>
      </c>
      <c r="L786" s="11" t="s">
        <v>321</v>
      </c>
      <c r="M786" s="11" t="s">
        <v>320</v>
      </c>
      <c r="N786" s="11" t="s">
        <v>320</v>
      </c>
      <c r="O786" s="11" t="s">
        <v>321</v>
      </c>
      <c r="P786" s="11" t="s">
        <v>321</v>
      </c>
      <c r="Q786" s="11" t="s">
        <v>321</v>
      </c>
      <c r="R786" s="11" t="s">
        <v>320</v>
      </c>
      <c r="S786" s="11" t="s">
        <v>320</v>
      </c>
      <c r="T786" s="11" t="s">
        <v>116</v>
      </c>
      <c r="U786" s="11" t="s">
        <v>320</v>
      </c>
      <c r="V786" s="11" t="s">
        <v>320</v>
      </c>
      <c r="W786" s="11" t="s">
        <v>321</v>
      </c>
      <c r="X786" s="11" t="s">
        <v>320</v>
      </c>
      <c r="Y786" s="11" t="s">
        <v>321</v>
      </c>
      <c r="Z786" s="11" t="s">
        <v>116</v>
      </c>
      <c r="AA786" s="11" t="s">
        <v>320</v>
      </c>
      <c r="AB786" s="148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148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224">
        <v>10.3</v>
      </c>
      <c r="E788" s="216">
        <v>12.5</v>
      </c>
      <c r="F788" s="224">
        <v>11</v>
      </c>
      <c r="G788" s="216">
        <v>11.552508716733623</v>
      </c>
      <c r="H788" s="216">
        <v>11.5</v>
      </c>
      <c r="I788" s="216">
        <v>12</v>
      </c>
      <c r="J788" s="216">
        <v>12.3</v>
      </c>
      <c r="K788" s="216">
        <v>13</v>
      </c>
      <c r="L788" s="216">
        <v>11.8</v>
      </c>
      <c r="M788" s="216">
        <v>12.2</v>
      </c>
      <c r="N788" s="216">
        <v>11.6</v>
      </c>
      <c r="O788" s="216">
        <v>11.5</v>
      </c>
      <c r="P788" s="216">
        <v>11</v>
      </c>
      <c r="Q788" s="216">
        <v>11.9</v>
      </c>
      <c r="R788" s="216">
        <v>10.9</v>
      </c>
      <c r="S788" s="216">
        <v>11.2</v>
      </c>
      <c r="T788" s="216">
        <v>11.078268330356712</v>
      </c>
      <c r="U788" s="216">
        <v>11.75</v>
      </c>
      <c r="V788" s="216">
        <v>11.2</v>
      </c>
      <c r="W788" s="216">
        <v>12</v>
      </c>
      <c r="X788" s="216">
        <v>13</v>
      </c>
      <c r="Y788" s="216">
        <v>11.502037332727722</v>
      </c>
      <c r="Z788" s="216">
        <v>10.48</v>
      </c>
      <c r="AA788" s="216">
        <v>11.3</v>
      </c>
      <c r="AB788" s="217"/>
      <c r="AC788" s="218"/>
      <c r="AD788" s="218"/>
      <c r="AE788" s="218"/>
      <c r="AF788" s="218"/>
      <c r="AG788" s="218"/>
      <c r="AH788" s="218"/>
      <c r="AI788" s="218"/>
      <c r="AJ788" s="218"/>
      <c r="AK788" s="218"/>
      <c r="AL788" s="218"/>
      <c r="AM788" s="218"/>
      <c r="AN788" s="218"/>
      <c r="AO788" s="218"/>
      <c r="AP788" s="218"/>
      <c r="AQ788" s="218"/>
      <c r="AR788" s="218"/>
      <c r="AS788" s="218"/>
      <c r="AT788" s="218"/>
      <c r="AU788" s="218"/>
      <c r="AV788" s="218"/>
      <c r="AW788" s="218"/>
      <c r="AX788" s="218"/>
      <c r="AY788" s="218"/>
      <c r="AZ788" s="218"/>
      <c r="BA788" s="218"/>
      <c r="BB788" s="218"/>
      <c r="BC788" s="218"/>
      <c r="BD788" s="218"/>
      <c r="BE788" s="218"/>
      <c r="BF788" s="218"/>
      <c r="BG788" s="218"/>
      <c r="BH788" s="218"/>
      <c r="BI788" s="218"/>
      <c r="BJ788" s="218"/>
      <c r="BK788" s="218"/>
      <c r="BL788" s="218"/>
      <c r="BM788" s="219">
        <v>1</v>
      </c>
    </row>
    <row r="789" spans="1:65">
      <c r="A789" s="30"/>
      <c r="B789" s="19">
        <v>1</v>
      </c>
      <c r="C789" s="9">
        <v>2</v>
      </c>
      <c r="D789" s="226">
        <v>9.6999999999999993</v>
      </c>
      <c r="E789" s="220">
        <v>12.9</v>
      </c>
      <c r="F789" s="226">
        <v>11</v>
      </c>
      <c r="G789" s="220">
        <v>11.751714115733622</v>
      </c>
      <c r="H789" s="220">
        <v>11.5</v>
      </c>
      <c r="I789" s="220">
        <v>12</v>
      </c>
      <c r="J789" s="220">
        <v>12.2</v>
      </c>
      <c r="K789" s="220">
        <v>12.7</v>
      </c>
      <c r="L789" s="220">
        <v>12</v>
      </c>
      <c r="M789" s="220">
        <v>11.6</v>
      </c>
      <c r="N789" s="220">
        <v>11.4</v>
      </c>
      <c r="O789" s="220">
        <v>11.7</v>
      </c>
      <c r="P789" s="220">
        <v>10.9</v>
      </c>
      <c r="Q789" s="220">
        <v>11.6</v>
      </c>
      <c r="R789" s="220">
        <v>11.3</v>
      </c>
      <c r="S789" s="220">
        <v>11.7</v>
      </c>
      <c r="T789" s="220">
        <v>10.991614857363519</v>
      </c>
      <c r="U789" s="220">
        <v>11.85</v>
      </c>
      <c r="V789" s="220">
        <v>11.5</v>
      </c>
      <c r="W789" s="220">
        <v>12.5</v>
      </c>
      <c r="X789" s="220">
        <v>12.7</v>
      </c>
      <c r="Y789" s="220">
        <v>11.672752451787799</v>
      </c>
      <c r="Z789" s="220">
        <v>10.42</v>
      </c>
      <c r="AA789" s="220">
        <v>11.4</v>
      </c>
      <c r="AB789" s="217"/>
      <c r="AC789" s="218"/>
      <c r="AD789" s="218"/>
      <c r="AE789" s="218"/>
      <c r="AF789" s="218"/>
      <c r="AG789" s="218"/>
      <c r="AH789" s="218"/>
      <c r="AI789" s="218"/>
      <c r="AJ789" s="218"/>
      <c r="AK789" s="218"/>
      <c r="AL789" s="218"/>
      <c r="AM789" s="218"/>
      <c r="AN789" s="218"/>
      <c r="AO789" s="218"/>
      <c r="AP789" s="218"/>
      <c r="AQ789" s="218"/>
      <c r="AR789" s="218"/>
      <c r="AS789" s="218"/>
      <c r="AT789" s="218"/>
      <c r="AU789" s="218"/>
      <c r="AV789" s="218"/>
      <c r="AW789" s="218"/>
      <c r="AX789" s="218"/>
      <c r="AY789" s="218"/>
      <c r="AZ789" s="218"/>
      <c r="BA789" s="218"/>
      <c r="BB789" s="218"/>
      <c r="BC789" s="218"/>
      <c r="BD789" s="218"/>
      <c r="BE789" s="218"/>
      <c r="BF789" s="218"/>
      <c r="BG789" s="218"/>
      <c r="BH789" s="218"/>
      <c r="BI789" s="218"/>
      <c r="BJ789" s="218"/>
      <c r="BK789" s="218"/>
      <c r="BL789" s="218"/>
      <c r="BM789" s="219">
        <v>35</v>
      </c>
    </row>
    <row r="790" spans="1:65">
      <c r="A790" s="30"/>
      <c r="B790" s="19">
        <v>1</v>
      </c>
      <c r="C790" s="9">
        <v>3</v>
      </c>
      <c r="D790" s="226">
        <v>9.1</v>
      </c>
      <c r="E790" s="220">
        <v>12.7</v>
      </c>
      <c r="F790" s="226">
        <v>11</v>
      </c>
      <c r="G790" s="220">
        <v>11.209573069833622</v>
      </c>
      <c r="H790" s="220">
        <v>11.4</v>
      </c>
      <c r="I790" s="220">
        <v>12.3</v>
      </c>
      <c r="J790" s="220">
        <v>11</v>
      </c>
      <c r="K790" s="220">
        <v>12.2</v>
      </c>
      <c r="L790" s="220">
        <v>11.8</v>
      </c>
      <c r="M790" s="220">
        <v>12.2</v>
      </c>
      <c r="N790" s="220">
        <v>11.8</v>
      </c>
      <c r="O790" s="220">
        <v>11.2</v>
      </c>
      <c r="P790" s="220">
        <v>10.7</v>
      </c>
      <c r="Q790" s="220">
        <v>11.8</v>
      </c>
      <c r="R790" s="220">
        <v>11.1</v>
      </c>
      <c r="S790" s="220">
        <v>11.3</v>
      </c>
      <c r="T790" s="220">
        <v>10.894129700246175</v>
      </c>
      <c r="U790" s="220">
        <v>11.89</v>
      </c>
      <c r="V790" s="220">
        <v>11.4</v>
      </c>
      <c r="W790" s="220">
        <v>12.2</v>
      </c>
      <c r="X790" s="220">
        <v>12.7</v>
      </c>
      <c r="Y790" s="220">
        <v>11.560814084295954</v>
      </c>
      <c r="Z790" s="220">
        <v>10.68</v>
      </c>
      <c r="AA790" s="220">
        <v>11.3</v>
      </c>
      <c r="AB790" s="217"/>
      <c r="AC790" s="218"/>
      <c r="AD790" s="218"/>
      <c r="AE790" s="218"/>
      <c r="AF790" s="218"/>
      <c r="AG790" s="218"/>
      <c r="AH790" s="218"/>
      <c r="AI790" s="218"/>
      <c r="AJ790" s="218"/>
      <c r="AK790" s="218"/>
      <c r="AL790" s="218"/>
      <c r="AM790" s="218"/>
      <c r="AN790" s="218"/>
      <c r="AO790" s="218"/>
      <c r="AP790" s="218"/>
      <c r="AQ790" s="218"/>
      <c r="AR790" s="218"/>
      <c r="AS790" s="218"/>
      <c r="AT790" s="218"/>
      <c r="AU790" s="218"/>
      <c r="AV790" s="218"/>
      <c r="AW790" s="218"/>
      <c r="AX790" s="218"/>
      <c r="AY790" s="218"/>
      <c r="AZ790" s="218"/>
      <c r="BA790" s="218"/>
      <c r="BB790" s="218"/>
      <c r="BC790" s="218"/>
      <c r="BD790" s="218"/>
      <c r="BE790" s="218"/>
      <c r="BF790" s="218"/>
      <c r="BG790" s="218"/>
      <c r="BH790" s="218"/>
      <c r="BI790" s="218"/>
      <c r="BJ790" s="218"/>
      <c r="BK790" s="218"/>
      <c r="BL790" s="218"/>
      <c r="BM790" s="219">
        <v>16</v>
      </c>
    </row>
    <row r="791" spans="1:65">
      <c r="A791" s="30"/>
      <c r="B791" s="19">
        <v>1</v>
      </c>
      <c r="C791" s="9">
        <v>4</v>
      </c>
      <c r="D791" s="226">
        <v>8.9</v>
      </c>
      <c r="E791" s="220">
        <v>12.8</v>
      </c>
      <c r="F791" s="226">
        <v>11</v>
      </c>
      <c r="G791" s="220">
        <v>11.453859344033621</v>
      </c>
      <c r="H791" s="220">
        <v>11.3</v>
      </c>
      <c r="I791" s="220">
        <v>12.3</v>
      </c>
      <c r="J791" s="220">
        <v>13.2</v>
      </c>
      <c r="K791" s="220">
        <v>12.3</v>
      </c>
      <c r="L791" s="220">
        <v>11.5</v>
      </c>
      <c r="M791" s="220">
        <v>11.9</v>
      </c>
      <c r="N791" s="220">
        <v>11.8</v>
      </c>
      <c r="O791" s="220">
        <v>11.5</v>
      </c>
      <c r="P791" s="220">
        <v>11.6</v>
      </c>
      <c r="Q791" s="220">
        <v>11.7</v>
      </c>
      <c r="R791" s="220">
        <v>11.6</v>
      </c>
      <c r="S791" s="220">
        <v>11.5</v>
      </c>
      <c r="T791" s="220">
        <v>11.151575276343101</v>
      </c>
      <c r="U791" s="220">
        <v>11.59</v>
      </c>
      <c r="V791" s="220">
        <v>11.4</v>
      </c>
      <c r="W791" s="220">
        <v>12.3</v>
      </c>
      <c r="X791" s="220">
        <v>12.9</v>
      </c>
      <c r="Y791" s="220">
        <v>11.45168025656514</v>
      </c>
      <c r="Z791" s="220">
        <v>10.347</v>
      </c>
      <c r="AA791" s="220">
        <v>11.8</v>
      </c>
      <c r="AB791" s="217"/>
      <c r="AC791" s="218"/>
      <c r="AD791" s="218"/>
      <c r="AE791" s="218"/>
      <c r="AF791" s="218"/>
      <c r="AG791" s="218"/>
      <c r="AH791" s="218"/>
      <c r="AI791" s="218"/>
      <c r="AJ791" s="218"/>
      <c r="AK791" s="218"/>
      <c r="AL791" s="218"/>
      <c r="AM791" s="218"/>
      <c r="AN791" s="218"/>
      <c r="AO791" s="218"/>
      <c r="AP791" s="218"/>
      <c r="AQ791" s="218"/>
      <c r="AR791" s="218"/>
      <c r="AS791" s="218"/>
      <c r="AT791" s="218"/>
      <c r="AU791" s="218"/>
      <c r="AV791" s="218"/>
      <c r="AW791" s="218"/>
      <c r="AX791" s="218"/>
      <c r="AY791" s="218"/>
      <c r="AZ791" s="218"/>
      <c r="BA791" s="218"/>
      <c r="BB791" s="218"/>
      <c r="BC791" s="218"/>
      <c r="BD791" s="218"/>
      <c r="BE791" s="218"/>
      <c r="BF791" s="218"/>
      <c r="BG791" s="218"/>
      <c r="BH791" s="218"/>
      <c r="BI791" s="218"/>
      <c r="BJ791" s="218"/>
      <c r="BK791" s="218"/>
      <c r="BL791" s="218"/>
      <c r="BM791" s="219">
        <v>11.721520757027196</v>
      </c>
    </row>
    <row r="792" spans="1:65">
      <c r="A792" s="30"/>
      <c r="B792" s="19">
        <v>1</v>
      </c>
      <c r="C792" s="9">
        <v>5</v>
      </c>
      <c r="D792" s="226">
        <v>9.1</v>
      </c>
      <c r="E792" s="220">
        <v>12.7</v>
      </c>
      <c r="F792" s="226">
        <v>11</v>
      </c>
      <c r="G792" s="220">
        <v>11.303040069633623</v>
      </c>
      <c r="H792" s="220">
        <v>11.4</v>
      </c>
      <c r="I792" s="220">
        <v>12.5</v>
      </c>
      <c r="J792" s="220">
        <v>12.9</v>
      </c>
      <c r="K792" s="220">
        <v>12.4</v>
      </c>
      <c r="L792" s="220">
        <v>11.6</v>
      </c>
      <c r="M792" s="220">
        <v>12</v>
      </c>
      <c r="N792" s="220">
        <v>11.6</v>
      </c>
      <c r="O792" s="220">
        <v>11.7</v>
      </c>
      <c r="P792" s="220">
        <v>11</v>
      </c>
      <c r="Q792" s="220">
        <v>12</v>
      </c>
      <c r="R792" s="220">
        <v>11</v>
      </c>
      <c r="S792" s="220">
        <v>11.3</v>
      </c>
      <c r="T792" s="220">
        <v>11.0865851715982</v>
      </c>
      <c r="U792" s="220">
        <v>11.86</v>
      </c>
      <c r="V792" s="220">
        <v>11.2</v>
      </c>
      <c r="W792" s="220">
        <v>12.4</v>
      </c>
      <c r="X792" s="220">
        <v>12.2</v>
      </c>
      <c r="Y792" s="220">
        <v>11.956553835731524</v>
      </c>
      <c r="Z792" s="220">
        <v>10.66</v>
      </c>
      <c r="AA792" s="220">
        <v>12.1</v>
      </c>
      <c r="AB792" s="217"/>
      <c r="AC792" s="218"/>
      <c r="AD792" s="218"/>
      <c r="AE792" s="218"/>
      <c r="AF792" s="218"/>
      <c r="AG792" s="218"/>
      <c r="AH792" s="218"/>
      <c r="AI792" s="218"/>
      <c r="AJ792" s="218"/>
      <c r="AK792" s="218"/>
      <c r="AL792" s="218"/>
      <c r="AM792" s="218"/>
      <c r="AN792" s="218"/>
      <c r="AO792" s="218"/>
      <c r="AP792" s="218"/>
      <c r="AQ792" s="218"/>
      <c r="AR792" s="218"/>
      <c r="AS792" s="218"/>
      <c r="AT792" s="218"/>
      <c r="AU792" s="218"/>
      <c r="AV792" s="218"/>
      <c r="AW792" s="218"/>
      <c r="AX792" s="218"/>
      <c r="AY792" s="218"/>
      <c r="AZ792" s="218"/>
      <c r="BA792" s="218"/>
      <c r="BB792" s="218"/>
      <c r="BC792" s="218"/>
      <c r="BD792" s="218"/>
      <c r="BE792" s="218"/>
      <c r="BF792" s="218"/>
      <c r="BG792" s="218"/>
      <c r="BH792" s="218"/>
      <c r="BI792" s="218"/>
      <c r="BJ792" s="218"/>
      <c r="BK792" s="218"/>
      <c r="BL792" s="218"/>
      <c r="BM792" s="219">
        <v>54</v>
      </c>
    </row>
    <row r="793" spans="1:65">
      <c r="A793" s="30"/>
      <c r="B793" s="19">
        <v>1</v>
      </c>
      <c r="C793" s="9">
        <v>6</v>
      </c>
      <c r="D793" s="226">
        <v>8.5</v>
      </c>
      <c r="E793" s="220">
        <v>12.8</v>
      </c>
      <c r="F793" s="226">
        <v>11</v>
      </c>
      <c r="G793" s="220">
        <v>11.900179826461798</v>
      </c>
      <c r="H793" s="220">
        <v>11.4</v>
      </c>
      <c r="I793" s="220">
        <v>12.1</v>
      </c>
      <c r="J793" s="220">
        <v>11.2</v>
      </c>
      <c r="K793" s="220">
        <v>12.8</v>
      </c>
      <c r="L793" s="220">
        <v>11.9</v>
      </c>
      <c r="M793" s="220">
        <v>12.6</v>
      </c>
      <c r="N793" s="220">
        <v>11.4</v>
      </c>
      <c r="O793" s="220">
        <v>11.6</v>
      </c>
      <c r="P793" s="220">
        <v>11.5</v>
      </c>
      <c r="Q793" s="220">
        <v>11.4</v>
      </c>
      <c r="R793" s="220">
        <v>10.9</v>
      </c>
      <c r="S793" s="220">
        <v>11.4</v>
      </c>
      <c r="T793" s="220">
        <v>11.0744067673891</v>
      </c>
      <c r="U793" s="220">
        <v>11.87</v>
      </c>
      <c r="V793" s="220">
        <v>11.4</v>
      </c>
      <c r="W793" s="220">
        <v>12.3</v>
      </c>
      <c r="X793" s="220">
        <v>12.3</v>
      </c>
      <c r="Y793" s="220">
        <v>12.00004672075516</v>
      </c>
      <c r="Z793" s="220">
        <v>10.452400000000001</v>
      </c>
      <c r="AA793" s="220">
        <v>11.8</v>
      </c>
      <c r="AB793" s="217"/>
      <c r="AC793" s="218"/>
      <c r="AD793" s="218"/>
      <c r="AE793" s="218"/>
      <c r="AF793" s="218"/>
      <c r="AG793" s="218"/>
      <c r="AH793" s="218"/>
      <c r="AI793" s="218"/>
      <c r="AJ793" s="218"/>
      <c r="AK793" s="218"/>
      <c r="AL793" s="218"/>
      <c r="AM793" s="218"/>
      <c r="AN793" s="218"/>
      <c r="AO793" s="218"/>
      <c r="AP793" s="218"/>
      <c r="AQ793" s="218"/>
      <c r="AR793" s="218"/>
      <c r="AS793" s="218"/>
      <c r="AT793" s="218"/>
      <c r="AU793" s="218"/>
      <c r="AV793" s="218"/>
      <c r="AW793" s="218"/>
      <c r="AX793" s="218"/>
      <c r="AY793" s="218"/>
      <c r="AZ793" s="218"/>
      <c r="BA793" s="218"/>
      <c r="BB793" s="218"/>
      <c r="BC793" s="218"/>
      <c r="BD793" s="218"/>
      <c r="BE793" s="218"/>
      <c r="BF793" s="218"/>
      <c r="BG793" s="218"/>
      <c r="BH793" s="218"/>
      <c r="BI793" s="218"/>
      <c r="BJ793" s="218"/>
      <c r="BK793" s="218"/>
      <c r="BL793" s="218"/>
      <c r="BM793" s="221"/>
    </row>
    <row r="794" spans="1:65">
      <c r="A794" s="30"/>
      <c r="B794" s="20" t="s">
        <v>274</v>
      </c>
      <c r="C794" s="12"/>
      <c r="D794" s="222">
        <v>9.2666666666666675</v>
      </c>
      <c r="E794" s="222">
        <v>12.733333333333333</v>
      </c>
      <c r="F794" s="222">
        <v>11</v>
      </c>
      <c r="G794" s="222">
        <v>11.528479190404985</v>
      </c>
      <c r="H794" s="222">
        <v>11.416666666666666</v>
      </c>
      <c r="I794" s="222">
        <v>12.199999999999998</v>
      </c>
      <c r="J794" s="222">
        <v>12.133333333333333</v>
      </c>
      <c r="K794" s="222">
        <v>12.566666666666668</v>
      </c>
      <c r="L794" s="222">
        <v>11.766666666666667</v>
      </c>
      <c r="M794" s="222">
        <v>12.083333333333334</v>
      </c>
      <c r="N794" s="222">
        <v>11.6</v>
      </c>
      <c r="O794" s="222">
        <v>11.533333333333331</v>
      </c>
      <c r="P794" s="222">
        <v>11.116666666666665</v>
      </c>
      <c r="Q794" s="222">
        <v>11.733333333333334</v>
      </c>
      <c r="R794" s="222">
        <v>11.133333333333335</v>
      </c>
      <c r="S794" s="222">
        <v>11.4</v>
      </c>
      <c r="T794" s="222">
        <v>11.046096683882801</v>
      </c>
      <c r="U794" s="222">
        <v>11.801666666666668</v>
      </c>
      <c r="V794" s="222">
        <v>11.350000000000001</v>
      </c>
      <c r="W794" s="222">
        <v>12.283333333333333</v>
      </c>
      <c r="X794" s="222">
        <v>12.633333333333333</v>
      </c>
      <c r="Y794" s="222">
        <v>11.690647446977216</v>
      </c>
      <c r="Z794" s="222">
        <v>10.506566666666666</v>
      </c>
      <c r="AA794" s="222">
        <v>11.616666666666667</v>
      </c>
      <c r="AB794" s="217"/>
      <c r="AC794" s="218"/>
      <c r="AD794" s="218"/>
      <c r="AE794" s="218"/>
      <c r="AF794" s="218"/>
      <c r="AG794" s="218"/>
      <c r="AH794" s="218"/>
      <c r="AI794" s="218"/>
      <c r="AJ794" s="218"/>
      <c r="AK794" s="218"/>
      <c r="AL794" s="218"/>
      <c r="AM794" s="218"/>
      <c r="AN794" s="218"/>
      <c r="AO794" s="218"/>
      <c r="AP794" s="218"/>
      <c r="AQ794" s="218"/>
      <c r="AR794" s="218"/>
      <c r="AS794" s="218"/>
      <c r="AT794" s="218"/>
      <c r="AU794" s="218"/>
      <c r="AV794" s="218"/>
      <c r="AW794" s="218"/>
      <c r="AX794" s="218"/>
      <c r="AY794" s="218"/>
      <c r="AZ794" s="218"/>
      <c r="BA794" s="218"/>
      <c r="BB794" s="218"/>
      <c r="BC794" s="218"/>
      <c r="BD794" s="218"/>
      <c r="BE794" s="218"/>
      <c r="BF794" s="218"/>
      <c r="BG794" s="218"/>
      <c r="BH794" s="218"/>
      <c r="BI794" s="218"/>
      <c r="BJ794" s="218"/>
      <c r="BK794" s="218"/>
      <c r="BL794" s="218"/>
      <c r="BM794" s="221"/>
    </row>
    <row r="795" spans="1:65">
      <c r="A795" s="30"/>
      <c r="B795" s="3" t="s">
        <v>275</v>
      </c>
      <c r="C795" s="29"/>
      <c r="D795" s="220">
        <v>9.1</v>
      </c>
      <c r="E795" s="220">
        <v>12.75</v>
      </c>
      <c r="F795" s="220">
        <v>11</v>
      </c>
      <c r="G795" s="220">
        <v>11.503184030383622</v>
      </c>
      <c r="H795" s="220">
        <v>11.4</v>
      </c>
      <c r="I795" s="220">
        <v>12.2</v>
      </c>
      <c r="J795" s="220">
        <v>12.25</v>
      </c>
      <c r="K795" s="220">
        <v>12.55</v>
      </c>
      <c r="L795" s="220">
        <v>11.8</v>
      </c>
      <c r="M795" s="220">
        <v>12.1</v>
      </c>
      <c r="N795" s="220">
        <v>11.6</v>
      </c>
      <c r="O795" s="220">
        <v>11.55</v>
      </c>
      <c r="P795" s="220">
        <v>11</v>
      </c>
      <c r="Q795" s="220">
        <v>11.75</v>
      </c>
      <c r="R795" s="220">
        <v>11.05</v>
      </c>
      <c r="S795" s="220">
        <v>11.350000000000001</v>
      </c>
      <c r="T795" s="220">
        <v>11.076337548872907</v>
      </c>
      <c r="U795" s="220">
        <v>11.855</v>
      </c>
      <c r="V795" s="220">
        <v>11.4</v>
      </c>
      <c r="W795" s="220">
        <v>12.3</v>
      </c>
      <c r="X795" s="220">
        <v>12.7</v>
      </c>
      <c r="Y795" s="220">
        <v>11.616783268041877</v>
      </c>
      <c r="Z795" s="220">
        <v>10.466200000000001</v>
      </c>
      <c r="AA795" s="220">
        <v>11.600000000000001</v>
      </c>
      <c r="AB795" s="217"/>
      <c r="AC795" s="218"/>
      <c r="AD795" s="218"/>
      <c r="AE795" s="218"/>
      <c r="AF795" s="218"/>
      <c r="AG795" s="218"/>
      <c r="AH795" s="218"/>
      <c r="AI795" s="218"/>
      <c r="AJ795" s="218"/>
      <c r="AK795" s="218"/>
      <c r="AL795" s="218"/>
      <c r="AM795" s="218"/>
      <c r="AN795" s="218"/>
      <c r="AO795" s="218"/>
      <c r="AP795" s="218"/>
      <c r="AQ795" s="218"/>
      <c r="AR795" s="218"/>
      <c r="AS795" s="218"/>
      <c r="AT795" s="218"/>
      <c r="AU795" s="218"/>
      <c r="AV795" s="218"/>
      <c r="AW795" s="218"/>
      <c r="AX795" s="218"/>
      <c r="AY795" s="218"/>
      <c r="AZ795" s="218"/>
      <c r="BA795" s="218"/>
      <c r="BB795" s="218"/>
      <c r="BC795" s="218"/>
      <c r="BD795" s="218"/>
      <c r="BE795" s="218"/>
      <c r="BF795" s="218"/>
      <c r="BG795" s="218"/>
      <c r="BH795" s="218"/>
      <c r="BI795" s="218"/>
      <c r="BJ795" s="218"/>
      <c r="BK795" s="218"/>
      <c r="BL795" s="218"/>
      <c r="BM795" s="221"/>
    </row>
    <row r="796" spans="1:65">
      <c r="A796" s="30"/>
      <c r="B796" s="3" t="s">
        <v>276</v>
      </c>
      <c r="C796" s="29"/>
      <c r="D796" s="24">
        <v>0.63770421565696656</v>
      </c>
      <c r="E796" s="24">
        <v>0.13662601021279494</v>
      </c>
      <c r="F796" s="24">
        <v>0</v>
      </c>
      <c r="G796" s="24">
        <v>0.263311467753164</v>
      </c>
      <c r="H796" s="24">
        <v>7.527726527090782E-2</v>
      </c>
      <c r="I796" s="24">
        <v>0.20000000000000021</v>
      </c>
      <c r="J796" s="24">
        <v>0.88468450120179387</v>
      </c>
      <c r="K796" s="24">
        <v>0.31411250638372662</v>
      </c>
      <c r="L796" s="24">
        <v>0.18618986725025272</v>
      </c>
      <c r="M796" s="24">
        <v>0.3371448748930741</v>
      </c>
      <c r="N796" s="24">
        <v>0.17888543819998334</v>
      </c>
      <c r="O796" s="24">
        <v>0.18618986725025252</v>
      </c>
      <c r="P796" s="24">
        <v>0.3544949458972112</v>
      </c>
      <c r="Q796" s="24">
        <v>0.21602468994692872</v>
      </c>
      <c r="R796" s="24">
        <v>0.27325202042558916</v>
      </c>
      <c r="S796" s="24">
        <v>0.17888543819998293</v>
      </c>
      <c r="T796" s="24">
        <v>9.0181772333829791E-2</v>
      </c>
      <c r="U796" s="24">
        <v>0.11461529857164206</v>
      </c>
      <c r="V796" s="24">
        <v>0.12247448713915933</v>
      </c>
      <c r="W796" s="24">
        <v>0.17224014243685096</v>
      </c>
      <c r="X796" s="24">
        <v>0.32041639575194447</v>
      </c>
      <c r="Y796" s="24">
        <v>0.23507026370992909</v>
      </c>
      <c r="Z796" s="24">
        <v>0.1343250038774117</v>
      </c>
      <c r="AA796" s="24">
        <v>0.33115957885386088</v>
      </c>
      <c r="AB796" s="148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86</v>
      </c>
      <c r="C797" s="29"/>
      <c r="D797" s="13">
        <v>6.8817001689600699E-2</v>
      </c>
      <c r="E797" s="13">
        <v>1.072979137796819E-2</v>
      </c>
      <c r="F797" s="13">
        <v>0</v>
      </c>
      <c r="G797" s="13">
        <v>2.2840087005779129E-2</v>
      </c>
      <c r="H797" s="13">
        <v>6.593629074824043E-3</v>
      </c>
      <c r="I797" s="13">
        <v>1.6393442622950841E-2</v>
      </c>
      <c r="J797" s="13">
        <v>7.2913557791356637E-2</v>
      </c>
      <c r="K797" s="13">
        <v>2.4995690163161267E-2</v>
      </c>
      <c r="L797" s="13">
        <v>1.5823501466027141E-2</v>
      </c>
      <c r="M797" s="13">
        <v>2.7901644818737165E-2</v>
      </c>
      <c r="N797" s="13">
        <v>1.5421158465515806E-2</v>
      </c>
      <c r="O797" s="13">
        <v>1.61436301084034E-2</v>
      </c>
      <c r="P797" s="13">
        <v>3.1888600830333846E-2</v>
      </c>
      <c r="Q797" s="13">
        <v>1.8411195165931423E-2</v>
      </c>
      <c r="R797" s="13">
        <v>2.4543594649005011E-2</v>
      </c>
      <c r="S797" s="13">
        <v>1.5691705105261661E-2</v>
      </c>
      <c r="T797" s="13">
        <v>8.1641302728603406E-3</v>
      </c>
      <c r="U797" s="13">
        <v>9.7117891742670853E-3</v>
      </c>
      <c r="V797" s="13">
        <v>1.0790703712701261E-2</v>
      </c>
      <c r="W797" s="13">
        <v>1.4022263970435628E-2</v>
      </c>
      <c r="X797" s="13">
        <v>2.5362775389335974E-2</v>
      </c>
      <c r="Y797" s="13">
        <v>2.0107548771450622E-2</v>
      </c>
      <c r="Z797" s="13">
        <v>1.2784861900088996E-2</v>
      </c>
      <c r="AA797" s="13">
        <v>2.8507280819557605E-2</v>
      </c>
      <c r="AB797" s="148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277</v>
      </c>
      <c r="C798" s="29"/>
      <c r="D798" s="13">
        <v>-0.20943136485842195</v>
      </c>
      <c r="E798" s="13">
        <v>8.6320930302455912E-2</v>
      </c>
      <c r="F798" s="13">
        <v>-6.1555217277982965E-2</v>
      </c>
      <c r="G798" s="13">
        <v>-1.6468986458645363E-2</v>
      </c>
      <c r="H798" s="13">
        <v>-2.6008066417300579E-2</v>
      </c>
      <c r="I798" s="13">
        <v>4.082057720078236E-2</v>
      </c>
      <c r="J798" s="13">
        <v>3.5133033063073249E-2</v>
      </c>
      <c r="K798" s="13">
        <v>7.2102069958183135E-2</v>
      </c>
      <c r="L798" s="13">
        <v>3.8515403056729181E-3</v>
      </c>
      <c r="M798" s="13">
        <v>3.0867374959791416E-2</v>
      </c>
      <c r="N798" s="13">
        <v>-1.0367320038600192E-2</v>
      </c>
      <c r="O798" s="13">
        <v>-1.6054864176309525E-2</v>
      </c>
      <c r="P798" s="13">
        <v>-5.1602015036992022E-2</v>
      </c>
      <c r="Q798" s="13">
        <v>1.0077682368183627E-3</v>
      </c>
      <c r="R798" s="13">
        <v>-5.0180129002564411E-2</v>
      </c>
      <c r="S798" s="13">
        <v>-2.7429952451727746E-2</v>
      </c>
      <c r="T798" s="13">
        <v>-5.7622563415201E-2</v>
      </c>
      <c r="U798" s="13">
        <v>6.8375009779702012E-3</v>
      </c>
      <c r="V798" s="13">
        <v>-3.1695610555009579E-2</v>
      </c>
      <c r="W798" s="13">
        <v>4.793000737291897E-2</v>
      </c>
      <c r="X798" s="13">
        <v>7.7789614095892246E-2</v>
      </c>
      <c r="Y798" s="13">
        <v>-2.6338997037966827E-3</v>
      </c>
      <c r="Z798" s="13">
        <v>-0.10365157521323765</v>
      </c>
      <c r="AA798" s="13">
        <v>-8.9454340041729141E-3</v>
      </c>
      <c r="AB798" s="148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278</v>
      </c>
      <c r="C799" s="47"/>
      <c r="D799" s="45">
        <v>3.4</v>
      </c>
      <c r="E799" s="45">
        <v>1.61</v>
      </c>
      <c r="F799" s="45" t="s">
        <v>279</v>
      </c>
      <c r="G799" s="45">
        <v>0.13</v>
      </c>
      <c r="H799" s="45">
        <v>0.28999999999999998</v>
      </c>
      <c r="I799" s="45">
        <v>0.84</v>
      </c>
      <c r="J799" s="45">
        <v>0.75</v>
      </c>
      <c r="K799" s="45">
        <v>1.37</v>
      </c>
      <c r="L799" s="45">
        <v>0.22</v>
      </c>
      <c r="M799" s="45">
        <v>0.67</v>
      </c>
      <c r="N799" s="45">
        <v>0.02</v>
      </c>
      <c r="O799" s="45">
        <v>0.12</v>
      </c>
      <c r="P799" s="45">
        <v>0.72</v>
      </c>
      <c r="Q799" s="45">
        <v>0.17</v>
      </c>
      <c r="R799" s="45">
        <v>0.7</v>
      </c>
      <c r="S799" s="45">
        <v>0.31</v>
      </c>
      <c r="T799" s="45">
        <v>0.82</v>
      </c>
      <c r="U799" s="45">
        <v>0.27</v>
      </c>
      <c r="V799" s="45">
        <v>0.39</v>
      </c>
      <c r="W799" s="45">
        <v>0.96</v>
      </c>
      <c r="X799" s="45">
        <v>1.47</v>
      </c>
      <c r="Y799" s="45">
        <v>0.11</v>
      </c>
      <c r="Z799" s="45">
        <v>1.6</v>
      </c>
      <c r="AA799" s="45">
        <v>0</v>
      </c>
      <c r="AB799" s="148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 t="s">
        <v>325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BM800" s="55"/>
    </row>
    <row r="801" spans="1:65">
      <c r="BM801" s="55"/>
    </row>
    <row r="802" spans="1:65" ht="15">
      <c r="B802" s="8" t="s">
        <v>553</v>
      </c>
      <c r="BM802" s="28" t="s">
        <v>319</v>
      </c>
    </row>
    <row r="803" spans="1:65" ht="15">
      <c r="A803" s="25" t="s">
        <v>61</v>
      </c>
      <c r="B803" s="18" t="s">
        <v>111</v>
      </c>
      <c r="C803" s="15" t="s">
        <v>112</v>
      </c>
      <c r="D803" s="16" t="s">
        <v>237</v>
      </c>
      <c r="E803" s="17" t="s">
        <v>237</v>
      </c>
      <c r="F803" s="17" t="s">
        <v>237</v>
      </c>
      <c r="G803" s="17" t="s">
        <v>237</v>
      </c>
      <c r="H803" s="17" t="s">
        <v>237</v>
      </c>
      <c r="I803" s="17" t="s">
        <v>237</v>
      </c>
      <c r="J803" s="17" t="s">
        <v>237</v>
      </c>
      <c r="K803" s="17" t="s">
        <v>237</v>
      </c>
      <c r="L803" s="17" t="s">
        <v>237</v>
      </c>
      <c r="M803" s="17" t="s">
        <v>237</v>
      </c>
      <c r="N803" s="17" t="s">
        <v>237</v>
      </c>
      <c r="O803" s="17" t="s">
        <v>237</v>
      </c>
      <c r="P803" s="17" t="s">
        <v>237</v>
      </c>
      <c r="Q803" s="17" t="s">
        <v>237</v>
      </c>
      <c r="R803" s="17" t="s">
        <v>237</v>
      </c>
      <c r="S803" s="17" t="s">
        <v>237</v>
      </c>
      <c r="T803" s="17" t="s">
        <v>237</v>
      </c>
      <c r="U803" s="17" t="s">
        <v>237</v>
      </c>
      <c r="V803" s="17" t="s">
        <v>237</v>
      </c>
      <c r="W803" s="17" t="s">
        <v>237</v>
      </c>
      <c r="X803" s="148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238</v>
      </c>
      <c r="C804" s="9" t="s">
        <v>238</v>
      </c>
      <c r="D804" s="146" t="s">
        <v>240</v>
      </c>
      <c r="E804" s="147" t="s">
        <v>241</v>
      </c>
      <c r="F804" s="147" t="s">
        <v>242</v>
      </c>
      <c r="G804" s="147" t="s">
        <v>243</v>
      </c>
      <c r="H804" s="147" t="s">
        <v>244</v>
      </c>
      <c r="I804" s="147" t="s">
        <v>245</v>
      </c>
      <c r="J804" s="147" t="s">
        <v>246</v>
      </c>
      <c r="K804" s="147" t="s">
        <v>247</v>
      </c>
      <c r="L804" s="147" t="s">
        <v>248</v>
      </c>
      <c r="M804" s="147" t="s">
        <v>249</v>
      </c>
      <c r="N804" s="147" t="s">
        <v>250</v>
      </c>
      <c r="O804" s="147" t="s">
        <v>251</v>
      </c>
      <c r="P804" s="147" t="s">
        <v>252</v>
      </c>
      <c r="Q804" s="147" t="s">
        <v>253</v>
      </c>
      <c r="R804" s="147" t="s">
        <v>254</v>
      </c>
      <c r="S804" s="147" t="s">
        <v>255</v>
      </c>
      <c r="T804" s="147" t="s">
        <v>257</v>
      </c>
      <c r="U804" s="147" t="s">
        <v>258</v>
      </c>
      <c r="V804" s="147" t="s">
        <v>261</v>
      </c>
      <c r="W804" s="147" t="s">
        <v>267</v>
      </c>
      <c r="X804" s="148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320</v>
      </c>
      <c r="E805" s="11" t="s">
        <v>320</v>
      </c>
      <c r="F805" s="11" t="s">
        <v>321</v>
      </c>
      <c r="G805" s="11" t="s">
        <v>116</v>
      </c>
      <c r="H805" s="11" t="s">
        <v>321</v>
      </c>
      <c r="I805" s="11" t="s">
        <v>321</v>
      </c>
      <c r="J805" s="11" t="s">
        <v>321</v>
      </c>
      <c r="K805" s="11" t="s">
        <v>320</v>
      </c>
      <c r="L805" s="11" t="s">
        <v>321</v>
      </c>
      <c r="M805" s="11" t="s">
        <v>320</v>
      </c>
      <c r="N805" s="11" t="s">
        <v>320</v>
      </c>
      <c r="O805" s="11" t="s">
        <v>321</v>
      </c>
      <c r="P805" s="11" t="s">
        <v>321</v>
      </c>
      <c r="Q805" s="11" t="s">
        <v>321</v>
      </c>
      <c r="R805" s="11" t="s">
        <v>320</v>
      </c>
      <c r="S805" s="11" t="s">
        <v>320</v>
      </c>
      <c r="T805" s="11" t="s">
        <v>320</v>
      </c>
      <c r="U805" s="11" t="s">
        <v>320</v>
      </c>
      <c r="V805" s="11" t="s">
        <v>321</v>
      </c>
      <c r="W805" s="11" t="s">
        <v>320</v>
      </c>
      <c r="X805" s="148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148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143" t="s">
        <v>103</v>
      </c>
      <c r="E807" s="143" t="s">
        <v>102</v>
      </c>
      <c r="F807" s="143">
        <v>2</v>
      </c>
      <c r="G807" s="143" t="s">
        <v>103</v>
      </c>
      <c r="H807" s="22">
        <v>0.5</v>
      </c>
      <c r="I807" s="143" t="s">
        <v>102</v>
      </c>
      <c r="J807" s="143">
        <v>2.62</v>
      </c>
      <c r="K807" s="143" t="s">
        <v>102</v>
      </c>
      <c r="L807" s="143" t="s">
        <v>328</v>
      </c>
      <c r="M807" s="22">
        <v>1</v>
      </c>
      <c r="N807" s="22">
        <v>1</v>
      </c>
      <c r="O807" s="22">
        <v>0.8</v>
      </c>
      <c r="P807" s="22">
        <v>0.5</v>
      </c>
      <c r="Q807" s="143" t="s">
        <v>102</v>
      </c>
      <c r="R807" s="143" t="s">
        <v>103</v>
      </c>
      <c r="S807" s="22">
        <v>0.3</v>
      </c>
      <c r="T807" s="150">
        <v>1.28</v>
      </c>
      <c r="U807" s="22">
        <v>1</v>
      </c>
      <c r="V807" s="143" t="s">
        <v>333</v>
      </c>
      <c r="W807" s="143" t="s">
        <v>102</v>
      </c>
      <c r="X807" s="148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44" t="s">
        <v>103</v>
      </c>
      <c r="E808" s="144" t="s">
        <v>102</v>
      </c>
      <c r="F808" s="144">
        <v>2</v>
      </c>
      <c r="G808" s="144" t="s">
        <v>103</v>
      </c>
      <c r="H808" s="11" t="s">
        <v>328</v>
      </c>
      <c r="I808" s="144" t="s">
        <v>102</v>
      </c>
      <c r="J808" s="144">
        <v>2.96</v>
      </c>
      <c r="K808" s="144" t="s">
        <v>102</v>
      </c>
      <c r="L808" s="144" t="s">
        <v>328</v>
      </c>
      <c r="M808" s="11">
        <v>1</v>
      </c>
      <c r="N808" s="11">
        <v>1</v>
      </c>
      <c r="O808" s="11">
        <v>0.3</v>
      </c>
      <c r="P808" s="11" t="s">
        <v>334</v>
      </c>
      <c r="Q808" s="144" t="s">
        <v>102</v>
      </c>
      <c r="R808" s="144" t="s">
        <v>103</v>
      </c>
      <c r="S808" s="11" t="s">
        <v>334</v>
      </c>
      <c r="T808" s="11">
        <v>0.75</v>
      </c>
      <c r="U808" s="11" t="s">
        <v>102</v>
      </c>
      <c r="V808" s="144" t="s">
        <v>333</v>
      </c>
      <c r="W808" s="144" t="s">
        <v>102</v>
      </c>
      <c r="X808" s="148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7</v>
      </c>
    </row>
    <row r="809" spans="1:65">
      <c r="A809" s="30"/>
      <c r="B809" s="19">
        <v>1</v>
      </c>
      <c r="C809" s="9">
        <v>3</v>
      </c>
      <c r="D809" s="144" t="s">
        <v>103</v>
      </c>
      <c r="E809" s="144" t="s">
        <v>102</v>
      </c>
      <c r="F809" s="144">
        <v>2</v>
      </c>
      <c r="G809" s="144" t="s">
        <v>103</v>
      </c>
      <c r="H809" s="11" t="s">
        <v>328</v>
      </c>
      <c r="I809" s="144" t="s">
        <v>102</v>
      </c>
      <c r="J809" s="144">
        <v>2.2599999999999998</v>
      </c>
      <c r="K809" s="144" t="s">
        <v>102</v>
      </c>
      <c r="L809" s="144" t="s">
        <v>328</v>
      </c>
      <c r="M809" s="11">
        <v>1</v>
      </c>
      <c r="N809" s="11" t="s">
        <v>102</v>
      </c>
      <c r="O809" s="11" t="s">
        <v>334</v>
      </c>
      <c r="P809" s="11" t="s">
        <v>334</v>
      </c>
      <c r="Q809" s="144" t="s">
        <v>102</v>
      </c>
      <c r="R809" s="144" t="s">
        <v>103</v>
      </c>
      <c r="S809" s="11" t="s">
        <v>334</v>
      </c>
      <c r="T809" s="11">
        <v>0.72</v>
      </c>
      <c r="U809" s="11">
        <v>1</v>
      </c>
      <c r="V809" s="144" t="s">
        <v>333</v>
      </c>
      <c r="W809" s="144" t="s">
        <v>102</v>
      </c>
      <c r="X809" s="148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44" t="s">
        <v>103</v>
      </c>
      <c r="E810" s="144" t="s">
        <v>102</v>
      </c>
      <c r="F810" s="144">
        <v>2</v>
      </c>
      <c r="G810" s="144" t="s">
        <v>103</v>
      </c>
      <c r="H810" s="11" t="s">
        <v>328</v>
      </c>
      <c r="I810" s="144" t="s">
        <v>102</v>
      </c>
      <c r="J810" s="144">
        <v>2.2799999999999998</v>
      </c>
      <c r="K810" s="144" t="s">
        <v>102</v>
      </c>
      <c r="L810" s="144" t="s">
        <v>328</v>
      </c>
      <c r="M810" s="11">
        <v>1</v>
      </c>
      <c r="N810" s="11">
        <v>1</v>
      </c>
      <c r="O810" s="11">
        <v>0.6</v>
      </c>
      <c r="P810" s="11">
        <v>0.8</v>
      </c>
      <c r="Q810" s="144" t="s">
        <v>102</v>
      </c>
      <c r="R810" s="144" t="s">
        <v>103</v>
      </c>
      <c r="S810" s="11">
        <v>0.5</v>
      </c>
      <c r="T810" s="11">
        <v>0.82</v>
      </c>
      <c r="U810" s="11">
        <v>1</v>
      </c>
      <c r="V810" s="144" t="s">
        <v>333</v>
      </c>
      <c r="W810" s="144" t="s">
        <v>102</v>
      </c>
      <c r="X810" s="148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0.61099999999999999</v>
      </c>
    </row>
    <row r="811" spans="1:65">
      <c r="A811" s="30"/>
      <c r="B811" s="19">
        <v>1</v>
      </c>
      <c r="C811" s="9">
        <v>5</v>
      </c>
      <c r="D811" s="144" t="s">
        <v>103</v>
      </c>
      <c r="E811" s="144" t="s">
        <v>102</v>
      </c>
      <c r="F811" s="144">
        <v>2</v>
      </c>
      <c r="G811" s="144" t="s">
        <v>103</v>
      </c>
      <c r="H811" s="11">
        <v>0.5</v>
      </c>
      <c r="I811" s="144" t="s">
        <v>102</v>
      </c>
      <c r="J811" s="144">
        <v>2.31</v>
      </c>
      <c r="K811" s="144" t="s">
        <v>102</v>
      </c>
      <c r="L811" s="144" t="s">
        <v>328</v>
      </c>
      <c r="M811" s="11" t="s">
        <v>102</v>
      </c>
      <c r="N811" s="11">
        <v>1</v>
      </c>
      <c r="O811" s="11">
        <v>0.4</v>
      </c>
      <c r="P811" s="11">
        <v>0.5</v>
      </c>
      <c r="Q811" s="144" t="s">
        <v>102</v>
      </c>
      <c r="R811" s="144" t="s">
        <v>103</v>
      </c>
      <c r="S811" s="11" t="s">
        <v>334</v>
      </c>
      <c r="T811" s="11">
        <v>0.82</v>
      </c>
      <c r="U811" s="11" t="s">
        <v>102</v>
      </c>
      <c r="V811" s="144" t="s">
        <v>333</v>
      </c>
      <c r="W811" s="144" t="s">
        <v>102</v>
      </c>
      <c r="X811" s="148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9</v>
      </c>
    </row>
    <row r="812" spans="1:65">
      <c r="A812" s="30"/>
      <c r="B812" s="19">
        <v>1</v>
      </c>
      <c r="C812" s="9">
        <v>6</v>
      </c>
      <c r="D812" s="144" t="s">
        <v>103</v>
      </c>
      <c r="E812" s="144" t="s">
        <v>102</v>
      </c>
      <c r="F812" s="144">
        <v>2</v>
      </c>
      <c r="G812" s="144" t="s">
        <v>103</v>
      </c>
      <c r="H812" s="11" t="s">
        <v>328</v>
      </c>
      <c r="I812" s="144" t="s">
        <v>102</v>
      </c>
      <c r="J812" s="144">
        <v>2.66</v>
      </c>
      <c r="K812" s="144" t="s">
        <v>102</v>
      </c>
      <c r="L812" s="144" t="s">
        <v>328</v>
      </c>
      <c r="M812" s="11" t="s">
        <v>102</v>
      </c>
      <c r="N812" s="11">
        <v>1</v>
      </c>
      <c r="O812" s="11">
        <v>0.4</v>
      </c>
      <c r="P812" s="11">
        <v>1.3</v>
      </c>
      <c r="Q812" s="144" t="s">
        <v>102</v>
      </c>
      <c r="R812" s="144" t="s">
        <v>103</v>
      </c>
      <c r="S812" s="11">
        <v>0.3</v>
      </c>
      <c r="T812" s="11">
        <v>0.83</v>
      </c>
      <c r="U812" s="11" t="s">
        <v>102</v>
      </c>
      <c r="V812" s="144" t="s">
        <v>333</v>
      </c>
      <c r="W812" s="144" t="s">
        <v>102</v>
      </c>
      <c r="X812" s="148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274</v>
      </c>
      <c r="C813" s="12"/>
      <c r="D813" s="23" t="s">
        <v>737</v>
      </c>
      <c r="E813" s="23" t="s">
        <v>737</v>
      </c>
      <c r="F813" s="23">
        <v>2</v>
      </c>
      <c r="G813" s="23" t="s">
        <v>737</v>
      </c>
      <c r="H813" s="23">
        <v>0.5</v>
      </c>
      <c r="I813" s="23" t="s">
        <v>737</v>
      </c>
      <c r="J813" s="23">
        <v>2.5150000000000001</v>
      </c>
      <c r="K813" s="23" t="s">
        <v>737</v>
      </c>
      <c r="L813" s="23" t="s">
        <v>737</v>
      </c>
      <c r="M813" s="23">
        <v>1</v>
      </c>
      <c r="N813" s="23">
        <v>1</v>
      </c>
      <c r="O813" s="23">
        <v>0.5</v>
      </c>
      <c r="P813" s="23">
        <v>0.77500000000000002</v>
      </c>
      <c r="Q813" s="23" t="s">
        <v>737</v>
      </c>
      <c r="R813" s="23" t="s">
        <v>737</v>
      </c>
      <c r="S813" s="23">
        <v>0.3666666666666667</v>
      </c>
      <c r="T813" s="23">
        <v>0.87</v>
      </c>
      <c r="U813" s="23">
        <v>1</v>
      </c>
      <c r="V813" s="23" t="s">
        <v>737</v>
      </c>
      <c r="W813" s="23" t="s">
        <v>737</v>
      </c>
      <c r="X813" s="148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275</v>
      </c>
      <c r="C814" s="29"/>
      <c r="D814" s="11" t="s">
        <v>737</v>
      </c>
      <c r="E814" s="11" t="s">
        <v>737</v>
      </c>
      <c r="F814" s="11">
        <v>2</v>
      </c>
      <c r="G814" s="11" t="s">
        <v>737</v>
      </c>
      <c r="H814" s="11">
        <v>0.5</v>
      </c>
      <c r="I814" s="11" t="s">
        <v>737</v>
      </c>
      <c r="J814" s="11">
        <v>2.4649999999999999</v>
      </c>
      <c r="K814" s="11" t="s">
        <v>737</v>
      </c>
      <c r="L814" s="11" t="s">
        <v>737</v>
      </c>
      <c r="M814" s="11">
        <v>1</v>
      </c>
      <c r="N814" s="11">
        <v>1</v>
      </c>
      <c r="O814" s="11">
        <v>0.4</v>
      </c>
      <c r="P814" s="11">
        <v>0.65</v>
      </c>
      <c r="Q814" s="11" t="s">
        <v>737</v>
      </c>
      <c r="R814" s="11" t="s">
        <v>737</v>
      </c>
      <c r="S814" s="11">
        <v>0.3</v>
      </c>
      <c r="T814" s="11">
        <v>0.82</v>
      </c>
      <c r="U814" s="11">
        <v>1</v>
      </c>
      <c r="V814" s="11" t="s">
        <v>737</v>
      </c>
      <c r="W814" s="11" t="s">
        <v>737</v>
      </c>
      <c r="X814" s="148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276</v>
      </c>
      <c r="C815" s="29"/>
      <c r="D815" s="24" t="s">
        <v>737</v>
      </c>
      <c r="E815" s="24" t="s">
        <v>737</v>
      </c>
      <c r="F815" s="24">
        <v>0</v>
      </c>
      <c r="G815" s="24" t="s">
        <v>737</v>
      </c>
      <c r="H815" s="24">
        <v>0</v>
      </c>
      <c r="I815" s="24" t="s">
        <v>737</v>
      </c>
      <c r="J815" s="24">
        <v>0.28012497211066362</v>
      </c>
      <c r="K815" s="24" t="s">
        <v>737</v>
      </c>
      <c r="L815" s="24" t="s">
        <v>737</v>
      </c>
      <c r="M815" s="24">
        <v>0</v>
      </c>
      <c r="N815" s="24">
        <v>0</v>
      </c>
      <c r="O815" s="24">
        <v>0.20000000000000009</v>
      </c>
      <c r="P815" s="24">
        <v>0.3774917217635374</v>
      </c>
      <c r="Q815" s="24" t="s">
        <v>737</v>
      </c>
      <c r="R815" s="24" t="s">
        <v>737</v>
      </c>
      <c r="S815" s="24">
        <v>0.11547005383792493</v>
      </c>
      <c r="T815" s="24">
        <v>0.20571825392998055</v>
      </c>
      <c r="U815" s="24">
        <v>0</v>
      </c>
      <c r="V815" s="24" t="s">
        <v>737</v>
      </c>
      <c r="W815" s="24" t="s">
        <v>737</v>
      </c>
      <c r="X815" s="148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86</v>
      </c>
      <c r="C816" s="29"/>
      <c r="D816" s="13" t="s">
        <v>737</v>
      </c>
      <c r="E816" s="13" t="s">
        <v>737</v>
      </c>
      <c r="F816" s="13">
        <v>0</v>
      </c>
      <c r="G816" s="13" t="s">
        <v>737</v>
      </c>
      <c r="H816" s="13">
        <v>0</v>
      </c>
      <c r="I816" s="13" t="s">
        <v>737</v>
      </c>
      <c r="J816" s="13">
        <v>0.11138169865235133</v>
      </c>
      <c r="K816" s="13" t="s">
        <v>737</v>
      </c>
      <c r="L816" s="13" t="s">
        <v>737</v>
      </c>
      <c r="M816" s="13">
        <v>0</v>
      </c>
      <c r="N816" s="13">
        <v>0</v>
      </c>
      <c r="O816" s="13">
        <v>0.40000000000000019</v>
      </c>
      <c r="P816" s="13">
        <v>0.48708609259811275</v>
      </c>
      <c r="Q816" s="13" t="s">
        <v>737</v>
      </c>
      <c r="R816" s="13" t="s">
        <v>737</v>
      </c>
      <c r="S816" s="13">
        <v>0.31491832864888614</v>
      </c>
      <c r="T816" s="13">
        <v>0.23645776313790867</v>
      </c>
      <c r="U816" s="13">
        <v>0</v>
      </c>
      <c r="V816" s="13" t="s">
        <v>737</v>
      </c>
      <c r="W816" s="13" t="s">
        <v>737</v>
      </c>
      <c r="X816" s="148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277</v>
      </c>
      <c r="C817" s="29"/>
      <c r="D817" s="13" t="s">
        <v>737</v>
      </c>
      <c r="E817" s="13" t="s">
        <v>737</v>
      </c>
      <c r="F817" s="13">
        <v>2.2733224222585924</v>
      </c>
      <c r="G817" s="13" t="s">
        <v>737</v>
      </c>
      <c r="H817" s="13">
        <v>-0.18166939443535191</v>
      </c>
      <c r="I817" s="13" t="s">
        <v>737</v>
      </c>
      <c r="J817" s="13">
        <v>3.1162029459901799</v>
      </c>
      <c r="K817" s="13" t="s">
        <v>737</v>
      </c>
      <c r="L817" s="13" t="s">
        <v>737</v>
      </c>
      <c r="M817" s="13">
        <v>0.63666121112929619</v>
      </c>
      <c r="N817" s="13">
        <v>0.63666121112929619</v>
      </c>
      <c r="O817" s="13">
        <v>-0.18166939443535191</v>
      </c>
      <c r="P817" s="13">
        <v>0.2684124386252047</v>
      </c>
      <c r="Q817" s="13" t="s">
        <v>737</v>
      </c>
      <c r="R817" s="13" t="s">
        <v>737</v>
      </c>
      <c r="S817" s="13">
        <v>-0.39989088925259131</v>
      </c>
      <c r="T817" s="13">
        <v>0.42389525368248782</v>
      </c>
      <c r="U817" s="13">
        <v>0.63666121112929619</v>
      </c>
      <c r="V817" s="13" t="s">
        <v>737</v>
      </c>
      <c r="W817" s="13" t="s">
        <v>737</v>
      </c>
      <c r="X817" s="148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278</v>
      </c>
      <c r="C818" s="47"/>
      <c r="D818" s="45">
        <v>1.08</v>
      </c>
      <c r="E818" s="45">
        <v>0.5</v>
      </c>
      <c r="F818" s="45">
        <v>4.22</v>
      </c>
      <c r="G818" s="45">
        <v>1.08</v>
      </c>
      <c r="H818" s="45">
        <v>1.02</v>
      </c>
      <c r="I818" s="45">
        <v>0.5</v>
      </c>
      <c r="J818" s="45">
        <v>5.85</v>
      </c>
      <c r="K818" s="45">
        <v>0.5</v>
      </c>
      <c r="L818" s="45">
        <v>1.29</v>
      </c>
      <c r="M818" s="45">
        <v>0.55000000000000004</v>
      </c>
      <c r="N818" s="45">
        <v>0.81</v>
      </c>
      <c r="O818" s="45">
        <v>0.68</v>
      </c>
      <c r="P818" s="45">
        <v>0.28999999999999998</v>
      </c>
      <c r="Q818" s="45">
        <v>0.5</v>
      </c>
      <c r="R818" s="45">
        <v>1.08</v>
      </c>
      <c r="S818" s="45">
        <v>1.26</v>
      </c>
      <c r="T818" s="45">
        <v>0.67</v>
      </c>
      <c r="U818" s="45">
        <v>0.28999999999999998</v>
      </c>
      <c r="V818" s="45">
        <v>0.28999999999999998</v>
      </c>
      <c r="W818" s="45">
        <v>0.5</v>
      </c>
      <c r="X818" s="148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BM819" s="55"/>
    </row>
    <row r="820" spans="1:65" ht="15">
      <c r="B820" s="8" t="s">
        <v>554</v>
      </c>
      <c r="BM820" s="28" t="s">
        <v>66</v>
      </c>
    </row>
    <row r="821" spans="1:65" ht="15">
      <c r="A821" s="25" t="s">
        <v>12</v>
      </c>
      <c r="B821" s="18" t="s">
        <v>111</v>
      </c>
      <c r="C821" s="15" t="s">
        <v>112</v>
      </c>
      <c r="D821" s="16" t="s">
        <v>237</v>
      </c>
      <c r="E821" s="17" t="s">
        <v>237</v>
      </c>
      <c r="F821" s="17" t="s">
        <v>237</v>
      </c>
      <c r="G821" s="17" t="s">
        <v>237</v>
      </c>
      <c r="H821" s="17" t="s">
        <v>237</v>
      </c>
      <c r="I821" s="17" t="s">
        <v>237</v>
      </c>
      <c r="J821" s="17" t="s">
        <v>237</v>
      </c>
      <c r="K821" s="17" t="s">
        <v>237</v>
      </c>
      <c r="L821" s="17" t="s">
        <v>237</v>
      </c>
      <c r="M821" s="17" t="s">
        <v>237</v>
      </c>
      <c r="N821" s="148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238</v>
      </c>
      <c r="C822" s="9" t="s">
        <v>238</v>
      </c>
      <c r="D822" s="146" t="s">
        <v>244</v>
      </c>
      <c r="E822" s="147" t="s">
        <v>246</v>
      </c>
      <c r="F822" s="147" t="s">
        <v>251</v>
      </c>
      <c r="G822" s="147" t="s">
        <v>252</v>
      </c>
      <c r="H822" s="147" t="s">
        <v>253</v>
      </c>
      <c r="I822" s="147" t="s">
        <v>255</v>
      </c>
      <c r="J822" s="147" t="s">
        <v>256</v>
      </c>
      <c r="K822" s="147" t="s">
        <v>257</v>
      </c>
      <c r="L822" s="147" t="s">
        <v>259</v>
      </c>
      <c r="M822" s="147" t="s">
        <v>261</v>
      </c>
      <c r="N822" s="148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321</v>
      </c>
      <c r="E823" s="11" t="s">
        <v>321</v>
      </c>
      <c r="F823" s="11" t="s">
        <v>321</v>
      </c>
      <c r="G823" s="11" t="s">
        <v>321</v>
      </c>
      <c r="H823" s="11" t="s">
        <v>321</v>
      </c>
      <c r="I823" s="11" t="s">
        <v>320</v>
      </c>
      <c r="J823" s="11" t="s">
        <v>321</v>
      </c>
      <c r="K823" s="11" t="s">
        <v>320</v>
      </c>
      <c r="L823" s="11" t="s">
        <v>321</v>
      </c>
      <c r="M823" s="11" t="s">
        <v>321</v>
      </c>
      <c r="N823" s="148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148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7.6900000000000013</v>
      </c>
      <c r="E825" s="143">
        <v>8.11</v>
      </c>
      <c r="F825" s="22">
        <v>7.5</v>
      </c>
      <c r="G825" s="22">
        <v>7.1</v>
      </c>
      <c r="H825" s="143">
        <v>7.15</v>
      </c>
      <c r="I825" s="22">
        <v>7.43</v>
      </c>
      <c r="J825" s="22">
        <v>7.4314799999999996</v>
      </c>
      <c r="K825" s="22">
        <v>7.11</v>
      </c>
      <c r="L825" s="22">
        <v>7.4</v>
      </c>
      <c r="M825" s="22">
        <v>7.4175084164300795</v>
      </c>
      <c r="N825" s="148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7.75</v>
      </c>
      <c r="E826" s="144">
        <v>8.69</v>
      </c>
      <c r="F826" s="11">
        <v>7.5</v>
      </c>
      <c r="G826" s="11">
        <v>6.9</v>
      </c>
      <c r="H826" s="144">
        <v>6.78</v>
      </c>
      <c r="I826" s="11">
        <v>7.13</v>
      </c>
      <c r="J826" s="11">
        <v>7.4206000000000012</v>
      </c>
      <c r="K826" s="11">
        <v>7.25</v>
      </c>
      <c r="L826" s="11">
        <v>7.6</v>
      </c>
      <c r="M826" s="11">
        <v>7.4299274116737877</v>
      </c>
      <c r="N826" s="148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36</v>
      </c>
    </row>
    <row r="827" spans="1:65">
      <c r="A827" s="30"/>
      <c r="B827" s="19">
        <v>1</v>
      </c>
      <c r="C827" s="9">
        <v>3</v>
      </c>
      <c r="D827" s="11">
        <v>7.57</v>
      </c>
      <c r="E827" s="144">
        <v>8.3800000000000008</v>
      </c>
      <c r="F827" s="11">
        <v>7.3</v>
      </c>
      <c r="G827" s="11">
        <v>7.5</v>
      </c>
      <c r="H827" s="144">
        <v>6.94</v>
      </c>
      <c r="I827" s="11">
        <v>7.34</v>
      </c>
      <c r="J827" s="11">
        <v>7.4067600000000002</v>
      </c>
      <c r="K827" s="11">
        <v>7.46</v>
      </c>
      <c r="L827" s="11">
        <v>7.3</v>
      </c>
      <c r="M827" s="11">
        <v>7.3396847689005424</v>
      </c>
      <c r="N827" s="148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7.6599999999999993</v>
      </c>
      <c r="E828" s="144">
        <v>8.85</v>
      </c>
      <c r="F828" s="11">
        <v>7.6</v>
      </c>
      <c r="G828" s="11">
        <v>7.6</v>
      </c>
      <c r="H828" s="144">
        <v>6.96</v>
      </c>
      <c r="I828" s="11">
        <v>7.05</v>
      </c>
      <c r="J828" s="11">
        <v>7.3623599999999998</v>
      </c>
      <c r="K828" s="11">
        <v>7.34</v>
      </c>
      <c r="L828" s="11">
        <v>7.4</v>
      </c>
      <c r="M828" s="11">
        <v>7.3750908503404338</v>
      </c>
      <c r="N828" s="148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7.4174820290808121</v>
      </c>
    </row>
    <row r="829" spans="1:65">
      <c r="A829" s="30"/>
      <c r="B829" s="19">
        <v>1</v>
      </c>
      <c r="C829" s="9">
        <v>5</v>
      </c>
      <c r="D829" s="11">
        <v>7.669999999999999</v>
      </c>
      <c r="E829" s="144">
        <v>7.8899999999999988</v>
      </c>
      <c r="F829" s="149">
        <v>8</v>
      </c>
      <c r="G829" s="11">
        <v>7.1</v>
      </c>
      <c r="H829" s="144">
        <v>7.09</v>
      </c>
      <c r="I829" s="11">
        <v>6.84</v>
      </c>
      <c r="J829" s="11">
        <v>7.4016400000000013</v>
      </c>
      <c r="K829" s="11">
        <v>7.7199999999999989</v>
      </c>
      <c r="L829" s="11">
        <v>7.4</v>
      </c>
      <c r="M829" s="11">
        <v>7.6016014834295067</v>
      </c>
      <c r="N829" s="148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55</v>
      </c>
    </row>
    <row r="830" spans="1:65">
      <c r="A830" s="30"/>
      <c r="B830" s="19">
        <v>1</v>
      </c>
      <c r="C830" s="9">
        <v>6</v>
      </c>
      <c r="D830" s="11">
        <v>7.6599999999999993</v>
      </c>
      <c r="E830" s="144">
        <v>7.8600000000000012</v>
      </c>
      <c r="F830" s="11">
        <v>7.5</v>
      </c>
      <c r="G830" s="11">
        <v>7.3</v>
      </c>
      <c r="H830" s="144">
        <v>6.77</v>
      </c>
      <c r="I830" s="11">
        <v>7.38</v>
      </c>
      <c r="J830" s="11">
        <v>7.4687599999999996</v>
      </c>
      <c r="K830" s="11">
        <v>7.64</v>
      </c>
      <c r="L830" s="11">
        <v>7.5</v>
      </c>
      <c r="M830" s="11">
        <v>7.7137244651046286</v>
      </c>
      <c r="N830" s="148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274</v>
      </c>
      <c r="C831" s="12"/>
      <c r="D831" s="23">
        <v>7.666666666666667</v>
      </c>
      <c r="E831" s="23">
        <v>8.2966666666666669</v>
      </c>
      <c r="F831" s="23">
        <v>7.5666666666666664</v>
      </c>
      <c r="G831" s="23">
        <v>7.25</v>
      </c>
      <c r="H831" s="23">
        <v>6.9483333333333333</v>
      </c>
      <c r="I831" s="23">
        <v>7.1950000000000003</v>
      </c>
      <c r="J831" s="23">
        <v>7.4152666666666676</v>
      </c>
      <c r="K831" s="23">
        <v>7.419999999999999</v>
      </c>
      <c r="L831" s="23">
        <v>7.4333333333333336</v>
      </c>
      <c r="M831" s="23">
        <v>7.479589565979829</v>
      </c>
      <c r="N831" s="148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275</v>
      </c>
      <c r="C832" s="29"/>
      <c r="D832" s="11">
        <v>7.6649999999999991</v>
      </c>
      <c r="E832" s="11">
        <v>8.245000000000001</v>
      </c>
      <c r="F832" s="11">
        <v>7.5</v>
      </c>
      <c r="G832" s="11">
        <v>7.1999999999999993</v>
      </c>
      <c r="H832" s="11">
        <v>6.95</v>
      </c>
      <c r="I832" s="11">
        <v>7.2349999999999994</v>
      </c>
      <c r="J832" s="11">
        <v>7.4136800000000012</v>
      </c>
      <c r="K832" s="11">
        <v>7.4</v>
      </c>
      <c r="L832" s="11">
        <v>7.4</v>
      </c>
      <c r="M832" s="11">
        <v>7.4237179140519336</v>
      </c>
      <c r="N832" s="148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276</v>
      </c>
      <c r="C833" s="29"/>
      <c r="D833" s="24">
        <v>5.819507424745389E-2</v>
      </c>
      <c r="E833" s="24">
        <v>0.41442329406859668</v>
      </c>
      <c r="F833" s="24">
        <v>0.23380903889000246</v>
      </c>
      <c r="G833" s="24">
        <v>0.26645825188948447</v>
      </c>
      <c r="H833" s="24">
        <v>0.15561705133649945</v>
      </c>
      <c r="I833" s="24">
        <v>0.22880122377295098</v>
      </c>
      <c r="J833" s="24">
        <v>3.5242071827102546E-2</v>
      </c>
      <c r="K833" s="24">
        <v>0.232980685894775</v>
      </c>
      <c r="L833" s="24">
        <v>0.10327955589886433</v>
      </c>
      <c r="M833" s="24">
        <v>0.14595875547821174</v>
      </c>
      <c r="N833" s="199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  <c r="AA833" s="200"/>
      <c r="AB833" s="200"/>
      <c r="AC833" s="200"/>
      <c r="AD833" s="200"/>
      <c r="AE833" s="200"/>
      <c r="AF833" s="200"/>
      <c r="AG833" s="200"/>
      <c r="AH833" s="200"/>
      <c r="AI833" s="200"/>
      <c r="AJ833" s="200"/>
      <c r="AK833" s="200"/>
      <c r="AL833" s="200"/>
      <c r="AM833" s="200"/>
      <c r="AN833" s="200"/>
      <c r="AO833" s="200"/>
      <c r="AP833" s="200"/>
      <c r="AQ833" s="200"/>
      <c r="AR833" s="200"/>
      <c r="AS833" s="200"/>
      <c r="AT833" s="200"/>
      <c r="AU833" s="200"/>
      <c r="AV833" s="200"/>
      <c r="AW833" s="200"/>
      <c r="AX833" s="200"/>
      <c r="AY833" s="200"/>
      <c r="AZ833" s="200"/>
      <c r="BA833" s="200"/>
      <c r="BB833" s="200"/>
      <c r="BC833" s="200"/>
      <c r="BD833" s="200"/>
      <c r="BE833" s="200"/>
      <c r="BF833" s="200"/>
      <c r="BG833" s="200"/>
      <c r="BH833" s="200"/>
      <c r="BI833" s="200"/>
      <c r="BJ833" s="200"/>
      <c r="BK833" s="200"/>
      <c r="BL833" s="200"/>
      <c r="BM833" s="56"/>
    </row>
    <row r="834" spans="1:65">
      <c r="A834" s="30"/>
      <c r="B834" s="3" t="s">
        <v>86</v>
      </c>
      <c r="C834" s="29"/>
      <c r="D834" s="13">
        <v>7.5906618583635507E-3</v>
      </c>
      <c r="E834" s="13">
        <v>4.995057783068662E-2</v>
      </c>
      <c r="F834" s="13">
        <v>3.0899872981057595E-2</v>
      </c>
      <c r="G834" s="13">
        <v>3.6752862329584066E-2</v>
      </c>
      <c r="H834" s="13">
        <v>2.2396313456920044E-2</v>
      </c>
      <c r="I834" s="13">
        <v>3.1800031101174561E-2</v>
      </c>
      <c r="J834" s="13">
        <v>4.7526371486441314E-3</v>
      </c>
      <c r="K834" s="13">
        <v>3.1399014271533021E-2</v>
      </c>
      <c r="L834" s="13">
        <v>1.3894110659040042E-2</v>
      </c>
      <c r="M834" s="13">
        <v>1.9514273368968087E-2</v>
      </c>
      <c r="N834" s="148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277</v>
      </c>
      <c r="C835" s="29"/>
      <c r="D835" s="13">
        <v>3.3594235430420616E-2</v>
      </c>
      <c r="E835" s="13">
        <v>0.1185287182549204</v>
      </c>
      <c r="F835" s="13">
        <v>2.0112571490023656E-2</v>
      </c>
      <c r="G835" s="13">
        <v>-2.2579364321232753E-2</v>
      </c>
      <c r="H835" s="13">
        <v>-6.3249050541429708E-2</v>
      </c>
      <c r="I835" s="13">
        <v>-2.9994279488450903E-2</v>
      </c>
      <c r="J835" s="13">
        <v>-2.9866771573683337E-4</v>
      </c>
      <c r="K835" s="13">
        <v>3.3946437744170055E-4</v>
      </c>
      <c r="L835" s="13">
        <v>2.1370195694947469E-3</v>
      </c>
      <c r="M835" s="13">
        <v>8.3731294063833506E-3</v>
      </c>
      <c r="N835" s="148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278</v>
      </c>
      <c r="C836" s="47"/>
      <c r="D836" s="45">
        <v>1.02</v>
      </c>
      <c r="E836" s="45">
        <v>3.71</v>
      </c>
      <c r="F836" s="45">
        <v>0.6</v>
      </c>
      <c r="G836" s="45">
        <v>0.75</v>
      </c>
      <c r="H836" s="45">
        <v>2.04</v>
      </c>
      <c r="I836" s="45">
        <v>0.99</v>
      </c>
      <c r="J836" s="45">
        <v>0.05</v>
      </c>
      <c r="K836" s="45">
        <v>0.03</v>
      </c>
      <c r="L836" s="45">
        <v>0.03</v>
      </c>
      <c r="M836" s="45">
        <v>0.23</v>
      </c>
      <c r="N836" s="148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BM837" s="55"/>
    </row>
    <row r="838" spans="1:65" ht="15">
      <c r="B838" s="8" t="s">
        <v>555</v>
      </c>
      <c r="BM838" s="28" t="s">
        <v>66</v>
      </c>
    </row>
    <row r="839" spans="1:65" ht="15">
      <c r="A839" s="25" t="s">
        <v>15</v>
      </c>
      <c r="B839" s="18" t="s">
        <v>111</v>
      </c>
      <c r="C839" s="15" t="s">
        <v>112</v>
      </c>
      <c r="D839" s="16" t="s">
        <v>237</v>
      </c>
      <c r="E839" s="17" t="s">
        <v>237</v>
      </c>
      <c r="F839" s="17" t="s">
        <v>237</v>
      </c>
      <c r="G839" s="17" t="s">
        <v>237</v>
      </c>
      <c r="H839" s="17" t="s">
        <v>237</v>
      </c>
      <c r="I839" s="17" t="s">
        <v>237</v>
      </c>
      <c r="J839" s="17" t="s">
        <v>237</v>
      </c>
      <c r="K839" s="17" t="s">
        <v>237</v>
      </c>
      <c r="L839" s="17" t="s">
        <v>237</v>
      </c>
      <c r="M839" s="17" t="s">
        <v>237</v>
      </c>
      <c r="N839" s="17" t="s">
        <v>237</v>
      </c>
      <c r="O839" s="17" t="s">
        <v>237</v>
      </c>
      <c r="P839" s="17" t="s">
        <v>237</v>
      </c>
      <c r="Q839" s="17" t="s">
        <v>237</v>
      </c>
      <c r="R839" s="17" t="s">
        <v>237</v>
      </c>
      <c r="S839" s="17" t="s">
        <v>237</v>
      </c>
      <c r="T839" s="17" t="s">
        <v>237</v>
      </c>
      <c r="U839" s="17" t="s">
        <v>237</v>
      </c>
      <c r="V839" s="17" t="s">
        <v>237</v>
      </c>
      <c r="W839" s="17" t="s">
        <v>237</v>
      </c>
      <c r="X839" s="17" t="s">
        <v>237</v>
      </c>
      <c r="Y839" s="17" t="s">
        <v>237</v>
      </c>
      <c r="Z839" s="17" t="s">
        <v>237</v>
      </c>
      <c r="AA839" s="148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238</v>
      </c>
      <c r="C840" s="9" t="s">
        <v>238</v>
      </c>
      <c r="D840" s="146" t="s">
        <v>240</v>
      </c>
      <c r="E840" s="147" t="s">
        <v>241</v>
      </c>
      <c r="F840" s="147" t="s">
        <v>242</v>
      </c>
      <c r="G840" s="147" t="s">
        <v>243</v>
      </c>
      <c r="H840" s="147" t="s">
        <v>244</v>
      </c>
      <c r="I840" s="147" t="s">
        <v>245</v>
      </c>
      <c r="J840" s="147" t="s">
        <v>246</v>
      </c>
      <c r="K840" s="147" t="s">
        <v>247</v>
      </c>
      <c r="L840" s="147" t="s">
        <v>248</v>
      </c>
      <c r="M840" s="147" t="s">
        <v>249</v>
      </c>
      <c r="N840" s="147" t="s">
        <v>250</v>
      </c>
      <c r="O840" s="147" t="s">
        <v>251</v>
      </c>
      <c r="P840" s="147" t="s">
        <v>252</v>
      </c>
      <c r="Q840" s="147" t="s">
        <v>253</v>
      </c>
      <c r="R840" s="147" t="s">
        <v>254</v>
      </c>
      <c r="S840" s="147" t="s">
        <v>255</v>
      </c>
      <c r="T840" s="147" t="s">
        <v>257</v>
      </c>
      <c r="U840" s="147" t="s">
        <v>258</v>
      </c>
      <c r="V840" s="147" t="s">
        <v>259</v>
      </c>
      <c r="W840" s="147" t="s">
        <v>260</v>
      </c>
      <c r="X840" s="147" t="s">
        <v>261</v>
      </c>
      <c r="Y840" s="147" t="s">
        <v>262</v>
      </c>
      <c r="Z840" s="147" t="s">
        <v>267</v>
      </c>
      <c r="AA840" s="148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320</v>
      </c>
      <c r="E841" s="11" t="s">
        <v>320</v>
      </c>
      <c r="F841" s="11" t="s">
        <v>321</v>
      </c>
      <c r="G841" s="11" t="s">
        <v>116</v>
      </c>
      <c r="H841" s="11" t="s">
        <v>321</v>
      </c>
      <c r="I841" s="11" t="s">
        <v>321</v>
      </c>
      <c r="J841" s="11" t="s">
        <v>321</v>
      </c>
      <c r="K841" s="11" t="s">
        <v>320</v>
      </c>
      <c r="L841" s="11" t="s">
        <v>321</v>
      </c>
      <c r="M841" s="11" t="s">
        <v>320</v>
      </c>
      <c r="N841" s="11" t="s">
        <v>320</v>
      </c>
      <c r="O841" s="11" t="s">
        <v>321</v>
      </c>
      <c r="P841" s="11" t="s">
        <v>321</v>
      </c>
      <c r="Q841" s="11" t="s">
        <v>321</v>
      </c>
      <c r="R841" s="11" t="s">
        <v>320</v>
      </c>
      <c r="S841" s="11" t="s">
        <v>320</v>
      </c>
      <c r="T841" s="11" t="s">
        <v>320</v>
      </c>
      <c r="U841" s="11" t="s">
        <v>320</v>
      </c>
      <c r="V841" s="11" t="s">
        <v>321</v>
      </c>
      <c r="W841" s="11" t="s">
        <v>320</v>
      </c>
      <c r="X841" s="11" t="s">
        <v>321</v>
      </c>
      <c r="Y841" s="11" t="s">
        <v>116</v>
      </c>
      <c r="Z841" s="11" t="s">
        <v>320</v>
      </c>
      <c r="AA841" s="148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148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2">
        <v>9.9</v>
      </c>
      <c r="E843" s="22">
        <v>9</v>
      </c>
      <c r="F843" s="22">
        <v>8.9</v>
      </c>
      <c r="G843" s="22">
        <v>9.6189623933591797</v>
      </c>
      <c r="H843" s="22">
        <v>8.6999999999999993</v>
      </c>
      <c r="I843" s="22">
        <v>9.1999999999999993</v>
      </c>
      <c r="J843" s="22">
        <v>9.3000000000000007</v>
      </c>
      <c r="K843" s="22">
        <v>8.5</v>
      </c>
      <c r="L843" s="22">
        <v>8.9</v>
      </c>
      <c r="M843" s="22">
        <v>8.5</v>
      </c>
      <c r="N843" s="22">
        <v>9</v>
      </c>
      <c r="O843" s="22">
        <v>8.1999999999999993</v>
      </c>
      <c r="P843" s="22">
        <v>8.6</v>
      </c>
      <c r="Q843" s="22">
        <v>8.3000000000000007</v>
      </c>
      <c r="R843" s="22">
        <v>8.4</v>
      </c>
      <c r="S843" s="22">
        <v>8.4</v>
      </c>
      <c r="T843" s="22">
        <v>8.1999999999999993</v>
      </c>
      <c r="U843" s="22">
        <v>9</v>
      </c>
      <c r="V843" s="22">
        <v>9.18</v>
      </c>
      <c r="W843" s="22">
        <v>8.9</v>
      </c>
      <c r="X843" s="22">
        <v>8.2953093409355958</v>
      </c>
      <c r="Y843" s="143">
        <v>7.3324999999999996</v>
      </c>
      <c r="Z843" s="22">
        <v>8.5</v>
      </c>
      <c r="AA843" s="148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1">
        <v>9.6999999999999993</v>
      </c>
      <c r="E844" s="11">
        <v>9.1999999999999993</v>
      </c>
      <c r="F844" s="11">
        <v>8.8000000000000007</v>
      </c>
      <c r="G844" s="11">
        <v>8.1004538919318492</v>
      </c>
      <c r="H844" s="11">
        <v>8.9</v>
      </c>
      <c r="I844" s="11">
        <v>9.1999999999999993</v>
      </c>
      <c r="J844" s="11">
        <v>9.6</v>
      </c>
      <c r="K844" s="11">
        <v>8.1999999999999993</v>
      </c>
      <c r="L844" s="11">
        <v>9.1999999999999993</v>
      </c>
      <c r="M844" s="11">
        <v>8.4</v>
      </c>
      <c r="N844" s="11">
        <v>8.9</v>
      </c>
      <c r="O844" s="11">
        <v>8.3000000000000007</v>
      </c>
      <c r="P844" s="11">
        <v>8.3000000000000007</v>
      </c>
      <c r="Q844" s="11">
        <v>8.1</v>
      </c>
      <c r="R844" s="11">
        <v>8.4</v>
      </c>
      <c r="S844" s="11">
        <v>8.8000000000000007</v>
      </c>
      <c r="T844" s="11">
        <v>8.3699999999999992</v>
      </c>
      <c r="U844" s="11">
        <v>9.1</v>
      </c>
      <c r="V844" s="11">
        <v>9.6199999999999992</v>
      </c>
      <c r="W844" s="11">
        <v>9</v>
      </c>
      <c r="X844" s="11">
        <v>8.1316744612158569</v>
      </c>
      <c r="Y844" s="144">
        <v>7.25</v>
      </c>
      <c r="Z844" s="11">
        <v>8.9</v>
      </c>
      <c r="AA844" s="148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11</v>
      </c>
    </row>
    <row r="845" spans="1:65">
      <c r="A845" s="30"/>
      <c r="B845" s="19">
        <v>1</v>
      </c>
      <c r="C845" s="9">
        <v>3</v>
      </c>
      <c r="D845" s="11">
        <v>9.4</v>
      </c>
      <c r="E845" s="11">
        <v>9.1999999999999993</v>
      </c>
      <c r="F845" s="11">
        <v>8.6999999999999993</v>
      </c>
      <c r="G845" s="11">
        <v>8.1353039143885209</v>
      </c>
      <c r="H845" s="11">
        <v>9.4</v>
      </c>
      <c r="I845" s="11">
        <v>9</v>
      </c>
      <c r="J845" s="11">
        <v>9.9</v>
      </c>
      <c r="K845" s="11">
        <v>8</v>
      </c>
      <c r="L845" s="11">
        <v>9</v>
      </c>
      <c r="M845" s="11">
        <v>8.3000000000000007</v>
      </c>
      <c r="N845" s="11">
        <v>9.1</v>
      </c>
      <c r="O845" s="11">
        <v>8.1</v>
      </c>
      <c r="P845" s="11">
        <v>8.6</v>
      </c>
      <c r="Q845" s="11">
        <v>8.3000000000000007</v>
      </c>
      <c r="R845" s="11">
        <v>8.3000000000000007</v>
      </c>
      <c r="S845" s="11">
        <v>9.3000000000000007</v>
      </c>
      <c r="T845" s="11">
        <v>8.67</v>
      </c>
      <c r="U845" s="11">
        <v>9</v>
      </c>
      <c r="V845" s="11">
        <v>9.6199999999999992</v>
      </c>
      <c r="W845" s="11">
        <v>8.9</v>
      </c>
      <c r="X845" s="11">
        <v>8.3993470667163876</v>
      </c>
      <c r="Y845" s="144">
        <v>7.4214000000000002</v>
      </c>
      <c r="Z845" s="11">
        <v>8.6</v>
      </c>
      <c r="AA845" s="148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10</v>
      </c>
      <c r="E846" s="11">
        <v>9.1999999999999993</v>
      </c>
      <c r="F846" s="11">
        <v>8.8000000000000007</v>
      </c>
      <c r="G846" s="11">
        <v>8.7645652456618528</v>
      </c>
      <c r="H846" s="11">
        <v>8.8000000000000007</v>
      </c>
      <c r="I846" s="11">
        <v>9.3000000000000007</v>
      </c>
      <c r="J846" s="11">
        <v>10.199999999999999</v>
      </c>
      <c r="K846" s="11">
        <v>8.1</v>
      </c>
      <c r="L846" s="11">
        <v>9</v>
      </c>
      <c r="M846" s="11">
        <v>8.5</v>
      </c>
      <c r="N846" s="11">
        <v>9.3000000000000007</v>
      </c>
      <c r="O846" s="11">
        <v>8.1</v>
      </c>
      <c r="P846" s="11">
        <v>8.4</v>
      </c>
      <c r="Q846" s="11">
        <v>8.4</v>
      </c>
      <c r="R846" s="11">
        <v>8.5</v>
      </c>
      <c r="S846" s="11">
        <v>8.6</v>
      </c>
      <c r="T846" s="11">
        <v>8.43</v>
      </c>
      <c r="U846" s="11">
        <v>8.9</v>
      </c>
      <c r="V846" s="11">
        <v>9.56</v>
      </c>
      <c r="W846" s="11">
        <v>8.9</v>
      </c>
      <c r="X846" s="11">
        <v>8.3144422184535483</v>
      </c>
      <c r="Y846" s="144">
        <v>7.1825000000000001</v>
      </c>
      <c r="Z846" s="11">
        <v>8.8000000000000007</v>
      </c>
      <c r="AA846" s="148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8.8217543212463632</v>
      </c>
    </row>
    <row r="847" spans="1:65">
      <c r="A847" s="30"/>
      <c r="B847" s="19">
        <v>1</v>
      </c>
      <c r="C847" s="9">
        <v>5</v>
      </c>
      <c r="D847" s="11">
        <v>9.1999999999999993</v>
      </c>
      <c r="E847" s="11">
        <v>9.1</v>
      </c>
      <c r="F847" s="11">
        <v>8.8000000000000007</v>
      </c>
      <c r="G847" s="11">
        <v>8.737783258791854</v>
      </c>
      <c r="H847" s="11">
        <v>9.4</v>
      </c>
      <c r="I847" s="11">
        <v>9.3000000000000007</v>
      </c>
      <c r="J847" s="11">
        <v>9.5</v>
      </c>
      <c r="K847" s="11">
        <v>8.1</v>
      </c>
      <c r="L847" s="11">
        <v>9.3000000000000007</v>
      </c>
      <c r="M847" s="11">
        <v>8.5</v>
      </c>
      <c r="N847" s="11">
        <v>9</v>
      </c>
      <c r="O847" s="11">
        <v>8.1</v>
      </c>
      <c r="P847" s="11">
        <v>8.6999999999999993</v>
      </c>
      <c r="Q847" s="11">
        <v>8.3000000000000007</v>
      </c>
      <c r="R847" s="11">
        <v>8.5</v>
      </c>
      <c r="S847" s="11">
        <v>8.5</v>
      </c>
      <c r="T847" s="11">
        <v>8.8800000000000008</v>
      </c>
      <c r="U847" s="11">
        <v>8.9</v>
      </c>
      <c r="V847" s="11">
        <v>9.24</v>
      </c>
      <c r="W847" s="11">
        <v>8.8000000000000007</v>
      </c>
      <c r="X847" s="11">
        <v>8.5046356701439514</v>
      </c>
      <c r="Y847" s="144">
        <v>7.3547000000000002</v>
      </c>
      <c r="Z847" s="11">
        <v>9</v>
      </c>
      <c r="AA847" s="148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56</v>
      </c>
    </row>
    <row r="848" spans="1:65">
      <c r="A848" s="30"/>
      <c r="B848" s="19">
        <v>1</v>
      </c>
      <c r="C848" s="9">
        <v>6</v>
      </c>
      <c r="D848" s="11">
        <v>8.9</v>
      </c>
      <c r="E848" s="11">
        <v>9</v>
      </c>
      <c r="F848" s="11">
        <v>8.6</v>
      </c>
      <c r="G848" s="11">
        <v>9.2583558358618543</v>
      </c>
      <c r="H848" s="11">
        <v>9.1999999999999993</v>
      </c>
      <c r="I848" s="11">
        <v>9.1</v>
      </c>
      <c r="J848" s="11">
        <v>9</v>
      </c>
      <c r="K848" s="11">
        <v>8.3000000000000007</v>
      </c>
      <c r="L848" s="11">
        <v>9.6999999999999993</v>
      </c>
      <c r="M848" s="11">
        <v>8.5</v>
      </c>
      <c r="N848" s="11">
        <v>8.8000000000000007</v>
      </c>
      <c r="O848" s="11">
        <v>8.5</v>
      </c>
      <c r="P848" s="11">
        <v>8.9</v>
      </c>
      <c r="Q848" s="11">
        <v>8.1999999999999993</v>
      </c>
      <c r="R848" s="11">
        <v>8.1</v>
      </c>
      <c r="S848" s="11">
        <v>8.9</v>
      </c>
      <c r="T848" s="11">
        <v>8.85</v>
      </c>
      <c r="U848" s="11">
        <v>9</v>
      </c>
      <c r="V848" s="149">
        <v>11.6</v>
      </c>
      <c r="W848" s="11">
        <v>9</v>
      </c>
      <c r="X848" s="11">
        <v>8.4467371070594766</v>
      </c>
      <c r="Y848" s="144">
        <v>7.4240000000000004</v>
      </c>
      <c r="Z848" s="11">
        <v>8.9</v>
      </c>
      <c r="AA848" s="148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274</v>
      </c>
      <c r="C849" s="12"/>
      <c r="D849" s="23">
        <v>9.5166666666666675</v>
      </c>
      <c r="E849" s="23">
        <v>9.1166666666666654</v>
      </c>
      <c r="F849" s="23">
        <v>8.7666666666666675</v>
      </c>
      <c r="G849" s="23">
        <v>8.7692374233325179</v>
      </c>
      <c r="H849" s="23">
        <v>9.0666666666666647</v>
      </c>
      <c r="I849" s="23">
        <v>9.1833333333333336</v>
      </c>
      <c r="J849" s="23">
        <v>9.5833333333333339</v>
      </c>
      <c r="K849" s="23">
        <v>8.2000000000000011</v>
      </c>
      <c r="L849" s="23">
        <v>9.1833333333333353</v>
      </c>
      <c r="M849" s="23">
        <v>8.4500000000000011</v>
      </c>
      <c r="N849" s="23">
        <v>9.0166666666666657</v>
      </c>
      <c r="O849" s="23">
        <v>8.2166666666666668</v>
      </c>
      <c r="P849" s="23">
        <v>8.5833333333333321</v>
      </c>
      <c r="Q849" s="23">
        <v>8.2666666666666675</v>
      </c>
      <c r="R849" s="23">
        <v>8.3666666666666671</v>
      </c>
      <c r="S849" s="23">
        <v>8.75</v>
      </c>
      <c r="T849" s="23">
        <v>8.5666666666666682</v>
      </c>
      <c r="U849" s="23">
        <v>8.9833333333333325</v>
      </c>
      <c r="V849" s="23">
        <v>9.8033333333333328</v>
      </c>
      <c r="W849" s="23">
        <v>8.9166666666666661</v>
      </c>
      <c r="X849" s="23">
        <v>8.3486909774208033</v>
      </c>
      <c r="Y849" s="23">
        <v>7.3275166666666669</v>
      </c>
      <c r="Z849" s="23">
        <v>8.7833333333333332</v>
      </c>
      <c r="AA849" s="148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275</v>
      </c>
      <c r="C850" s="29"/>
      <c r="D850" s="11">
        <v>9.5500000000000007</v>
      </c>
      <c r="E850" s="11">
        <v>9.1499999999999986</v>
      </c>
      <c r="F850" s="11">
        <v>8.8000000000000007</v>
      </c>
      <c r="G850" s="11">
        <v>8.7511742522268534</v>
      </c>
      <c r="H850" s="11">
        <v>9.0500000000000007</v>
      </c>
      <c r="I850" s="11">
        <v>9.1999999999999993</v>
      </c>
      <c r="J850" s="11">
        <v>9.5500000000000007</v>
      </c>
      <c r="K850" s="11">
        <v>8.1499999999999986</v>
      </c>
      <c r="L850" s="11">
        <v>9.1</v>
      </c>
      <c r="M850" s="11">
        <v>8.5</v>
      </c>
      <c r="N850" s="11">
        <v>9</v>
      </c>
      <c r="O850" s="11">
        <v>8.1499999999999986</v>
      </c>
      <c r="P850" s="11">
        <v>8.6</v>
      </c>
      <c r="Q850" s="11">
        <v>8.3000000000000007</v>
      </c>
      <c r="R850" s="11">
        <v>8.4</v>
      </c>
      <c r="S850" s="11">
        <v>8.6999999999999993</v>
      </c>
      <c r="T850" s="11">
        <v>8.5500000000000007</v>
      </c>
      <c r="U850" s="11">
        <v>9</v>
      </c>
      <c r="V850" s="11">
        <v>9.59</v>
      </c>
      <c r="W850" s="11">
        <v>8.9</v>
      </c>
      <c r="X850" s="11">
        <v>8.3568946425849688</v>
      </c>
      <c r="Y850" s="11">
        <v>7.3436000000000003</v>
      </c>
      <c r="Z850" s="11">
        <v>8.8500000000000014</v>
      </c>
      <c r="AA850" s="148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276</v>
      </c>
      <c r="C851" s="29"/>
      <c r="D851" s="24">
        <v>0.42622372841814737</v>
      </c>
      <c r="E851" s="24">
        <v>9.831920802501716E-2</v>
      </c>
      <c r="F851" s="24">
        <v>0.10327955589886489</v>
      </c>
      <c r="G851" s="24">
        <v>0.60190092964008035</v>
      </c>
      <c r="H851" s="24">
        <v>0.30767948691238212</v>
      </c>
      <c r="I851" s="24">
        <v>0.11690451944500149</v>
      </c>
      <c r="J851" s="24">
        <v>0.42622372841814715</v>
      </c>
      <c r="K851" s="24">
        <v>0.17888543819998334</v>
      </c>
      <c r="L851" s="24">
        <v>0.29268868558020228</v>
      </c>
      <c r="M851" s="24">
        <v>8.3666002653407262E-2</v>
      </c>
      <c r="N851" s="24">
        <v>0.17224014243685082</v>
      </c>
      <c r="O851" s="24">
        <v>0.16020819787597246</v>
      </c>
      <c r="P851" s="24">
        <v>0.21369760566432786</v>
      </c>
      <c r="Q851" s="24">
        <v>0.10327955589886489</v>
      </c>
      <c r="R851" s="24">
        <v>0.15055453054181631</v>
      </c>
      <c r="S851" s="24">
        <v>0.32710854467592276</v>
      </c>
      <c r="T851" s="24">
        <v>0.2760193229950883</v>
      </c>
      <c r="U851" s="24">
        <v>7.5277265270907834E-2</v>
      </c>
      <c r="V851" s="24">
        <v>0.9011474167230723</v>
      </c>
      <c r="W851" s="24">
        <v>7.5277265270907834E-2</v>
      </c>
      <c r="X851" s="24">
        <v>0.13237565865273762</v>
      </c>
      <c r="Y851" s="24">
        <v>9.58389778047882E-2</v>
      </c>
      <c r="Z851" s="24">
        <v>0.19407902170679533</v>
      </c>
      <c r="AA851" s="199"/>
      <c r="AB851" s="200"/>
      <c r="AC851" s="200"/>
      <c r="AD851" s="200"/>
      <c r="AE851" s="200"/>
      <c r="AF851" s="200"/>
      <c r="AG851" s="200"/>
      <c r="AH851" s="200"/>
      <c r="AI851" s="200"/>
      <c r="AJ851" s="200"/>
      <c r="AK851" s="200"/>
      <c r="AL851" s="200"/>
      <c r="AM851" s="200"/>
      <c r="AN851" s="200"/>
      <c r="AO851" s="200"/>
      <c r="AP851" s="200"/>
      <c r="AQ851" s="200"/>
      <c r="AR851" s="200"/>
      <c r="AS851" s="200"/>
      <c r="AT851" s="200"/>
      <c r="AU851" s="200"/>
      <c r="AV851" s="200"/>
      <c r="AW851" s="200"/>
      <c r="AX851" s="200"/>
      <c r="AY851" s="200"/>
      <c r="AZ851" s="200"/>
      <c r="BA851" s="200"/>
      <c r="BB851" s="200"/>
      <c r="BC851" s="200"/>
      <c r="BD851" s="200"/>
      <c r="BE851" s="200"/>
      <c r="BF851" s="200"/>
      <c r="BG851" s="200"/>
      <c r="BH851" s="200"/>
      <c r="BI851" s="200"/>
      <c r="BJ851" s="200"/>
      <c r="BK851" s="200"/>
      <c r="BL851" s="200"/>
      <c r="BM851" s="56"/>
    </row>
    <row r="852" spans="1:65">
      <c r="A852" s="30"/>
      <c r="B852" s="3" t="s">
        <v>86</v>
      </c>
      <c r="C852" s="29"/>
      <c r="D852" s="13">
        <v>4.4787081795251912E-2</v>
      </c>
      <c r="E852" s="13">
        <v>1.0784556638941555E-2</v>
      </c>
      <c r="F852" s="13">
        <v>1.1780937935231736E-2</v>
      </c>
      <c r="G852" s="13">
        <v>6.8637773227417501E-2</v>
      </c>
      <c r="H852" s="13">
        <v>3.3935237527100974E-2</v>
      </c>
      <c r="I852" s="13">
        <v>1.2730074712704336E-2</v>
      </c>
      <c r="J852" s="13">
        <v>4.4475519487111002E-2</v>
      </c>
      <c r="K852" s="13">
        <v>2.1815297341461381E-2</v>
      </c>
      <c r="L852" s="13">
        <v>3.1871726197481187E-2</v>
      </c>
      <c r="M852" s="13">
        <v>9.9013020891606223E-3</v>
      </c>
      <c r="N852" s="13">
        <v>1.9102418754549075E-2</v>
      </c>
      <c r="O852" s="13">
        <v>1.949795511675121E-2</v>
      </c>
      <c r="P852" s="13">
        <v>2.4896808426911988E-2</v>
      </c>
      <c r="Q852" s="13">
        <v>1.2493494665185269E-2</v>
      </c>
      <c r="R852" s="13">
        <v>1.7994565403404338E-2</v>
      </c>
      <c r="S852" s="13">
        <v>3.7383833677248318E-2</v>
      </c>
      <c r="T852" s="13">
        <v>3.2220154435224309E-2</v>
      </c>
      <c r="U852" s="13">
        <v>8.3796584717151582E-3</v>
      </c>
      <c r="V852" s="13">
        <v>9.1922551858864915E-2</v>
      </c>
      <c r="W852" s="13">
        <v>8.4423101238401306E-3</v>
      </c>
      <c r="X852" s="13">
        <v>1.5855858003458286E-2</v>
      </c>
      <c r="Y852" s="13">
        <v>1.307932580225518E-2</v>
      </c>
      <c r="Z852" s="13">
        <v>2.2096283306276509E-2</v>
      </c>
      <c r="AA852" s="148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277</v>
      </c>
      <c r="C853" s="29"/>
      <c r="D853" s="13">
        <v>7.8772579706359869E-2</v>
      </c>
      <c r="E853" s="13">
        <v>3.3430124517300763E-2</v>
      </c>
      <c r="F853" s="13">
        <v>-6.2445237731255654E-3</v>
      </c>
      <c r="G853" s="13">
        <v>-5.9531127258172223E-3</v>
      </c>
      <c r="H853" s="13">
        <v>2.776231761866832E-2</v>
      </c>
      <c r="I853" s="13">
        <v>4.0987200382144096E-2</v>
      </c>
      <c r="J853" s="13">
        <v>8.6329655571202979E-2</v>
      </c>
      <c r="K853" s="13">
        <v>-7.0479668624292224E-2</v>
      </c>
      <c r="L853" s="13">
        <v>4.0987200382144318E-2</v>
      </c>
      <c r="M853" s="13">
        <v>-4.214063413113045E-2</v>
      </c>
      <c r="N853" s="13">
        <v>2.2094510720036098E-2</v>
      </c>
      <c r="O853" s="13">
        <v>-6.8590399658081558E-2</v>
      </c>
      <c r="P853" s="13">
        <v>-2.7026482401444452E-2</v>
      </c>
      <c r="Q853" s="13">
        <v>-6.2922592759449114E-2</v>
      </c>
      <c r="R853" s="13">
        <v>-5.1586978962184449E-2</v>
      </c>
      <c r="S853" s="13">
        <v>-8.1337927393363429E-3</v>
      </c>
      <c r="T853" s="13">
        <v>-2.8915751367654896E-2</v>
      </c>
      <c r="U853" s="13">
        <v>1.8315972787614543E-2</v>
      </c>
      <c r="V853" s="13">
        <v>0.11126800592518538</v>
      </c>
      <c r="W853" s="13">
        <v>1.0758896922771433E-2</v>
      </c>
      <c r="X853" s="13">
        <v>-5.3624633672492039E-2</v>
      </c>
      <c r="Y853" s="13">
        <v>-0.16938100973646086</v>
      </c>
      <c r="Z853" s="13">
        <v>-4.3552548069147878E-3</v>
      </c>
      <c r="AA853" s="148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278</v>
      </c>
      <c r="C854" s="47"/>
      <c r="D854" s="45">
        <v>1.45</v>
      </c>
      <c r="E854" s="45">
        <v>0.67</v>
      </c>
      <c r="F854" s="45">
        <v>0</v>
      </c>
      <c r="G854" s="45">
        <v>0</v>
      </c>
      <c r="H854" s="45">
        <v>0.57999999999999996</v>
      </c>
      <c r="I854" s="45">
        <v>0.8</v>
      </c>
      <c r="J854" s="45">
        <v>1.58</v>
      </c>
      <c r="K854" s="45">
        <v>1.1000000000000001</v>
      </c>
      <c r="L854" s="45">
        <v>0.8</v>
      </c>
      <c r="M854" s="45">
        <v>0.62</v>
      </c>
      <c r="N854" s="45">
        <v>0.48</v>
      </c>
      <c r="O854" s="45">
        <v>1.07</v>
      </c>
      <c r="P854" s="45">
        <v>0.36</v>
      </c>
      <c r="Q854" s="45">
        <v>0.98</v>
      </c>
      <c r="R854" s="45">
        <v>0.78</v>
      </c>
      <c r="S854" s="45">
        <v>0.04</v>
      </c>
      <c r="T854" s="45">
        <v>0.39</v>
      </c>
      <c r="U854" s="45">
        <v>0.42</v>
      </c>
      <c r="V854" s="45">
        <v>2.0099999999999998</v>
      </c>
      <c r="W854" s="45">
        <v>0.28999999999999998</v>
      </c>
      <c r="X854" s="45">
        <v>0.82</v>
      </c>
      <c r="Y854" s="45">
        <v>2.8</v>
      </c>
      <c r="Z854" s="45">
        <v>0.03</v>
      </c>
      <c r="AA854" s="148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5"/>
    </row>
    <row r="856" spans="1:65" ht="15">
      <c r="B856" s="8" t="s">
        <v>556</v>
      </c>
      <c r="BM856" s="28" t="s">
        <v>66</v>
      </c>
    </row>
    <row r="857" spans="1:65" ht="15">
      <c r="A857" s="25" t="s">
        <v>18</v>
      </c>
      <c r="B857" s="18" t="s">
        <v>111</v>
      </c>
      <c r="C857" s="15" t="s">
        <v>112</v>
      </c>
      <c r="D857" s="16" t="s">
        <v>237</v>
      </c>
      <c r="E857" s="17" t="s">
        <v>237</v>
      </c>
      <c r="F857" s="17" t="s">
        <v>237</v>
      </c>
      <c r="G857" s="17" t="s">
        <v>237</v>
      </c>
      <c r="H857" s="17" t="s">
        <v>237</v>
      </c>
      <c r="I857" s="17" t="s">
        <v>237</v>
      </c>
      <c r="J857" s="17" t="s">
        <v>237</v>
      </c>
      <c r="K857" s="17" t="s">
        <v>237</v>
      </c>
      <c r="L857" s="17" t="s">
        <v>237</v>
      </c>
      <c r="M857" s="17" t="s">
        <v>237</v>
      </c>
      <c r="N857" s="17" t="s">
        <v>237</v>
      </c>
      <c r="O857" s="17" t="s">
        <v>237</v>
      </c>
      <c r="P857" s="17" t="s">
        <v>237</v>
      </c>
      <c r="Q857" s="17" t="s">
        <v>237</v>
      </c>
      <c r="R857" s="17" t="s">
        <v>237</v>
      </c>
      <c r="S857" s="17" t="s">
        <v>237</v>
      </c>
      <c r="T857" s="17" t="s">
        <v>237</v>
      </c>
      <c r="U857" s="17" t="s">
        <v>237</v>
      </c>
      <c r="V857" s="17" t="s">
        <v>237</v>
      </c>
      <c r="W857" s="17" t="s">
        <v>237</v>
      </c>
      <c r="X857" s="17" t="s">
        <v>237</v>
      </c>
      <c r="Y857" s="17" t="s">
        <v>237</v>
      </c>
      <c r="Z857" s="17" t="s">
        <v>237</v>
      </c>
      <c r="AA857" s="17" t="s">
        <v>237</v>
      </c>
      <c r="AB857" s="148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238</v>
      </c>
      <c r="C858" s="9" t="s">
        <v>238</v>
      </c>
      <c r="D858" s="146" t="s">
        <v>240</v>
      </c>
      <c r="E858" s="147" t="s">
        <v>241</v>
      </c>
      <c r="F858" s="147" t="s">
        <v>242</v>
      </c>
      <c r="G858" s="147" t="s">
        <v>243</v>
      </c>
      <c r="H858" s="147" t="s">
        <v>244</v>
      </c>
      <c r="I858" s="147" t="s">
        <v>245</v>
      </c>
      <c r="J858" s="147" t="s">
        <v>246</v>
      </c>
      <c r="K858" s="147" t="s">
        <v>247</v>
      </c>
      <c r="L858" s="147" t="s">
        <v>248</v>
      </c>
      <c r="M858" s="147" t="s">
        <v>249</v>
      </c>
      <c r="N858" s="147" t="s">
        <v>250</v>
      </c>
      <c r="O858" s="147" t="s">
        <v>251</v>
      </c>
      <c r="P858" s="147" t="s">
        <v>252</v>
      </c>
      <c r="Q858" s="147" t="s">
        <v>253</v>
      </c>
      <c r="R858" s="147" t="s">
        <v>254</v>
      </c>
      <c r="S858" s="147" t="s">
        <v>255</v>
      </c>
      <c r="T858" s="147" t="s">
        <v>256</v>
      </c>
      <c r="U858" s="147" t="s">
        <v>257</v>
      </c>
      <c r="V858" s="147" t="s">
        <v>258</v>
      </c>
      <c r="W858" s="147" t="s">
        <v>259</v>
      </c>
      <c r="X858" s="147" t="s">
        <v>260</v>
      </c>
      <c r="Y858" s="147" t="s">
        <v>261</v>
      </c>
      <c r="Z858" s="147" t="s">
        <v>262</v>
      </c>
      <c r="AA858" s="147" t="s">
        <v>267</v>
      </c>
      <c r="AB858" s="148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320</v>
      </c>
      <c r="E859" s="11" t="s">
        <v>320</v>
      </c>
      <c r="F859" s="11" t="s">
        <v>321</v>
      </c>
      <c r="G859" s="11" t="s">
        <v>116</v>
      </c>
      <c r="H859" s="11" t="s">
        <v>321</v>
      </c>
      <c r="I859" s="11" t="s">
        <v>320</v>
      </c>
      <c r="J859" s="11" t="s">
        <v>116</v>
      </c>
      <c r="K859" s="11" t="s">
        <v>320</v>
      </c>
      <c r="L859" s="11" t="s">
        <v>321</v>
      </c>
      <c r="M859" s="11" t="s">
        <v>320</v>
      </c>
      <c r="N859" s="11" t="s">
        <v>320</v>
      </c>
      <c r="O859" s="11" t="s">
        <v>321</v>
      </c>
      <c r="P859" s="11" t="s">
        <v>321</v>
      </c>
      <c r="Q859" s="11" t="s">
        <v>321</v>
      </c>
      <c r="R859" s="11" t="s">
        <v>320</v>
      </c>
      <c r="S859" s="11" t="s">
        <v>320</v>
      </c>
      <c r="T859" s="11" t="s">
        <v>116</v>
      </c>
      <c r="U859" s="11" t="s">
        <v>320</v>
      </c>
      <c r="V859" s="11" t="s">
        <v>320</v>
      </c>
      <c r="W859" s="11" t="s">
        <v>116</v>
      </c>
      <c r="X859" s="11" t="s">
        <v>320</v>
      </c>
      <c r="Y859" s="11" t="s">
        <v>321</v>
      </c>
      <c r="Z859" s="11" t="s">
        <v>116</v>
      </c>
      <c r="AA859" s="11" t="s">
        <v>320</v>
      </c>
      <c r="AB859" s="148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148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07">
        <v>240.5</v>
      </c>
      <c r="E861" s="208">
        <v>271</v>
      </c>
      <c r="F861" s="208">
        <v>259</v>
      </c>
      <c r="G861" s="208">
        <v>263.04181765745528</v>
      </c>
      <c r="H861" s="208">
        <v>259.36</v>
      </c>
      <c r="I861" s="208">
        <v>263</v>
      </c>
      <c r="J861" s="208">
        <v>277</v>
      </c>
      <c r="K861" s="208">
        <v>268</v>
      </c>
      <c r="L861" s="208">
        <v>257.32</v>
      </c>
      <c r="M861" s="208">
        <v>265</v>
      </c>
      <c r="N861" s="208">
        <v>264</v>
      </c>
      <c r="O861" s="223">
        <v>247</v>
      </c>
      <c r="P861" s="208">
        <v>275</v>
      </c>
      <c r="Q861" s="208">
        <v>250.50000000000003</v>
      </c>
      <c r="R861" s="208">
        <v>265.2</v>
      </c>
      <c r="S861" s="208">
        <v>259</v>
      </c>
      <c r="T861" s="208">
        <v>256.63</v>
      </c>
      <c r="U861" s="207">
        <v>304</v>
      </c>
      <c r="V861" s="208">
        <v>257</v>
      </c>
      <c r="W861" s="207">
        <v>283</v>
      </c>
      <c r="X861" s="208">
        <v>267</v>
      </c>
      <c r="Y861" s="208">
        <v>259.16787750662155</v>
      </c>
      <c r="Z861" s="208">
        <v>253.00000000000003</v>
      </c>
      <c r="AA861" s="208">
        <v>254.4</v>
      </c>
      <c r="AB861" s="209"/>
      <c r="AC861" s="210"/>
      <c r="AD861" s="210"/>
      <c r="AE861" s="210"/>
      <c r="AF861" s="210"/>
      <c r="AG861" s="210"/>
      <c r="AH861" s="210"/>
      <c r="AI861" s="210"/>
      <c r="AJ861" s="210"/>
      <c r="AK861" s="210"/>
      <c r="AL861" s="210"/>
      <c r="AM861" s="210"/>
      <c r="AN861" s="210"/>
      <c r="AO861" s="210"/>
      <c r="AP861" s="210"/>
      <c r="AQ861" s="210"/>
      <c r="AR861" s="210"/>
      <c r="AS861" s="210"/>
      <c r="AT861" s="210"/>
      <c r="AU861" s="210"/>
      <c r="AV861" s="210"/>
      <c r="AW861" s="210"/>
      <c r="AX861" s="210"/>
      <c r="AY861" s="210"/>
      <c r="AZ861" s="210"/>
      <c r="BA861" s="210"/>
      <c r="BB861" s="210"/>
      <c r="BC861" s="210"/>
      <c r="BD861" s="210"/>
      <c r="BE861" s="210"/>
      <c r="BF861" s="210"/>
      <c r="BG861" s="210"/>
      <c r="BH861" s="210"/>
      <c r="BI861" s="210"/>
      <c r="BJ861" s="210"/>
      <c r="BK861" s="210"/>
      <c r="BL861" s="210"/>
      <c r="BM861" s="211">
        <v>1</v>
      </c>
    </row>
    <row r="862" spans="1:65">
      <c r="A862" s="30"/>
      <c r="B862" s="19">
        <v>1</v>
      </c>
      <c r="C862" s="9">
        <v>2</v>
      </c>
      <c r="D862" s="212">
        <v>229.5</v>
      </c>
      <c r="E862" s="213">
        <v>279</v>
      </c>
      <c r="F862" s="213">
        <v>257</v>
      </c>
      <c r="G862" s="213">
        <v>256.78005480545528</v>
      </c>
      <c r="H862" s="213">
        <v>257.92</v>
      </c>
      <c r="I862" s="213">
        <v>259</v>
      </c>
      <c r="J862" s="213">
        <v>265</v>
      </c>
      <c r="K862" s="213">
        <v>265</v>
      </c>
      <c r="L862" s="213">
        <v>258.14999999999998</v>
      </c>
      <c r="M862" s="213">
        <v>253.00000000000003</v>
      </c>
      <c r="N862" s="213">
        <v>263</v>
      </c>
      <c r="O862" s="213">
        <v>258</v>
      </c>
      <c r="P862" s="213">
        <v>271</v>
      </c>
      <c r="Q862" s="213">
        <v>248</v>
      </c>
      <c r="R862" s="213">
        <v>263.60000000000002</v>
      </c>
      <c r="S862" s="213">
        <v>261</v>
      </c>
      <c r="T862" s="213">
        <v>256.89999999999998</v>
      </c>
      <c r="U862" s="212">
        <v>305</v>
      </c>
      <c r="V862" s="213">
        <v>263</v>
      </c>
      <c r="W862" s="212">
        <v>289</v>
      </c>
      <c r="X862" s="213">
        <v>264</v>
      </c>
      <c r="Y862" s="213">
        <v>255.70105206302179</v>
      </c>
      <c r="Z862" s="229">
        <v>236</v>
      </c>
      <c r="AA862" s="213">
        <v>248.3</v>
      </c>
      <c r="AB862" s="209"/>
      <c r="AC862" s="210"/>
      <c r="AD862" s="210"/>
      <c r="AE862" s="210"/>
      <c r="AF862" s="210"/>
      <c r="AG862" s="210"/>
      <c r="AH862" s="210"/>
      <c r="AI862" s="210"/>
      <c r="AJ862" s="210"/>
      <c r="AK862" s="210"/>
      <c r="AL862" s="210"/>
      <c r="AM862" s="210"/>
      <c r="AN862" s="210"/>
      <c r="AO862" s="210"/>
      <c r="AP862" s="210"/>
      <c r="AQ862" s="210"/>
      <c r="AR862" s="210"/>
      <c r="AS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F862" s="210"/>
      <c r="BG862" s="210"/>
      <c r="BH862" s="210"/>
      <c r="BI862" s="210"/>
      <c r="BJ862" s="210"/>
      <c r="BK862" s="210"/>
      <c r="BL862" s="210"/>
      <c r="BM862" s="211">
        <v>12</v>
      </c>
    </row>
    <row r="863" spans="1:65">
      <c r="A863" s="30"/>
      <c r="B863" s="19">
        <v>1</v>
      </c>
      <c r="C863" s="9">
        <v>3</v>
      </c>
      <c r="D863" s="212">
        <v>227.5</v>
      </c>
      <c r="E863" s="213">
        <v>275</v>
      </c>
      <c r="F863" s="213">
        <v>259</v>
      </c>
      <c r="G863" s="213">
        <v>246.27097208145531</v>
      </c>
      <c r="H863" s="213">
        <v>260.99</v>
      </c>
      <c r="I863" s="213">
        <v>256</v>
      </c>
      <c r="J863" s="213">
        <v>266</v>
      </c>
      <c r="K863" s="213">
        <v>263</v>
      </c>
      <c r="L863" s="213">
        <v>258.37</v>
      </c>
      <c r="M863" s="213">
        <v>261</v>
      </c>
      <c r="N863" s="213">
        <v>266</v>
      </c>
      <c r="O863" s="213">
        <v>254</v>
      </c>
      <c r="P863" s="213">
        <v>267</v>
      </c>
      <c r="Q863" s="213">
        <v>253.30000000000004</v>
      </c>
      <c r="R863" s="213">
        <v>264.39999999999998</v>
      </c>
      <c r="S863" s="213">
        <v>264</v>
      </c>
      <c r="T863" s="213">
        <v>256.52</v>
      </c>
      <c r="U863" s="212">
        <v>308</v>
      </c>
      <c r="V863" s="213">
        <v>262</v>
      </c>
      <c r="W863" s="212">
        <v>284</v>
      </c>
      <c r="X863" s="213">
        <v>262</v>
      </c>
      <c r="Y863" s="213">
        <v>259.47094408657188</v>
      </c>
      <c r="Z863" s="213">
        <v>248.99999999999997</v>
      </c>
      <c r="AA863" s="213">
        <v>250.69999999999996</v>
      </c>
      <c r="AB863" s="209"/>
      <c r="AC863" s="210"/>
      <c r="AD863" s="210"/>
      <c r="AE863" s="210"/>
      <c r="AF863" s="210"/>
      <c r="AG863" s="210"/>
      <c r="AH863" s="210"/>
      <c r="AI863" s="210"/>
      <c r="AJ863" s="210"/>
      <c r="AK863" s="210"/>
      <c r="AL863" s="210"/>
      <c r="AM863" s="210"/>
      <c r="AN863" s="210"/>
      <c r="AO863" s="210"/>
      <c r="AP863" s="210"/>
      <c r="AQ863" s="210"/>
      <c r="AR863" s="210"/>
      <c r="AS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F863" s="210"/>
      <c r="BG863" s="210"/>
      <c r="BH863" s="210"/>
      <c r="BI863" s="210"/>
      <c r="BJ863" s="210"/>
      <c r="BK863" s="210"/>
      <c r="BL863" s="210"/>
      <c r="BM863" s="211">
        <v>16</v>
      </c>
    </row>
    <row r="864" spans="1:65">
      <c r="A864" s="30"/>
      <c r="B864" s="19">
        <v>1</v>
      </c>
      <c r="C864" s="9">
        <v>4</v>
      </c>
      <c r="D864" s="212">
        <v>217.6</v>
      </c>
      <c r="E864" s="213">
        <v>271</v>
      </c>
      <c r="F864" s="213">
        <v>259</v>
      </c>
      <c r="G864" s="213">
        <v>253.78628330345529</v>
      </c>
      <c r="H864" s="213">
        <v>255.83</v>
      </c>
      <c r="I864" s="213">
        <v>254</v>
      </c>
      <c r="J864" s="213">
        <v>272</v>
      </c>
      <c r="K864" s="213">
        <v>255.00000000000003</v>
      </c>
      <c r="L864" s="213">
        <v>256.94</v>
      </c>
      <c r="M864" s="213">
        <v>261</v>
      </c>
      <c r="N864" s="213">
        <v>271</v>
      </c>
      <c r="O864" s="213">
        <v>259</v>
      </c>
      <c r="P864" s="229">
        <v>291</v>
      </c>
      <c r="Q864" s="213">
        <v>252.90000000000003</v>
      </c>
      <c r="R864" s="213">
        <v>266.2</v>
      </c>
      <c r="S864" s="213">
        <v>269</v>
      </c>
      <c r="T864" s="213">
        <v>256.45</v>
      </c>
      <c r="U864" s="212">
        <v>298</v>
      </c>
      <c r="V864" s="213">
        <v>263</v>
      </c>
      <c r="W864" s="212">
        <v>284</v>
      </c>
      <c r="X864" s="213">
        <v>268</v>
      </c>
      <c r="Y864" s="213">
        <v>259.19897263135618</v>
      </c>
      <c r="Z864" s="213">
        <v>246.00000000000003</v>
      </c>
      <c r="AA864" s="213">
        <v>264.39999999999998</v>
      </c>
      <c r="AB864" s="209"/>
      <c r="AC864" s="210"/>
      <c r="AD864" s="210"/>
      <c r="AE864" s="210"/>
      <c r="AF864" s="210"/>
      <c r="AG864" s="210"/>
      <c r="AH864" s="210"/>
      <c r="AI864" s="210"/>
      <c r="AJ864" s="210"/>
      <c r="AK864" s="210"/>
      <c r="AL864" s="210"/>
      <c r="AM864" s="210"/>
      <c r="AN864" s="210"/>
      <c r="AO864" s="210"/>
      <c r="AP864" s="210"/>
      <c r="AQ864" s="210"/>
      <c r="AR864" s="210"/>
      <c r="AS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F864" s="210"/>
      <c r="BG864" s="210"/>
      <c r="BH864" s="210"/>
      <c r="BI864" s="210"/>
      <c r="BJ864" s="210"/>
      <c r="BK864" s="210"/>
      <c r="BL864" s="210"/>
      <c r="BM864" s="211">
        <v>260.78752318413871</v>
      </c>
    </row>
    <row r="865" spans="1:65">
      <c r="A865" s="30"/>
      <c r="B865" s="19">
        <v>1</v>
      </c>
      <c r="C865" s="9">
        <v>5</v>
      </c>
      <c r="D865" s="212">
        <v>218</v>
      </c>
      <c r="E865" s="213">
        <v>279</v>
      </c>
      <c r="F865" s="213">
        <v>256</v>
      </c>
      <c r="G865" s="213">
        <v>249.52210486174158</v>
      </c>
      <c r="H865" s="213">
        <v>255.80000000000004</v>
      </c>
      <c r="I865" s="213">
        <v>261</v>
      </c>
      <c r="J865" s="213">
        <v>259</v>
      </c>
      <c r="K865" s="213">
        <v>256</v>
      </c>
      <c r="L865" s="213">
        <v>260.83999999999997</v>
      </c>
      <c r="M865" s="213">
        <v>258</v>
      </c>
      <c r="N865" s="213">
        <v>271</v>
      </c>
      <c r="O865" s="213">
        <v>259</v>
      </c>
      <c r="P865" s="213">
        <v>273</v>
      </c>
      <c r="Q865" s="213">
        <v>250.50000000000003</v>
      </c>
      <c r="R865" s="213">
        <v>265.3</v>
      </c>
      <c r="S865" s="213">
        <v>261</v>
      </c>
      <c r="T865" s="213">
        <v>256.83</v>
      </c>
      <c r="U865" s="212">
        <v>306</v>
      </c>
      <c r="V865" s="213">
        <v>261</v>
      </c>
      <c r="W865" s="212">
        <v>283</v>
      </c>
      <c r="X865" s="213">
        <v>259</v>
      </c>
      <c r="Y865" s="213">
        <v>265.37483235975782</v>
      </c>
      <c r="Z865" s="213">
        <v>242</v>
      </c>
      <c r="AA865" s="213">
        <v>257.10000000000002</v>
      </c>
      <c r="AB865" s="209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0"/>
      <c r="AM865" s="210"/>
      <c r="AN865" s="210"/>
      <c r="AO865" s="210"/>
      <c r="AP865" s="210"/>
      <c r="AQ865" s="210"/>
      <c r="AR865" s="210"/>
      <c r="AS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F865" s="210"/>
      <c r="BG865" s="210"/>
      <c r="BH865" s="210"/>
      <c r="BI865" s="210"/>
      <c r="BJ865" s="210"/>
      <c r="BK865" s="210"/>
      <c r="BL865" s="210"/>
      <c r="BM865" s="211">
        <v>57</v>
      </c>
    </row>
    <row r="866" spans="1:65">
      <c r="A866" s="30"/>
      <c r="B866" s="19">
        <v>1</v>
      </c>
      <c r="C866" s="9">
        <v>6</v>
      </c>
      <c r="D866" s="212">
        <v>215.7</v>
      </c>
      <c r="E866" s="213">
        <v>274</v>
      </c>
      <c r="F866" s="213">
        <v>258</v>
      </c>
      <c r="G866" s="213">
        <v>260.82989816445524</v>
      </c>
      <c r="H866" s="213">
        <v>261.10000000000002</v>
      </c>
      <c r="I866" s="213">
        <v>260</v>
      </c>
      <c r="J866" s="213">
        <v>257</v>
      </c>
      <c r="K866" s="213">
        <v>267</v>
      </c>
      <c r="L866" s="213">
        <v>258.49</v>
      </c>
      <c r="M866" s="213">
        <v>262</v>
      </c>
      <c r="N866" s="213">
        <v>255.00000000000003</v>
      </c>
      <c r="O866" s="213">
        <v>259</v>
      </c>
      <c r="P866" s="213">
        <v>280</v>
      </c>
      <c r="Q866" s="213">
        <v>245.2</v>
      </c>
      <c r="R866" s="213">
        <v>264</v>
      </c>
      <c r="S866" s="213">
        <v>273</v>
      </c>
      <c r="T866" s="213">
        <v>256.08999999999997</v>
      </c>
      <c r="U866" s="212">
        <v>308</v>
      </c>
      <c r="V866" s="213">
        <v>261</v>
      </c>
      <c r="W866" s="229">
        <v>297</v>
      </c>
      <c r="X866" s="213">
        <v>269</v>
      </c>
      <c r="Y866" s="213">
        <v>271.95311168013427</v>
      </c>
      <c r="Z866" s="213">
        <v>256</v>
      </c>
      <c r="AA866" s="213">
        <v>259.39999999999998</v>
      </c>
      <c r="AB866" s="209"/>
      <c r="AC866" s="210"/>
      <c r="AD866" s="210"/>
      <c r="AE866" s="210"/>
      <c r="AF866" s="210"/>
      <c r="AG866" s="210"/>
      <c r="AH866" s="210"/>
      <c r="AI866" s="210"/>
      <c r="AJ866" s="210"/>
      <c r="AK866" s="210"/>
      <c r="AL866" s="210"/>
      <c r="AM866" s="210"/>
      <c r="AN866" s="210"/>
      <c r="AO866" s="210"/>
      <c r="AP866" s="210"/>
      <c r="AQ866" s="210"/>
      <c r="AR866" s="210"/>
      <c r="AS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F866" s="210"/>
      <c r="BG866" s="210"/>
      <c r="BH866" s="210"/>
      <c r="BI866" s="210"/>
      <c r="BJ866" s="210"/>
      <c r="BK866" s="210"/>
      <c r="BL866" s="210"/>
      <c r="BM866" s="214"/>
    </row>
    <row r="867" spans="1:65">
      <c r="A867" s="30"/>
      <c r="B867" s="20" t="s">
        <v>274</v>
      </c>
      <c r="C867" s="12"/>
      <c r="D867" s="215">
        <v>224.79999999999998</v>
      </c>
      <c r="E867" s="215">
        <v>274.83333333333331</v>
      </c>
      <c r="F867" s="215">
        <v>258</v>
      </c>
      <c r="G867" s="215">
        <v>255.03852181233631</v>
      </c>
      <c r="H867" s="215">
        <v>258.5</v>
      </c>
      <c r="I867" s="215">
        <v>258.83333333333331</v>
      </c>
      <c r="J867" s="215">
        <v>266</v>
      </c>
      <c r="K867" s="215">
        <v>262.33333333333331</v>
      </c>
      <c r="L867" s="215">
        <v>258.35166666666663</v>
      </c>
      <c r="M867" s="215">
        <v>260</v>
      </c>
      <c r="N867" s="215">
        <v>265</v>
      </c>
      <c r="O867" s="215">
        <v>256</v>
      </c>
      <c r="P867" s="215">
        <v>276.16666666666669</v>
      </c>
      <c r="Q867" s="215">
        <v>250.06666666666669</v>
      </c>
      <c r="R867" s="215">
        <v>264.7833333333333</v>
      </c>
      <c r="S867" s="215">
        <v>264.5</v>
      </c>
      <c r="T867" s="215">
        <v>256.57</v>
      </c>
      <c r="U867" s="215">
        <v>304.83333333333331</v>
      </c>
      <c r="V867" s="215">
        <v>261.16666666666669</v>
      </c>
      <c r="W867" s="215">
        <v>286.66666666666669</v>
      </c>
      <c r="X867" s="215">
        <v>264.83333333333331</v>
      </c>
      <c r="Y867" s="215">
        <v>261.81113172124395</v>
      </c>
      <c r="Z867" s="215">
        <v>247</v>
      </c>
      <c r="AA867" s="215">
        <v>255.7166666666667</v>
      </c>
      <c r="AB867" s="209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  <c r="BI867" s="210"/>
      <c r="BJ867" s="210"/>
      <c r="BK867" s="210"/>
      <c r="BL867" s="210"/>
      <c r="BM867" s="214"/>
    </row>
    <row r="868" spans="1:65">
      <c r="A868" s="30"/>
      <c r="B868" s="3" t="s">
        <v>275</v>
      </c>
      <c r="C868" s="29"/>
      <c r="D868" s="213">
        <v>222.75</v>
      </c>
      <c r="E868" s="213">
        <v>274.5</v>
      </c>
      <c r="F868" s="213">
        <v>258.5</v>
      </c>
      <c r="G868" s="213">
        <v>255.2831690544553</v>
      </c>
      <c r="H868" s="213">
        <v>258.64</v>
      </c>
      <c r="I868" s="213">
        <v>259.5</v>
      </c>
      <c r="J868" s="213">
        <v>265.5</v>
      </c>
      <c r="K868" s="213">
        <v>264</v>
      </c>
      <c r="L868" s="213">
        <v>258.26</v>
      </c>
      <c r="M868" s="213">
        <v>261</v>
      </c>
      <c r="N868" s="213">
        <v>265</v>
      </c>
      <c r="O868" s="213">
        <v>258.5</v>
      </c>
      <c r="P868" s="213">
        <v>274</v>
      </c>
      <c r="Q868" s="213">
        <v>250.50000000000003</v>
      </c>
      <c r="R868" s="213">
        <v>264.79999999999995</v>
      </c>
      <c r="S868" s="213">
        <v>262.5</v>
      </c>
      <c r="T868" s="213">
        <v>256.57499999999999</v>
      </c>
      <c r="U868" s="213">
        <v>305.5</v>
      </c>
      <c r="V868" s="213">
        <v>261.5</v>
      </c>
      <c r="W868" s="213">
        <v>284</v>
      </c>
      <c r="X868" s="213">
        <v>265.5</v>
      </c>
      <c r="Y868" s="213">
        <v>259.33495835896406</v>
      </c>
      <c r="Z868" s="213">
        <v>247.5</v>
      </c>
      <c r="AA868" s="213">
        <v>255.75</v>
      </c>
      <c r="AB868" s="209"/>
      <c r="AC868" s="210"/>
      <c r="AD868" s="210"/>
      <c r="AE868" s="210"/>
      <c r="AF868" s="210"/>
      <c r="AG868" s="210"/>
      <c r="AH868" s="210"/>
      <c r="AI868" s="210"/>
      <c r="AJ868" s="210"/>
      <c r="AK868" s="210"/>
      <c r="AL868" s="210"/>
      <c r="AM868" s="210"/>
      <c r="AN868" s="210"/>
      <c r="AO868" s="210"/>
      <c r="AP868" s="210"/>
      <c r="AQ868" s="210"/>
      <c r="AR868" s="210"/>
      <c r="AS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F868" s="210"/>
      <c r="BG868" s="210"/>
      <c r="BH868" s="210"/>
      <c r="BI868" s="210"/>
      <c r="BJ868" s="210"/>
      <c r="BK868" s="210"/>
      <c r="BL868" s="210"/>
      <c r="BM868" s="214"/>
    </row>
    <row r="869" spans="1:65">
      <c r="A869" s="30"/>
      <c r="B869" s="3" t="s">
        <v>276</v>
      </c>
      <c r="C869" s="29"/>
      <c r="D869" s="213">
        <v>9.5578240201418261</v>
      </c>
      <c r="E869" s="213">
        <v>3.6009258068817065</v>
      </c>
      <c r="F869" s="213">
        <v>1.2649110640673518</v>
      </c>
      <c r="G869" s="213">
        <v>6.4729376196887278</v>
      </c>
      <c r="H869" s="213">
        <v>2.3855816900705742</v>
      </c>
      <c r="I869" s="213">
        <v>3.3115957885386114</v>
      </c>
      <c r="J869" s="213">
        <v>7.5894663844041101</v>
      </c>
      <c r="K869" s="213">
        <v>5.5737479909542538</v>
      </c>
      <c r="L869" s="213">
        <v>1.3644840294655882</v>
      </c>
      <c r="M869" s="213">
        <v>4.0987803063838291</v>
      </c>
      <c r="N869" s="213">
        <v>5.96657355607051</v>
      </c>
      <c r="O869" s="213">
        <v>4.8166378315169185</v>
      </c>
      <c r="P869" s="213">
        <v>8.4478794183313646</v>
      </c>
      <c r="Q869" s="213">
        <v>3.0598474907528952</v>
      </c>
      <c r="R869" s="213">
        <v>0.96003472159430425</v>
      </c>
      <c r="S869" s="213">
        <v>5.4313902456001077</v>
      </c>
      <c r="T869" s="213">
        <v>0.29236962906567593</v>
      </c>
      <c r="U869" s="213">
        <v>3.7103458958251676</v>
      </c>
      <c r="V869" s="213">
        <v>2.2286019533929045</v>
      </c>
      <c r="W869" s="213">
        <v>5.5377492419453835</v>
      </c>
      <c r="X869" s="213">
        <v>3.868677637987775</v>
      </c>
      <c r="Y869" s="213">
        <v>5.8682099362032316</v>
      </c>
      <c r="Z869" s="213">
        <v>7.3212020870892536</v>
      </c>
      <c r="AA869" s="213">
        <v>5.878576925299746</v>
      </c>
      <c r="AB869" s="209"/>
      <c r="AC869" s="210"/>
      <c r="AD869" s="210"/>
      <c r="AE869" s="210"/>
      <c r="AF869" s="210"/>
      <c r="AG869" s="210"/>
      <c r="AH869" s="210"/>
      <c r="AI869" s="210"/>
      <c r="AJ869" s="210"/>
      <c r="AK869" s="210"/>
      <c r="AL869" s="210"/>
      <c r="AM869" s="210"/>
      <c r="AN869" s="210"/>
      <c r="AO869" s="210"/>
      <c r="AP869" s="210"/>
      <c r="AQ869" s="210"/>
      <c r="AR869" s="210"/>
      <c r="AS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F869" s="210"/>
      <c r="BG869" s="210"/>
      <c r="BH869" s="210"/>
      <c r="BI869" s="210"/>
      <c r="BJ869" s="210"/>
      <c r="BK869" s="210"/>
      <c r="BL869" s="210"/>
      <c r="BM869" s="214"/>
    </row>
    <row r="870" spans="1:65">
      <c r="A870" s="30"/>
      <c r="B870" s="3" t="s">
        <v>86</v>
      </c>
      <c r="C870" s="29"/>
      <c r="D870" s="13">
        <v>4.251701076575546E-2</v>
      </c>
      <c r="E870" s="13">
        <v>1.3102216398599298E-2</v>
      </c>
      <c r="F870" s="13">
        <v>4.9027560622765575E-3</v>
      </c>
      <c r="G870" s="13">
        <v>2.5380235007994894E-2</v>
      </c>
      <c r="H870" s="13">
        <v>9.2285558610080247E-3</v>
      </c>
      <c r="I870" s="13">
        <v>1.2794317277032627E-2</v>
      </c>
      <c r="J870" s="13">
        <v>2.8531828512797407E-2</v>
      </c>
      <c r="K870" s="13">
        <v>2.1246815721553701E-2</v>
      </c>
      <c r="L870" s="13">
        <v>5.2814988464002753E-3</v>
      </c>
      <c r="M870" s="13">
        <v>1.5764539639937805E-2</v>
      </c>
      <c r="N870" s="13">
        <v>2.2515371909700037E-2</v>
      </c>
      <c r="O870" s="13">
        <v>1.8814991529362963E-2</v>
      </c>
      <c r="P870" s="13">
        <v>3.0589786668671202E-2</v>
      </c>
      <c r="Q870" s="13">
        <v>1.2236126995812696E-2</v>
      </c>
      <c r="R870" s="13">
        <v>3.6257369733529465E-3</v>
      </c>
      <c r="S870" s="13">
        <v>2.0534556694140293E-2</v>
      </c>
      <c r="T870" s="13">
        <v>1.1395316251536654E-3</v>
      </c>
      <c r="U870" s="13">
        <v>1.2171719723866051E-2</v>
      </c>
      <c r="V870" s="13">
        <v>8.5332557245420722E-3</v>
      </c>
      <c r="W870" s="13">
        <v>1.9317729913762963E-2</v>
      </c>
      <c r="X870" s="13">
        <v>1.4607970942685117E-2</v>
      </c>
      <c r="Y870" s="13">
        <v>2.2413905389062079E-2</v>
      </c>
      <c r="Z870" s="13">
        <v>2.9640494279713579E-2</v>
      </c>
      <c r="AA870" s="13">
        <v>2.2988634264354085E-2</v>
      </c>
      <c r="AB870" s="148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277</v>
      </c>
      <c r="C871" s="29"/>
      <c r="D871" s="13">
        <v>-0.13799557104857507</v>
      </c>
      <c r="E871" s="13">
        <v>5.3859210661995727E-2</v>
      </c>
      <c r="F871" s="13">
        <v>-1.068886712870265E-2</v>
      </c>
      <c r="G871" s="13">
        <v>-2.2044771550451481E-2</v>
      </c>
      <c r="H871" s="13">
        <v>-8.7715974913551431E-3</v>
      </c>
      <c r="I871" s="13">
        <v>-7.4934177331235086E-3</v>
      </c>
      <c r="J871" s="13">
        <v>1.9987447068857023E-2</v>
      </c>
      <c r="K871" s="13">
        <v>5.9274697283087097E-3</v>
      </c>
      <c r="L871" s="13">
        <v>-9.3403874837683087E-3</v>
      </c>
      <c r="M871" s="13">
        <v>-3.0197885793127321E-3</v>
      </c>
      <c r="N871" s="13">
        <v>1.6152907794162008E-2</v>
      </c>
      <c r="O871" s="13">
        <v>-1.8357945678092458E-2</v>
      </c>
      <c r="P871" s="13">
        <v>5.8971929694922487E-2</v>
      </c>
      <c r="Q871" s="13">
        <v>-4.1109545374615752E-2</v>
      </c>
      <c r="R871" s="13">
        <v>1.5322090951311429E-2</v>
      </c>
      <c r="S871" s="13">
        <v>1.4235638156814501E-2</v>
      </c>
      <c r="T871" s="13">
        <v>-1.6172258291516362E-2</v>
      </c>
      <c r="U871" s="13">
        <v>0.16889538890284417</v>
      </c>
      <c r="V871" s="13">
        <v>1.4538405744981553E-3</v>
      </c>
      <c r="W871" s="13">
        <v>9.9234592079219475E-2</v>
      </c>
      <c r="X871" s="13">
        <v>1.5513817915046246E-2</v>
      </c>
      <c r="Y871" s="13">
        <v>3.9250671374431167E-3</v>
      </c>
      <c r="Z871" s="13">
        <v>-5.2868799150347034E-2</v>
      </c>
      <c r="AA871" s="13">
        <v>-1.9444398472589275E-2</v>
      </c>
      <c r="AB871" s="148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278</v>
      </c>
      <c r="C872" s="47"/>
      <c r="D872" s="45">
        <v>5.57</v>
      </c>
      <c r="E872" s="45">
        <v>2.2200000000000002</v>
      </c>
      <c r="F872" s="45">
        <v>0.4</v>
      </c>
      <c r="G872" s="45">
        <v>0.86</v>
      </c>
      <c r="H872" s="45">
        <v>0.32</v>
      </c>
      <c r="I872" s="45">
        <v>0.27</v>
      </c>
      <c r="J872" s="45">
        <v>0.84</v>
      </c>
      <c r="K872" s="45">
        <v>0.27</v>
      </c>
      <c r="L872" s="45">
        <v>0.35</v>
      </c>
      <c r="M872" s="45">
        <v>0.09</v>
      </c>
      <c r="N872" s="45">
        <v>0.69</v>
      </c>
      <c r="O872" s="45">
        <v>0.71</v>
      </c>
      <c r="P872" s="45">
        <v>2.42</v>
      </c>
      <c r="Q872" s="45">
        <v>1.64</v>
      </c>
      <c r="R872" s="45">
        <v>0.65</v>
      </c>
      <c r="S872" s="45">
        <v>0.61</v>
      </c>
      <c r="T872" s="45">
        <v>0.62</v>
      </c>
      <c r="U872" s="45">
        <v>6.89</v>
      </c>
      <c r="V872" s="45">
        <v>0.09</v>
      </c>
      <c r="W872" s="45">
        <v>4.0599999999999996</v>
      </c>
      <c r="X872" s="45">
        <v>0.66</v>
      </c>
      <c r="Y872" s="45">
        <v>0.19</v>
      </c>
      <c r="Z872" s="45">
        <v>2.11</v>
      </c>
      <c r="AA872" s="45">
        <v>0.76</v>
      </c>
      <c r="AB872" s="148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BM873" s="55"/>
    </row>
    <row r="874" spans="1:65" ht="15">
      <c r="B874" s="8" t="s">
        <v>557</v>
      </c>
      <c r="BM874" s="28" t="s">
        <v>66</v>
      </c>
    </row>
    <row r="875" spans="1:65" ht="15">
      <c r="A875" s="25" t="s">
        <v>21</v>
      </c>
      <c r="B875" s="18" t="s">
        <v>111</v>
      </c>
      <c r="C875" s="15" t="s">
        <v>112</v>
      </c>
      <c r="D875" s="16" t="s">
        <v>237</v>
      </c>
      <c r="E875" s="17" t="s">
        <v>237</v>
      </c>
      <c r="F875" s="17" t="s">
        <v>237</v>
      </c>
      <c r="G875" s="17" t="s">
        <v>237</v>
      </c>
      <c r="H875" s="17" t="s">
        <v>237</v>
      </c>
      <c r="I875" s="17" t="s">
        <v>237</v>
      </c>
      <c r="J875" s="17" t="s">
        <v>237</v>
      </c>
      <c r="K875" s="17" t="s">
        <v>237</v>
      </c>
      <c r="L875" s="17" t="s">
        <v>237</v>
      </c>
      <c r="M875" s="17" t="s">
        <v>237</v>
      </c>
      <c r="N875" s="17" t="s">
        <v>237</v>
      </c>
      <c r="O875" s="17" t="s">
        <v>237</v>
      </c>
      <c r="P875" s="17" t="s">
        <v>237</v>
      </c>
      <c r="Q875" s="17" t="s">
        <v>237</v>
      </c>
      <c r="R875" s="17" t="s">
        <v>237</v>
      </c>
      <c r="S875" s="17" t="s">
        <v>237</v>
      </c>
      <c r="T875" s="17" t="s">
        <v>237</v>
      </c>
      <c r="U875" s="17" t="s">
        <v>237</v>
      </c>
      <c r="V875" s="17" t="s">
        <v>237</v>
      </c>
      <c r="W875" s="17" t="s">
        <v>237</v>
      </c>
      <c r="X875" s="17" t="s">
        <v>237</v>
      </c>
      <c r="Y875" s="17" t="s">
        <v>237</v>
      </c>
      <c r="Z875" s="148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238</v>
      </c>
      <c r="C876" s="9" t="s">
        <v>238</v>
      </c>
      <c r="D876" s="146" t="s">
        <v>240</v>
      </c>
      <c r="E876" s="147" t="s">
        <v>241</v>
      </c>
      <c r="F876" s="147" t="s">
        <v>242</v>
      </c>
      <c r="G876" s="147" t="s">
        <v>243</v>
      </c>
      <c r="H876" s="147" t="s">
        <v>244</v>
      </c>
      <c r="I876" s="147" t="s">
        <v>245</v>
      </c>
      <c r="J876" s="147" t="s">
        <v>246</v>
      </c>
      <c r="K876" s="147" t="s">
        <v>247</v>
      </c>
      <c r="L876" s="147" t="s">
        <v>248</v>
      </c>
      <c r="M876" s="147" t="s">
        <v>249</v>
      </c>
      <c r="N876" s="147" t="s">
        <v>250</v>
      </c>
      <c r="O876" s="147" t="s">
        <v>251</v>
      </c>
      <c r="P876" s="147" t="s">
        <v>252</v>
      </c>
      <c r="Q876" s="147" t="s">
        <v>253</v>
      </c>
      <c r="R876" s="147" t="s">
        <v>254</v>
      </c>
      <c r="S876" s="147" t="s">
        <v>255</v>
      </c>
      <c r="T876" s="147" t="s">
        <v>257</v>
      </c>
      <c r="U876" s="147" t="s">
        <v>258</v>
      </c>
      <c r="V876" s="147" t="s">
        <v>259</v>
      </c>
      <c r="W876" s="147" t="s">
        <v>260</v>
      </c>
      <c r="X876" s="147" t="s">
        <v>261</v>
      </c>
      <c r="Y876" s="147" t="s">
        <v>267</v>
      </c>
      <c r="Z876" s="148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320</v>
      </c>
      <c r="E877" s="11" t="s">
        <v>320</v>
      </c>
      <c r="F877" s="11" t="s">
        <v>321</v>
      </c>
      <c r="G877" s="11" t="s">
        <v>116</v>
      </c>
      <c r="H877" s="11" t="s">
        <v>321</v>
      </c>
      <c r="I877" s="11" t="s">
        <v>321</v>
      </c>
      <c r="J877" s="11" t="s">
        <v>321</v>
      </c>
      <c r="K877" s="11" t="s">
        <v>320</v>
      </c>
      <c r="L877" s="11" t="s">
        <v>321</v>
      </c>
      <c r="M877" s="11" t="s">
        <v>320</v>
      </c>
      <c r="N877" s="11" t="s">
        <v>320</v>
      </c>
      <c r="O877" s="11" t="s">
        <v>321</v>
      </c>
      <c r="P877" s="11" t="s">
        <v>321</v>
      </c>
      <c r="Q877" s="11" t="s">
        <v>321</v>
      </c>
      <c r="R877" s="11" t="s">
        <v>320</v>
      </c>
      <c r="S877" s="11" t="s">
        <v>320</v>
      </c>
      <c r="T877" s="11" t="s">
        <v>320</v>
      </c>
      <c r="U877" s="11" t="s">
        <v>320</v>
      </c>
      <c r="V877" s="11" t="s">
        <v>321</v>
      </c>
      <c r="W877" s="11" t="s">
        <v>320</v>
      </c>
      <c r="X877" s="11" t="s">
        <v>321</v>
      </c>
      <c r="Y877" s="11" t="s">
        <v>320</v>
      </c>
      <c r="Z877" s="148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148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2">
        <v>1.63</v>
      </c>
      <c r="E879" s="22">
        <v>1.79</v>
      </c>
      <c r="F879" s="22">
        <v>1.66</v>
      </c>
      <c r="G879" s="143">
        <v>0.91895711460634699</v>
      </c>
      <c r="H879" s="22">
        <v>1.79</v>
      </c>
      <c r="I879" s="22">
        <v>1.63</v>
      </c>
      <c r="J879" s="22">
        <v>1.24</v>
      </c>
      <c r="K879" s="22">
        <v>1.7</v>
      </c>
      <c r="L879" s="22">
        <v>1.66</v>
      </c>
      <c r="M879" s="22">
        <v>1.71</v>
      </c>
      <c r="N879" s="22">
        <v>1.76</v>
      </c>
      <c r="O879" s="22">
        <v>1.7</v>
      </c>
      <c r="P879" s="22">
        <v>1.5</v>
      </c>
      <c r="Q879" s="22">
        <v>1.49</v>
      </c>
      <c r="R879" s="22">
        <v>1.39</v>
      </c>
      <c r="S879" s="22">
        <v>1.69</v>
      </c>
      <c r="T879" s="22">
        <v>1.44</v>
      </c>
      <c r="U879" s="22">
        <v>1.82</v>
      </c>
      <c r="V879" s="22">
        <v>1.64</v>
      </c>
      <c r="W879" s="22">
        <v>1.6</v>
      </c>
      <c r="X879" s="22">
        <v>1.7190689703871671</v>
      </c>
      <c r="Y879" s="22">
        <v>1.75</v>
      </c>
      <c r="Z879" s="148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1.54</v>
      </c>
      <c r="E880" s="11">
        <v>1.83</v>
      </c>
      <c r="F880" s="11">
        <v>1.64</v>
      </c>
      <c r="G880" s="144">
        <v>0.80227313701269387</v>
      </c>
      <c r="H880" s="11">
        <v>1.82</v>
      </c>
      <c r="I880" s="11">
        <v>1.68</v>
      </c>
      <c r="J880" s="11">
        <v>1.35</v>
      </c>
      <c r="K880" s="11">
        <v>1.65</v>
      </c>
      <c r="L880" s="11">
        <v>1.64</v>
      </c>
      <c r="M880" s="11">
        <v>1.64</v>
      </c>
      <c r="N880" s="11">
        <v>1.74</v>
      </c>
      <c r="O880" s="11">
        <v>1.7</v>
      </c>
      <c r="P880" s="11">
        <v>1.5</v>
      </c>
      <c r="Q880" s="11">
        <v>1.45</v>
      </c>
      <c r="R880" s="11">
        <v>1.48</v>
      </c>
      <c r="S880" s="11">
        <v>1.81</v>
      </c>
      <c r="T880" s="11">
        <v>1.53</v>
      </c>
      <c r="U880" s="11">
        <v>1.82</v>
      </c>
      <c r="V880" s="11">
        <v>1.7</v>
      </c>
      <c r="W880" s="11">
        <v>1.6</v>
      </c>
      <c r="X880" s="11">
        <v>1.70786428973983</v>
      </c>
      <c r="Y880" s="11">
        <v>1.74</v>
      </c>
      <c r="Z880" s="148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22</v>
      </c>
    </row>
    <row r="881" spans="1:65">
      <c r="A881" s="30"/>
      <c r="B881" s="19">
        <v>1</v>
      </c>
      <c r="C881" s="9">
        <v>3</v>
      </c>
      <c r="D881" s="11">
        <v>1.59</v>
      </c>
      <c r="E881" s="11">
        <v>1.85</v>
      </c>
      <c r="F881" s="11">
        <v>1.75</v>
      </c>
      <c r="G881" s="144">
        <v>0.87103367737424175</v>
      </c>
      <c r="H881" s="11">
        <v>1.77</v>
      </c>
      <c r="I881" s="11">
        <v>1.66</v>
      </c>
      <c r="J881" s="11">
        <v>1.28</v>
      </c>
      <c r="K881" s="11">
        <v>1.62</v>
      </c>
      <c r="L881" s="11">
        <v>1.67</v>
      </c>
      <c r="M881" s="11">
        <v>1.65</v>
      </c>
      <c r="N881" s="11">
        <v>1.75</v>
      </c>
      <c r="O881" s="11">
        <v>1.6</v>
      </c>
      <c r="P881" s="11">
        <v>1.5</v>
      </c>
      <c r="Q881" s="11">
        <v>1.47</v>
      </c>
      <c r="R881" s="11">
        <v>1.44</v>
      </c>
      <c r="S881" s="11">
        <v>1.79</v>
      </c>
      <c r="T881" s="11">
        <v>1.47</v>
      </c>
      <c r="U881" s="11">
        <v>1.8</v>
      </c>
      <c r="V881" s="11">
        <v>1.65</v>
      </c>
      <c r="W881" s="11">
        <v>1.6</v>
      </c>
      <c r="X881" s="11">
        <v>1.7099287197572737</v>
      </c>
      <c r="Y881" s="11">
        <v>1.77</v>
      </c>
      <c r="Z881" s="148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1.22</v>
      </c>
      <c r="E882" s="11">
        <v>1.84</v>
      </c>
      <c r="F882" s="11">
        <v>1.75</v>
      </c>
      <c r="G882" s="144">
        <v>0.79911043473214705</v>
      </c>
      <c r="H882" s="11">
        <v>1.79</v>
      </c>
      <c r="I882" s="11">
        <v>1.63</v>
      </c>
      <c r="J882" s="11">
        <v>1.66</v>
      </c>
      <c r="K882" s="11">
        <v>1.63</v>
      </c>
      <c r="L882" s="11">
        <v>1.69</v>
      </c>
      <c r="M882" s="11">
        <v>1.73</v>
      </c>
      <c r="N882" s="11">
        <v>1.78</v>
      </c>
      <c r="O882" s="11">
        <v>1.7</v>
      </c>
      <c r="P882" s="11">
        <v>1.6</v>
      </c>
      <c r="Q882" s="11">
        <v>1.44</v>
      </c>
      <c r="R882" s="11">
        <v>1.46</v>
      </c>
      <c r="S882" s="11">
        <v>1.74</v>
      </c>
      <c r="T882" s="11">
        <v>1.42</v>
      </c>
      <c r="U882" s="11">
        <v>1.74</v>
      </c>
      <c r="V882" s="11">
        <v>1.67</v>
      </c>
      <c r="W882" s="11">
        <v>1.6</v>
      </c>
      <c r="X882" s="11">
        <v>1.7113964106575688</v>
      </c>
      <c r="Y882" s="11">
        <v>1.85</v>
      </c>
      <c r="Z882" s="148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1.649978015041933</v>
      </c>
    </row>
    <row r="883" spans="1:65">
      <c r="A883" s="30"/>
      <c r="B883" s="19">
        <v>1</v>
      </c>
      <c r="C883" s="9">
        <v>5</v>
      </c>
      <c r="D883" s="11">
        <v>1.37</v>
      </c>
      <c r="E883" s="11">
        <v>1.8</v>
      </c>
      <c r="F883" s="11">
        <v>1.67</v>
      </c>
      <c r="G883" s="144">
        <v>0.90450437711269394</v>
      </c>
      <c r="H883" s="11">
        <v>1.96</v>
      </c>
      <c r="I883" s="11">
        <v>1.58</v>
      </c>
      <c r="J883" s="11">
        <v>1.66</v>
      </c>
      <c r="K883" s="11">
        <v>1.63</v>
      </c>
      <c r="L883" s="11">
        <v>1.79</v>
      </c>
      <c r="M883" s="11">
        <v>1.66</v>
      </c>
      <c r="N883" s="11">
        <v>1.75</v>
      </c>
      <c r="O883" s="11">
        <v>1.8</v>
      </c>
      <c r="P883" s="11">
        <v>1.5</v>
      </c>
      <c r="Q883" s="11">
        <v>1.43</v>
      </c>
      <c r="R883" s="11">
        <v>1.28</v>
      </c>
      <c r="S883" s="11">
        <v>1.79</v>
      </c>
      <c r="T883" s="11">
        <v>1.5</v>
      </c>
      <c r="U883" s="11">
        <v>1.72</v>
      </c>
      <c r="V883" s="11">
        <v>1.64</v>
      </c>
      <c r="W883" s="11">
        <v>1.6</v>
      </c>
      <c r="X883" s="11">
        <v>1.7785008008570928</v>
      </c>
      <c r="Y883" s="11">
        <v>1.85</v>
      </c>
      <c r="Z883" s="148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58</v>
      </c>
    </row>
    <row r="884" spans="1:65">
      <c r="A884" s="30"/>
      <c r="B884" s="19">
        <v>1</v>
      </c>
      <c r="C884" s="9">
        <v>6</v>
      </c>
      <c r="D884" s="149">
        <v>1.0900000000000001</v>
      </c>
      <c r="E884" s="11">
        <v>1.76</v>
      </c>
      <c r="F884" s="11">
        <v>1.65</v>
      </c>
      <c r="G884" s="144">
        <v>0.82213197640888547</v>
      </c>
      <c r="H884" s="11">
        <v>1.88</v>
      </c>
      <c r="I884" s="11">
        <v>1.62</v>
      </c>
      <c r="J884" s="11">
        <v>2.12</v>
      </c>
      <c r="K884" s="11">
        <v>1.66</v>
      </c>
      <c r="L884" s="11">
        <v>1.64</v>
      </c>
      <c r="M884" s="11">
        <v>1.68</v>
      </c>
      <c r="N884" s="11">
        <v>1.72</v>
      </c>
      <c r="O884" s="11">
        <v>1.7</v>
      </c>
      <c r="P884" s="11">
        <v>1.7</v>
      </c>
      <c r="Q884" s="11">
        <v>1.38</v>
      </c>
      <c r="R884" s="11">
        <v>1.32</v>
      </c>
      <c r="S884" s="11">
        <v>1.86</v>
      </c>
      <c r="T884" s="11">
        <v>1.47</v>
      </c>
      <c r="U884" s="11">
        <v>1.73</v>
      </c>
      <c r="V884" s="11">
        <v>1.65</v>
      </c>
      <c r="W884" s="11">
        <v>1.6</v>
      </c>
      <c r="X884" s="11">
        <v>1.8004707038846088</v>
      </c>
      <c r="Y884" s="11">
        <v>1.81</v>
      </c>
      <c r="Z884" s="148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274</v>
      </c>
      <c r="C885" s="12"/>
      <c r="D885" s="23">
        <v>1.4066666666666665</v>
      </c>
      <c r="E885" s="23">
        <v>1.8116666666666668</v>
      </c>
      <c r="F885" s="23">
        <v>1.6866666666666665</v>
      </c>
      <c r="G885" s="23">
        <v>0.85300178620783473</v>
      </c>
      <c r="H885" s="23">
        <v>1.8350000000000002</v>
      </c>
      <c r="I885" s="23">
        <v>1.6333333333333335</v>
      </c>
      <c r="J885" s="23">
        <v>1.5516666666666667</v>
      </c>
      <c r="K885" s="23">
        <v>1.6483333333333334</v>
      </c>
      <c r="L885" s="23">
        <v>1.6816666666666666</v>
      </c>
      <c r="M885" s="23">
        <v>1.6783333333333335</v>
      </c>
      <c r="N885" s="23">
        <v>1.7500000000000002</v>
      </c>
      <c r="O885" s="23">
        <v>1.7</v>
      </c>
      <c r="P885" s="23">
        <v>1.5499999999999998</v>
      </c>
      <c r="Q885" s="23">
        <v>1.4433333333333334</v>
      </c>
      <c r="R885" s="23">
        <v>1.3950000000000002</v>
      </c>
      <c r="S885" s="23">
        <v>1.78</v>
      </c>
      <c r="T885" s="23">
        <v>1.4716666666666667</v>
      </c>
      <c r="U885" s="23">
        <v>1.7716666666666667</v>
      </c>
      <c r="V885" s="23">
        <v>1.6583333333333334</v>
      </c>
      <c r="W885" s="23">
        <v>1.5999999999999999</v>
      </c>
      <c r="X885" s="23">
        <v>1.7378716492139235</v>
      </c>
      <c r="Y885" s="23">
        <v>1.7949999999999999</v>
      </c>
      <c r="Z885" s="148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275</v>
      </c>
      <c r="C886" s="29"/>
      <c r="D886" s="11">
        <v>1.4550000000000001</v>
      </c>
      <c r="E886" s="11">
        <v>1.8149999999999999</v>
      </c>
      <c r="F886" s="11">
        <v>1.665</v>
      </c>
      <c r="G886" s="11">
        <v>0.84658282689156361</v>
      </c>
      <c r="H886" s="11">
        <v>1.8050000000000002</v>
      </c>
      <c r="I886" s="11">
        <v>1.63</v>
      </c>
      <c r="J886" s="11">
        <v>1.5049999999999999</v>
      </c>
      <c r="K886" s="11">
        <v>1.64</v>
      </c>
      <c r="L886" s="11">
        <v>1.665</v>
      </c>
      <c r="M886" s="11">
        <v>1.67</v>
      </c>
      <c r="N886" s="11">
        <v>1.75</v>
      </c>
      <c r="O886" s="11">
        <v>1.7</v>
      </c>
      <c r="P886" s="11">
        <v>1.5</v>
      </c>
      <c r="Q886" s="11">
        <v>1.4449999999999998</v>
      </c>
      <c r="R886" s="11">
        <v>1.415</v>
      </c>
      <c r="S886" s="11">
        <v>1.79</v>
      </c>
      <c r="T886" s="11">
        <v>1.47</v>
      </c>
      <c r="U886" s="11">
        <v>1.77</v>
      </c>
      <c r="V886" s="11">
        <v>1.65</v>
      </c>
      <c r="W886" s="11">
        <v>1.6</v>
      </c>
      <c r="X886" s="11">
        <v>1.715232690522368</v>
      </c>
      <c r="Y886" s="11">
        <v>1.79</v>
      </c>
      <c r="Z886" s="148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276</v>
      </c>
      <c r="C887" s="29"/>
      <c r="D887" s="24">
        <v>0.21805198157014519</v>
      </c>
      <c r="E887" s="24">
        <v>3.4302575219167859E-2</v>
      </c>
      <c r="F887" s="24">
        <v>5.006662228138295E-2</v>
      </c>
      <c r="G887" s="24">
        <v>5.2456439229458009E-2</v>
      </c>
      <c r="H887" s="24">
        <v>7.2318738927058146E-2</v>
      </c>
      <c r="I887" s="24">
        <v>3.4448028487370115E-2</v>
      </c>
      <c r="J887" s="24">
        <v>0.33409080601936125</v>
      </c>
      <c r="K887" s="24">
        <v>2.9268868558020238E-2</v>
      </c>
      <c r="L887" s="24">
        <v>5.6361925682739698E-2</v>
      </c>
      <c r="M887" s="24">
        <v>3.5449494589721145E-2</v>
      </c>
      <c r="N887" s="24">
        <v>2.0000000000000018E-2</v>
      </c>
      <c r="O887" s="24">
        <v>6.3245553203367569E-2</v>
      </c>
      <c r="P887" s="24">
        <v>8.3666002653407553E-2</v>
      </c>
      <c r="Q887" s="24">
        <v>3.7771241264574151E-2</v>
      </c>
      <c r="R887" s="24">
        <v>8.0436310208760783E-2</v>
      </c>
      <c r="S887" s="24">
        <v>5.8651513194460769E-2</v>
      </c>
      <c r="T887" s="24">
        <v>3.9707262140151009E-2</v>
      </c>
      <c r="U887" s="24">
        <v>4.6654760385909932E-2</v>
      </c>
      <c r="V887" s="24">
        <v>2.3166067138525426E-2</v>
      </c>
      <c r="W887" s="24">
        <v>2.4323767777952469E-16</v>
      </c>
      <c r="X887" s="24">
        <v>4.0755607039552055E-2</v>
      </c>
      <c r="Y887" s="24">
        <v>4.8887626246321307E-2</v>
      </c>
      <c r="Z887" s="199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  <c r="AO887" s="200"/>
      <c r="AP887" s="200"/>
      <c r="AQ887" s="200"/>
      <c r="AR887" s="200"/>
      <c r="AS887" s="200"/>
      <c r="AT887" s="200"/>
      <c r="AU887" s="200"/>
      <c r="AV887" s="200"/>
      <c r="AW887" s="200"/>
      <c r="AX887" s="200"/>
      <c r="AY887" s="200"/>
      <c r="AZ887" s="200"/>
      <c r="BA887" s="200"/>
      <c r="BB887" s="200"/>
      <c r="BC887" s="200"/>
      <c r="BD887" s="200"/>
      <c r="BE887" s="200"/>
      <c r="BF887" s="200"/>
      <c r="BG887" s="200"/>
      <c r="BH887" s="200"/>
      <c r="BI887" s="200"/>
      <c r="BJ887" s="200"/>
      <c r="BK887" s="200"/>
      <c r="BL887" s="200"/>
      <c r="BM887" s="56"/>
    </row>
    <row r="888" spans="1:65">
      <c r="A888" s="30"/>
      <c r="B888" s="3" t="s">
        <v>86</v>
      </c>
      <c r="C888" s="29"/>
      <c r="D888" s="13">
        <v>0.1550132570403876</v>
      </c>
      <c r="E888" s="13">
        <v>1.8934264150414642E-2</v>
      </c>
      <c r="F888" s="13">
        <v>2.9683768151017562E-2</v>
      </c>
      <c r="G888" s="13">
        <v>6.1496282982784922E-2</v>
      </c>
      <c r="H888" s="13">
        <v>3.9410756908478548E-2</v>
      </c>
      <c r="I888" s="13">
        <v>2.1090629686144967E-2</v>
      </c>
      <c r="J888" s="13">
        <v>0.21531093835834236</v>
      </c>
      <c r="K888" s="13">
        <v>1.7756644221245847E-2</v>
      </c>
      <c r="L888" s="13">
        <v>3.3515515767734212E-2</v>
      </c>
      <c r="M888" s="13">
        <v>2.1121843846904353E-2</v>
      </c>
      <c r="N888" s="13">
        <v>1.1428571428571437E-2</v>
      </c>
      <c r="O888" s="13">
        <v>3.7203266590216215E-2</v>
      </c>
      <c r="P888" s="13">
        <v>5.3978066228004877E-2</v>
      </c>
      <c r="Q888" s="13">
        <v>2.6169451222568696E-2</v>
      </c>
      <c r="R888" s="13">
        <v>5.766043742563496E-2</v>
      </c>
      <c r="S888" s="13">
        <v>3.295028831149481E-2</v>
      </c>
      <c r="T888" s="13">
        <v>2.6981152077112804E-2</v>
      </c>
      <c r="U888" s="13">
        <v>2.6333825241341449E-2</v>
      </c>
      <c r="V888" s="13">
        <v>1.3969487721723874E-2</v>
      </c>
      <c r="W888" s="13">
        <v>1.5202354861220294E-16</v>
      </c>
      <c r="X888" s="13">
        <v>2.3451448245897035E-2</v>
      </c>
      <c r="Y888" s="13">
        <v>2.7235446376780673E-2</v>
      </c>
      <c r="Z888" s="148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277</v>
      </c>
      <c r="C889" s="29"/>
      <c r="D889" s="13">
        <v>-0.14746338809192128</v>
      </c>
      <c r="E889" s="13">
        <v>9.7994427895831349E-2</v>
      </c>
      <c r="F889" s="13">
        <v>2.2235842714426246E-2</v>
      </c>
      <c r="G889" s="13">
        <v>-0.48302233215746437</v>
      </c>
      <c r="H889" s="13">
        <v>0.11213603046302723</v>
      </c>
      <c r="I889" s="13">
        <v>-1.0087820296306504E-2</v>
      </c>
      <c r="J889" s="13">
        <v>-5.9583429281491185E-2</v>
      </c>
      <c r="K889" s="13">
        <v>-9.9679007453790103E-4</v>
      </c>
      <c r="L889" s="13">
        <v>1.9205499307169971E-2</v>
      </c>
      <c r="M889" s="13">
        <v>1.7185270368999417E-2</v>
      </c>
      <c r="N889" s="13">
        <v>6.0620192539671658E-2</v>
      </c>
      <c r="O889" s="13">
        <v>3.031675846710935E-2</v>
      </c>
      <c r="P889" s="13">
        <v>-6.0593543750576795E-2</v>
      </c>
      <c r="Q889" s="13">
        <v>-0.1252408697720423</v>
      </c>
      <c r="R889" s="13">
        <v>-0.15453418937551888</v>
      </c>
      <c r="S889" s="13">
        <v>7.8802252983208865E-2</v>
      </c>
      <c r="T889" s="13">
        <v>-0.10806892379759048</v>
      </c>
      <c r="U889" s="13">
        <v>7.3751680637781813E-2</v>
      </c>
      <c r="V889" s="13">
        <v>5.0638967399745383E-3</v>
      </c>
      <c r="W889" s="13">
        <v>-3.0290109678014709E-2</v>
      </c>
      <c r="X889" s="13">
        <v>5.3269578970575937E-2</v>
      </c>
      <c r="Y889" s="13">
        <v>8.7893283204977246E-2</v>
      </c>
      <c r="Z889" s="148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278</v>
      </c>
      <c r="C890" s="47"/>
      <c r="D890" s="45">
        <v>1.64</v>
      </c>
      <c r="E890" s="45">
        <v>0.9</v>
      </c>
      <c r="F890" s="45">
        <v>0.11</v>
      </c>
      <c r="G890" s="45">
        <v>5.1100000000000003</v>
      </c>
      <c r="H890" s="45">
        <v>1.05</v>
      </c>
      <c r="I890" s="45">
        <v>0.22</v>
      </c>
      <c r="J890" s="45">
        <v>0.73</v>
      </c>
      <c r="K890" s="45">
        <v>0.13</v>
      </c>
      <c r="L890" s="45">
        <v>0.08</v>
      </c>
      <c r="M890" s="45">
        <v>0.06</v>
      </c>
      <c r="N890" s="45">
        <v>0.51</v>
      </c>
      <c r="O890" s="45">
        <v>0.2</v>
      </c>
      <c r="P890" s="45">
        <v>0.74</v>
      </c>
      <c r="Q890" s="45">
        <v>1.41</v>
      </c>
      <c r="R890" s="45">
        <v>1.71</v>
      </c>
      <c r="S890" s="45">
        <v>0.7</v>
      </c>
      <c r="T890" s="45">
        <v>1.23</v>
      </c>
      <c r="U890" s="45">
        <v>0.65</v>
      </c>
      <c r="V890" s="45">
        <v>0.06</v>
      </c>
      <c r="W890" s="45">
        <v>0.43</v>
      </c>
      <c r="X890" s="45">
        <v>0.44</v>
      </c>
      <c r="Y890" s="45">
        <v>0.79</v>
      </c>
      <c r="Z890" s="148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 ht="15">
      <c r="B892" s="8" t="s">
        <v>558</v>
      </c>
      <c r="BM892" s="28" t="s">
        <v>66</v>
      </c>
    </row>
    <row r="893" spans="1:65" ht="15">
      <c r="A893" s="25" t="s">
        <v>24</v>
      </c>
      <c r="B893" s="18" t="s">
        <v>111</v>
      </c>
      <c r="C893" s="15" t="s">
        <v>112</v>
      </c>
      <c r="D893" s="16" t="s">
        <v>237</v>
      </c>
      <c r="E893" s="17" t="s">
        <v>237</v>
      </c>
      <c r="F893" s="17" t="s">
        <v>237</v>
      </c>
      <c r="G893" s="17" t="s">
        <v>237</v>
      </c>
      <c r="H893" s="17" t="s">
        <v>237</v>
      </c>
      <c r="I893" s="17" t="s">
        <v>237</v>
      </c>
      <c r="J893" s="17" t="s">
        <v>237</v>
      </c>
      <c r="K893" s="17" t="s">
        <v>237</v>
      </c>
      <c r="L893" s="17" t="s">
        <v>237</v>
      </c>
      <c r="M893" s="17" t="s">
        <v>237</v>
      </c>
      <c r="N893" s="17" t="s">
        <v>237</v>
      </c>
      <c r="O893" s="17" t="s">
        <v>237</v>
      </c>
      <c r="P893" s="17" t="s">
        <v>237</v>
      </c>
      <c r="Q893" s="148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238</v>
      </c>
      <c r="C894" s="9" t="s">
        <v>238</v>
      </c>
      <c r="D894" s="146" t="s">
        <v>240</v>
      </c>
      <c r="E894" s="147" t="s">
        <v>244</v>
      </c>
      <c r="F894" s="147" t="s">
        <v>245</v>
      </c>
      <c r="G894" s="147" t="s">
        <v>246</v>
      </c>
      <c r="H894" s="147" t="s">
        <v>251</v>
      </c>
      <c r="I894" s="147" t="s">
        <v>252</v>
      </c>
      <c r="J894" s="147" t="s">
        <v>253</v>
      </c>
      <c r="K894" s="147" t="s">
        <v>254</v>
      </c>
      <c r="L894" s="147" t="s">
        <v>255</v>
      </c>
      <c r="M894" s="147" t="s">
        <v>256</v>
      </c>
      <c r="N894" s="147" t="s">
        <v>257</v>
      </c>
      <c r="O894" s="147" t="s">
        <v>259</v>
      </c>
      <c r="P894" s="147" t="s">
        <v>261</v>
      </c>
      <c r="Q894" s="148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320</v>
      </c>
      <c r="E895" s="11" t="s">
        <v>321</v>
      </c>
      <c r="F895" s="11" t="s">
        <v>321</v>
      </c>
      <c r="G895" s="11" t="s">
        <v>321</v>
      </c>
      <c r="H895" s="11" t="s">
        <v>321</v>
      </c>
      <c r="I895" s="11" t="s">
        <v>321</v>
      </c>
      <c r="J895" s="11" t="s">
        <v>321</v>
      </c>
      <c r="K895" s="11" t="s">
        <v>320</v>
      </c>
      <c r="L895" s="11" t="s">
        <v>320</v>
      </c>
      <c r="M895" s="11" t="s">
        <v>321</v>
      </c>
      <c r="N895" s="11" t="s">
        <v>320</v>
      </c>
      <c r="O895" s="11" t="s">
        <v>321</v>
      </c>
      <c r="P895" s="11" t="s">
        <v>321</v>
      </c>
      <c r="Q895" s="148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148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0.81</v>
      </c>
      <c r="E897" s="22">
        <v>0.76</v>
      </c>
      <c r="F897" s="22">
        <v>0.76</v>
      </c>
      <c r="G897" s="22">
        <v>0.79</v>
      </c>
      <c r="H897" s="143">
        <v>0.7</v>
      </c>
      <c r="I897" s="143">
        <v>0.6</v>
      </c>
      <c r="J897" s="22">
        <v>0.76</v>
      </c>
      <c r="K897" s="22">
        <v>0.76</v>
      </c>
      <c r="L897" s="22">
        <v>0.79</v>
      </c>
      <c r="M897" s="22">
        <v>0.797811343225303</v>
      </c>
      <c r="N897" s="143">
        <v>1.6</v>
      </c>
      <c r="O897" s="22">
        <v>0.77</v>
      </c>
      <c r="P897" s="22">
        <v>0.72557129297536083</v>
      </c>
      <c r="Q897" s="148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0.74</v>
      </c>
      <c r="E898" s="11">
        <v>0.8</v>
      </c>
      <c r="F898" s="11">
        <v>0.75</v>
      </c>
      <c r="G898" s="11">
        <v>0.79</v>
      </c>
      <c r="H898" s="144">
        <v>0.8</v>
      </c>
      <c r="I898" s="144">
        <v>0.7</v>
      </c>
      <c r="J898" s="11">
        <v>0.72</v>
      </c>
      <c r="K898" s="11">
        <v>0.76</v>
      </c>
      <c r="L898" s="11">
        <v>0.77</v>
      </c>
      <c r="M898" s="11">
        <v>0.802174594187538</v>
      </c>
      <c r="N898" s="144">
        <v>1.5</v>
      </c>
      <c r="O898" s="11">
        <v>0.79</v>
      </c>
      <c r="P898" s="11">
        <v>0.72424235049396402</v>
      </c>
      <c r="Q898" s="148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23</v>
      </c>
    </row>
    <row r="899" spans="1:65">
      <c r="A899" s="30"/>
      <c r="B899" s="19">
        <v>1</v>
      </c>
      <c r="C899" s="9">
        <v>3</v>
      </c>
      <c r="D899" s="11">
        <v>0.72</v>
      </c>
      <c r="E899" s="11">
        <v>0.79</v>
      </c>
      <c r="F899" s="11">
        <v>0.74</v>
      </c>
      <c r="G899" s="11">
        <v>0.74</v>
      </c>
      <c r="H899" s="144">
        <v>0.8</v>
      </c>
      <c r="I899" s="144">
        <v>0.6</v>
      </c>
      <c r="J899" s="11">
        <v>0.73</v>
      </c>
      <c r="K899" s="11">
        <v>0.74</v>
      </c>
      <c r="L899" s="11">
        <v>0.78</v>
      </c>
      <c r="M899" s="11">
        <v>0.79596385061638875</v>
      </c>
      <c r="N899" s="144">
        <v>1</v>
      </c>
      <c r="O899" s="11">
        <v>0.76</v>
      </c>
      <c r="P899" s="11">
        <v>0.71982032963008691</v>
      </c>
      <c r="Q899" s="148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0.71</v>
      </c>
      <c r="E900" s="11">
        <v>0.76</v>
      </c>
      <c r="F900" s="11">
        <v>0.75</v>
      </c>
      <c r="G900" s="11">
        <v>0.85</v>
      </c>
      <c r="H900" s="144">
        <v>0.8</v>
      </c>
      <c r="I900" s="144">
        <v>0.7</v>
      </c>
      <c r="J900" s="11">
        <v>0.74</v>
      </c>
      <c r="K900" s="11">
        <v>0.77</v>
      </c>
      <c r="L900" s="11">
        <v>0.79</v>
      </c>
      <c r="M900" s="11">
        <v>0.80721392034361605</v>
      </c>
      <c r="N900" s="144">
        <v>1</v>
      </c>
      <c r="O900" s="11">
        <v>0.81</v>
      </c>
      <c r="P900" s="11">
        <v>0.70661809940697595</v>
      </c>
      <c r="Q900" s="148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0.76365802377229153</v>
      </c>
    </row>
    <row r="901" spans="1:65">
      <c r="A901" s="30"/>
      <c r="B901" s="19">
        <v>1</v>
      </c>
      <c r="C901" s="9">
        <v>5</v>
      </c>
      <c r="D901" s="11">
        <v>0.72</v>
      </c>
      <c r="E901" s="11">
        <v>0.77</v>
      </c>
      <c r="F901" s="11">
        <v>0.77</v>
      </c>
      <c r="G901" s="11">
        <v>0.79</v>
      </c>
      <c r="H901" s="144">
        <v>0.8</v>
      </c>
      <c r="I901" s="144">
        <v>0.6</v>
      </c>
      <c r="J901" s="11">
        <v>0.75</v>
      </c>
      <c r="K901" s="11">
        <v>0.75</v>
      </c>
      <c r="L901" s="11">
        <v>0.73</v>
      </c>
      <c r="M901" s="11">
        <v>0.81866926702738896</v>
      </c>
      <c r="N901" s="144">
        <v>1</v>
      </c>
      <c r="O901" s="11">
        <v>0.77</v>
      </c>
      <c r="P901" s="11">
        <v>0.73669393078253331</v>
      </c>
      <c r="Q901" s="148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59</v>
      </c>
    </row>
    <row r="902" spans="1:65">
      <c r="A902" s="30"/>
      <c r="B902" s="19">
        <v>1</v>
      </c>
      <c r="C902" s="9">
        <v>6</v>
      </c>
      <c r="D902" s="11">
        <v>0.7</v>
      </c>
      <c r="E902" s="11">
        <v>0.77</v>
      </c>
      <c r="F902" s="11">
        <v>0.75</v>
      </c>
      <c r="G902" s="11">
        <v>0.75</v>
      </c>
      <c r="H902" s="144">
        <v>0.8</v>
      </c>
      <c r="I902" s="144">
        <v>0.7</v>
      </c>
      <c r="J902" s="11">
        <v>0.74</v>
      </c>
      <c r="K902" s="11">
        <v>0.73</v>
      </c>
      <c r="L902" s="11">
        <v>0.82</v>
      </c>
      <c r="M902" s="11">
        <v>0.80854877837898098</v>
      </c>
      <c r="N902" s="144">
        <v>1.1000000000000001</v>
      </c>
      <c r="O902" s="11">
        <v>0.82</v>
      </c>
      <c r="P902" s="11">
        <v>0.74615366926935445</v>
      </c>
      <c r="Q902" s="148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274</v>
      </c>
      <c r="C903" s="12"/>
      <c r="D903" s="23">
        <v>0.73333333333333339</v>
      </c>
      <c r="E903" s="23">
        <v>0.77500000000000002</v>
      </c>
      <c r="F903" s="23">
        <v>0.7533333333333333</v>
      </c>
      <c r="G903" s="23">
        <v>0.78500000000000014</v>
      </c>
      <c r="H903" s="23">
        <v>0.78333333333333321</v>
      </c>
      <c r="I903" s="23">
        <v>0.64999999999999991</v>
      </c>
      <c r="J903" s="23">
        <v>0.7400000000000001</v>
      </c>
      <c r="K903" s="23">
        <v>0.75166666666666659</v>
      </c>
      <c r="L903" s="23">
        <v>0.77999999999999992</v>
      </c>
      <c r="M903" s="23">
        <v>0.80506362562986933</v>
      </c>
      <c r="N903" s="23">
        <v>1.2</v>
      </c>
      <c r="O903" s="23">
        <v>0.78666666666666674</v>
      </c>
      <c r="P903" s="23">
        <v>0.72651661209304585</v>
      </c>
      <c r="Q903" s="148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275</v>
      </c>
      <c r="C904" s="29"/>
      <c r="D904" s="11">
        <v>0.72</v>
      </c>
      <c r="E904" s="11">
        <v>0.77</v>
      </c>
      <c r="F904" s="11">
        <v>0.75</v>
      </c>
      <c r="G904" s="11">
        <v>0.79</v>
      </c>
      <c r="H904" s="11">
        <v>0.8</v>
      </c>
      <c r="I904" s="11">
        <v>0.64999999999999991</v>
      </c>
      <c r="J904" s="11">
        <v>0.74</v>
      </c>
      <c r="K904" s="11">
        <v>0.755</v>
      </c>
      <c r="L904" s="11">
        <v>0.78500000000000003</v>
      </c>
      <c r="M904" s="11">
        <v>0.80469425726557708</v>
      </c>
      <c r="N904" s="11">
        <v>1.05</v>
      </c>
      <c r="O904" s="11">
        <v>0.78</v>
      </c>
      <c r="P904" s="11">
        <v>0.72490682173466237</v>
      </c>
      <c r="Q904" s="148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276</v>
      </c>
      <c r="C905" s="29"/>
      <c r="D905" s="24">
        <v>3.9832984656772451E-2</v>
      </c>
      <c r="E905" s="24">
        <v>1.6431676725154998E-2</v>
      </c>
      <c r="F905" s="24">
        <v>1.0327955589886455E-2</v>
      </c>
      <c r="G905" s="24">
        <v>3.8858718455450893E-2</v>
      </c>
      <c r="H905" s="24">
        <v>4.0824829046386332E-2</v>
      </c>
      <c r="I905" s="24">
        <v>5.4772255750516599E-2</v>
      </c>
      <c r="J905" s="24">
        <v>1.4142135623730963E-2</v>
      </c>
      <c r="K905" s="24">
        <v>1.4719601443879758E-2</v>
      </c>
      <c r="L905" s="24">
        <v>2.9664793948382652E-2</v>
      </c>
      <c r="M905" s="24">
        <v>8.3142232700936583E-3</v>
      </c>
      <c r="N905" s="24">
        <v>0.27568097504180539</v>
      </c>
      <c r="O905" s="24">
        <v>2.4221202832779926E-2</v>
      </c>
      <c r="P905" s="24">
        <v>1.3682461257023453E-2</v>
      </c>
      <c r="Q905" s="199"/>
      <c r="R905" s="200"/>
      <c r="S905" s="200"/>
      <c r="T905" s="200"/>
      <c r="U905" s="200"/>
      <c r="V905" s="200"/>
      <c r="W905" s="200"/>
      <c r="X905" s="200"/>
      <c r="Y905" s="200"/>
      <c r="Z905" s="200"/>
      <c r="AA905" s="200"/>
      <c r="AB905" s="200"/>
      <c r="AC905" s="200"/>
      <c r="AD905" s="200"/>
      <c r="AE905" s="200"/>
      <c r="AF905" s="200"/>
      <c r="AG905" s="200"/>
      <c r="AH905" s="200"/>
      <c r="AI905" s="200"/>
      <c r="AJ905" s="200"/>
      <c r="AK905" s="200"/>
      <c r="AL905" s="200"/>
      <c r="AM905" s="200"/>
      <c r="AN905" s="200"/>
      <c r="AO905" s="200"/>
      <c r="AP905" s="200"/>
      <c r="AQ905" s="200"/>
      <c r="AR905" s="200"/>
      <c r="AS905" s="200"/>
      <c r="AT905" s="200"/>
      <c r="AU905" s="200"/>
      <c r="AV905" s="200"/>
      <c r="AW905" s="200"/>
      <c r="AX905" s="200"/>
      <c r="AY905" s="200"/>
      <c r="AZ905" s="200"/>
      <c r="BA905" s="200"/>
      <c r="BB905" s="200"/>
      <c r="BC905" s="200"/>
      <c r="BD905" s="200"/>
      <c r="BE905" s="200"/>
      <c r="BF905" s="200"/>
      <c r="BG905" s="200"/>
      <c r="BH905" s="200"/>
      <c r="BI905" s="200"/>
      <c r="BJ905" s="200"/>
      <c r="BK905" s="200"/>
      <c r="BL905" s="200"/>
      <c r="BM905" s="56"/>
    </row>
    <row r="906" spans="1:65">
      <c r="A906" s="30"/>
      <c r="B906" s="3" t="s">
        <v>86</v>
      </c>
      <c r="C906" s="29"/>
      <c r="D906" s="13">
        <v>5.4317706350144247E-2</v>
      </c>
      <c r="E906" s="13">
        <v>2.1202163516329028E-2</v>
      </c>
      <c r="F906" s="13">
        <v>1.370967556179618E-2</v>
      </c>
      <c r="G906" s="13">
        <v>4.9501552172548896E-2</v>
      </c>
      <c r="H906" s="13">
        <v>5.2116803037940009E-2</v>
      </c>
      <c r="I906" s="13">
        <v>8.4265008846948625E-2</v>
      </c>
      <c r="J906" s="13">
        <v>1.911099408612292E-2</v>
      </c>
      <c r="K906" s="13">
        <v>1.9582618328886598E-2</v>
      </c>
      <c r="L906" s="13">
        <v>3.8031787113311094E-2</v>
      </c>
      <c r="M906" s="13">
        <v>1.0327411406258404E-2</v>
      </c>
      <c r="N906" s="13">
        <v>0.22973414586817117</v>
      </c>
      <c r="O906" s="13">
        <v>3.0789664617940582E-2</v>
      </c>
      <c r="P906" s="13">
        <v>1.8832964077180832E-2</v>
      </c>
      <c r="Q906" s="148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277</v>
      </c>
      <c r="C907" s="29"/>
      <c r="D907" s="13">
        <v>-3.9709777799703194E-2</v>
      </c>
      <c r="E907" s="13">
        <v>1.4852166643495535E-2</v>
      </c>
      <c r="F907" s="13">
        <v>-1.3520044466967973E-2</v>
      </c>
      <c r="G907" s="13">
        <v>2.7947033309863256E-2</v>
      </c>
      <c r="H907" s="13">
        <v>2.5764555532135081E-2</v>
      </c>
      <c r="I907" s="13">
        <v>-0.14883366668610076</v>
      </c>
      <c r="J907" s="13">
        <v>-3.0979866688791269E-2</v>
      </c>
      <c r="K907" s="13">
        <v>-1.5702522244695927E-2</v>
      </c>
      <c r="L907" s="13">
        <v>2.1399599976679173E-2</v>
      </c>
      <c r="M907" s="13">
        <v>5.422008355656871E-2</v>
      </c>
      <c r="N907" s="13">
        <v>0.57138399996412192</v>
      </c>
      <c r="O907" s="13">
        <v>3.012951108759121E-2</v>
      </c>
      <c r="P907" s="13">
        <v>-4.8636183374039299E-2</v>
      </c>
      <c r="Q907" s="148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278</v>
      </c>
      <c r="C908" s="47"/>
      <c r="D908" s="45">
        <v>0.96</v>
      </c>
      <c r="E908" s="45">
        <v>0.34</v>
      </c>
      <c r="F908" s="45">
        <v>0.34</v>
      </c>
      <c r="G908" s="45">
        <v>0.65</v>
      </c>
      <c r="H908" s="45" t="s">
        <v>279</v>
      </c>
      <c r="I908" s="45" t="s">
        <v>279</v>
      </c>
      <c r="J908" s="45">
        <v>0.75</v>
      </c>
      <c r="K908" s="45">
        <v>0.39</v>
      </c>
      <c r="L908" s="45">
        <v>0.49</v>
      </c>
      <c r="M908" s="45">
        <v>1.27</v>
      </c>
      <c r="N908" s="45" t="s">
        <v>279</v>
      </c>
      <c r="O908" s="45">
        <v>0.7</v>
      </c>
      <c r="P908" s="45">
        <v>1.17</v>
      </c>
      <c r="Q908" s="148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 t="s">
        <v>335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BM909" s="55"/>
    </row>
    <row r="910" spans="1:65">
      <c r="BM910" s="55"/>
    </row>
    <row r="911" spans="1:65" ht="15">
      <c r="B911" s="8" t="s">
        <v>559</v>
      </c>
      <c r="BM911" s="28" t="s">
        <v>66</v>
      </c>
    </row>
    <row r="912" spans="1:65" ht="15">
      <c r="A912" s="25" t="s">
        <v>27</v>
      </c>
      <c r="B912" s="18" t="s">
        <v>111</v>
      </c>
      <c r="C912" s="15" t="s">
        <v>112</v>
      </c>
      <c r="D912" s="16" t="s">
        <v>237</v>
      </c>
      <c r="E912" s="17" t="s">
        <v>237</v>
      </c>
      <c r="F912" s="17" t="s">
        <v>237</v>
      </c>
      <c r="G912" s="17" t="s">
        <v>237</v>
      </c>
      <c r="H912" s="17" t="s">
        <v>237</v>
      </c>
      <c r="I912" s="17" t="s">
        <v>237</v>
      </c>
      <c r="J912" s="17" t="s">
        <v>237</v>
      </c>
      <c r="K912" s="17" t="s">
        <v>237</v>
      </c>
      <c r="L912" s="17" t="s">
        <v>237</v>
      </c>
      <c r="M912" s="17" t="s">
        <v>237</v>
      </c>
      <c r="N912" s="17" t="s">
        <v>237</v>
      </c>
      <c r="O912" s="17" t="s">
        <v>237</v>
      </c>
      <c r="P912" s="17" t="s">
        <v>237</v>
      </c>
      <c r="Q912" s="17" t="s">
        <v>237</v>
      </c>
      <c r="R912" s="17" t="s">
        <v>237</v>
      </c>
      <c r="S912" s="17" t="s">
        <v>237</v>
      </c>
      <c r="T912" s="17" t="s">
        <v>237</v>
      </c>
      <c r="U912" s="17" t="s">
        <v>237</v>
      </c>
      <c r="V912" s="17" t="s">
        <v>237</v>
      </c>
      <c r="W912" s="17" t="s">
        <v>237</v>
      </c>
      <c r="X912" s="17" t="s">
        <v>237</v>
      </c>
      <c r="Y912" s="148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238</v>
      </c>
      <c r="C913" s="9" t="s">
        <v>238</v>
      </c>
      <c r="D913" s="146" t="s">
        <v>240</v>
      </c>
      <c r="E913" s="147" t="s">
        <v>241</v>
      </c>
      <c r="F913" s="147" t="s">
        <v>242</v>
      </c>
      <c r="G913" s="147" t="s">
        <v>243</v>
      </c>
      <c r="H913" s="147" t="s">
        <v>244</v>
      </c>
      <c r="I913" s="147" t="s">
        <v>245</v>
      </c>
      <c r="J913" s="147" t="s">
        <v>246</v>
      </c>
      <c r="K913" s="147" t="s">
        <v>247</v>
      </c>
      <c r="L913" s="147" t="s">
        <v>248</v>
      </c>
      <c r="M913" s="147" t="s">
        <v>249</v>
      </c>
      <c r="N913" s="147" t="s">
        <v>250</v>
      </c>
      <c r="O913" s="147" t="s">
        <v>251</v>
      </c>
      <c r="P913" s="147" t="s">
        <v>252</v>
      </c>
      <c r="Q913" s="147" t="s">
        <v>253</v>
      </c>
      <c r="R913" s="147" t="s">
        <v>254</v>
      </c>
      <c r="S913" s="147" t="s">
        <v>255</v>
      </c>
      <c r="T913" s="147" t="s">
        <v>257</v>
      </c>
      <c r="U913" s="147" t="s">
        <v>258</v>
      </c>
      <c r="V913" s="147" t="s">
        <v>260</v>
      </c>
      <c r="W913" s="147" t="s">
        <v>261</v>
      </c>
      <c r="X913" s="147" t="s">
        <v>267</v>
      </c>
      <c r="Y913" s="148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320</v>
      </c>
      <c r="E914" s="11" t="s">
        <v>320</v>
      </c>
      <c r="F914" s="11" t="s">
        <v>321</v>
      </c>
      <c r="G914" s="11" t="s">
        <v>116</v>
      </c>
      <c r="H914" s="11" t="s">
        <v>321</v>
      </c>
      <c r="I914" s="11" t="s">
        <v>321</v>
      </c>
      <c r="J914" s="11" t="s">
        <v>321</v>
      </c>
      <c r="K914" s="11" t="s">
        <v>320</v>
      </c>
      <c r="L914" s="11" t="s">
        <v>321</v>
      </c>
      <c r="M914" s="11" t="s">
        <v>320</v>
      </c>
      <c r="N914" s="11" t="s">
        <v>320</v>
      </c>
      <c r="O914" s="11" t="s">
        <v>321</v>
      </c>
      <c r="P914" s="11" t="s">
        <v>321</v>
      </c>
      <c r="Q914" s="11" t="s">
        <v>321</v>
      </c>
      <c r="R914" s="11" t="s">
        <v>320</v>
      </c>
      <c r="S914" s="11" t="s">
        <v>320</v>
      </c>
      <c r="T914" s="11" t="s">
        <v>320</v>
      </c>
      <c r="U914" s="11" t="s">
        <v>320</v>
      </c>
      <c r="V914" s="11" t="s">
        <v>320</v>
      </c>
      <c r="W914" s="11" t="s">
        <v>321</v>
      </c>
      <c r="X914" s="11" t="s">
        <v>320</v>
      </c>
      <c r="Y914" s="148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148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28">
        <v>0.1</v>
      </c>
      <c r="E916" s="201">
        <v>0.05</v>
      </c>
      <c r="F916" s="204" t="s">
        <v>105</v>
      </c>
      <c r="G916" s="204" t="s">
        <v>105</v>
      </c>
      <c r="H916" s="204" t="s">
        <v>97</v>
      </c>
      <c r="I916" s="201">
        <v>0.05</v>
      </c>
      <c r="J916" s="204">
        <v>0.14000000000000001</v>
      </c>
      <c r="K916" s="201">
        <v>0.05</v>
      </c>
      <c r="L916" s="204" t="s">
        <v>97</v>
      </c>
      <c r="M916" s="204" t="s">
        <v>220</v>
      </c>
      <c r="N916" s="201">
        <v>7.0000000000000007E-2</v>
      </c>
      <c r="O916" s="228">
        <v>0.09</v>
      </c>
      <c r="P916" s="204" t="s">
        <v>220</v>
      </c>
      <c r="Q916" s="201">
        <v>7.0000000000000007E-2</v>
      </c>
      <c r="R916" s="201">
        <v>0.06</v>
      </c>
      <c r="S916" s="204" t="s">
        <v>220</v>
      </c>
      <c r="T916" s="201">
        <v>7.0000000000000007E-2</v>
      </c>
      <c r="U916" s="201">
        <v>0.06</v>
      </c>
      <c r="V916" s="204" t="s">
        <v>105</v>
      </c>
      <c r="W916" s="204" t="s">
        <v>97</v>
      </c>
      <c r="X916" s="204">
        <v>0.12</v>
      </c>
      <c r="Y916" s="199"/>
      <c r="Z916" s="200"/>
      <c r="AA916" s="200"/>
      <c r="AB916" s="200"/>
      <c r="AC916" s="200"/>
      <c r="AD916" s="200"/>
      <c r="AE916" s="200"/>
      <c r="AF916" s="200"/>
      <c r="AG916" s="200"/>
      <c r="AH916" s="200"/>
      <c r="AI916" s="200"/>
      <c r="AJ916" s="200"/>
      <c r="AK916" s="200"/>
      <c r="AL916" s="200"/>
      <c r="AM916" s="200"/>
      <c r="AN916" s="200"/>
      <c r="AO916" s="200"/>
      <c r="AP916" s="200"/>
      <c r="AQ916" s="200"/>
      <c r="AR916" s="200"/>
      <c r="AS916" s="200"/>
      <c r="AT916" s="200"/>
      <c r="AU916" s="200"/>
      <c r="AV916" s="200"/>
      <c r="AW916" s="200"/>
      <c r="AX916" s="200"/>
      <c r="AY916" s="200"/>
      <c r="AZ916" s="200"/>
      <c r="BA916" s="200"/>
      <c r="BB916" s="200"/>
      <c r="BC916" s="200"/>
      <c r="BD916" s="200"/>
      <c r="BE916" s="200"/>
      <c r="BF916" s="200"/>
      <c r="BG916" s="200"/>
      <c r="BH916" s="200"/>
      <c r="BI916" s="200"/>
      <c r="BJ916" s="200"/>
      <c r="BK916" s="200"/>
      <c r="BL916" s="200"/>
      <c r="BM916" s="202">
        <v>1</v>
      </c>
    </row>
    <row r="917" spans="1:65">
      <c r="A917" s="30"/>
      <c r="B917" s="19">
        <v>1</v>
      </c>
      <c r="C917" s="9">
        <v>2</v>
      </c>
      <c r="D917" s="24">
        <v>0.06</v>
      </c>
      <c r="E917" s="206" t="s">
        <v>220</v>
      </c>
      <c r="F917" s="206" t="s">
        <v>105</v>
      </c>
      <c r="G917" s="206" t="s">
        <v>105</v>
      </c>
      <c r="H917" s="206" t="s">
        <v>97</v>
      </c>
      <c r="I917" s="24">
        <v>0.05</v>
      </c>
      <c r="J917" s="206">
        <v>0.31</v>
      </c>
      <c r="K917" s="24">
        <v>0.06</v>
      </c>
      <c r="L917" s="206" t="s">
        <v>97</v>
      </c>
      <c r="M917" s="24">
        <v>0.05</v>
      </c>
      <c r="N917" s="24">
        <v>0.06</v>
      </c>
      <c r="O917" s="24">
        <v>0.06</v>
      </c>
      <c r="P917" s="206" t="s">
        <v>220</v>
      </c>
      <c r="Q917" s="24">
        <v>7.0000000000000007E-2</v>
      </c>
      <c r="R917" s="24">
        <v>0.08</v>
      </c>
      <c r="S917" s="206" t="s">
        <v>220</v>
      </c>
      <c r="T917" s="24">
        <v>0.05</v>
      </c>
      <c r="U917" s="206" t="s">
        <v>220</v>
      </c>
      <c r="V917" s="206" t="s">
        <v>105</v>
      </c>
      <c r="W917" s="206" t="s">
        <v>97</v>
      </c>
      <c r="X917" s="206">
        <v>0.11</v>
      </c>
      <c r="Y917" s="199"/>
      <c r="Z917" s="200"/>
      <c r="AA917" s="200"/>
      <c r="AB917" s="200"/>
      <c r="AC917" s="200"/>
      <c r="AD917" s="200"/>
      <c r="AE917" s="200"/>
      <c r="AF917" s="200"/>
      <c r="AG917" s="200"/>
      <c r="AH917" s="200"/>
      <c r="AI917" s="200"/>
      <c r="AJ917" s="200"/>
      <c r="AK917" s="200"/>
      <c r="AL917" s="200"/>
      <c r="AM917" s="200"/>
      <c r="AN917" s="200"/>
      <c r="AO917" s="200"/>
      <c r="AP917" s="200"/>
      <c r="AQ917" s="200"/>
      <c r="AR917" s="200"/>
      <c r="AS917" s="200"/>
      <c r="AT917" s="200"/>
      <c r="AU917" s="200"/>
      <c r="AV917" s="200"/>
      <c r="AW917" s="200"/>
      <c r="AX917" s="200"/>
      <c r="AY917" s="200"/>
      <c r="AZ917" s="200"/>
      <c r="BA917" s="200"/>
      <c r="BB917" s="200"/>
      <c r="BC917" s="200"/>
      <c r="BD917" s="200"/>
      <c r="BE917" s="200"/>
      <c r="BF917" s="200"/>
      <c r="BG917" s="200"/>
      <c r="BH917" s="200"/>
      <c r="BI917" s="200"/>
      <c r="BJ917" s="200"/>
      <c r="BK917" s="200"/>
      <c r="BL917" s="200"/>
      <c r="BM917" s="202">
        <v>24</v>
      </c>
    </row>
    <row r="918" spans="1:65">
      <c r="A918" s="30"/>
      <c r="B918" s="19">
        <v>1</v>
      </c>
      <c r="C918" s="9">
        <v>3</v>
      </c>
      <c r="D918" s="24">
        <v>7.0000000000000007E-2</v>
      </c>
      <c r="E918" s="206" t="s">
        <v>220</v>
      </c>
      <c r="F918" s="206" t="s">
        <v>105</v>
      </c>
      <c r="G918" s="206" t="s">
        <v>105</v>
      </c>
      <c r="H918" s="206" t="s">
        <v>97</v>
      </c>
      <c r="I918" s="206" t="s">
        <v>220</v>
      </c>
      <c r="J918" s="206">
        <v>0.25</v>
      </c>
      <c r="K918" s="206" t="s">
        <v>220</v>
      </c>
      <c r="L918" s="206" t="s">
        <v>97</v>
      </c>
      <c r="M918" s="206" t="s">
        <v>220</v>
      </c>
      <c r="N918" s="24">
        <v>0.06</v>
      </c>
      <c r="O918" s="206" t="s">
        <v>220</v>
      </c>
      <c r="P918" s="206" t="s">
        <v>220</v>
      </c>
      <c r="Q918" s="24">
        <v>0.05</v>
      </c>
      <c r="R918" s="24">
        <v>0.06</v>
      </c>
      <c r="S918" s="206" t="s">
        <v>220</v>
      </c>
      <c r="T918" s="24">
        <v>0.06</v>
      </c>
      <c r="U918" s="24">
        <v>0.05</v>
      </c>
      <c r="V918" s="206" t="s">
        <v>105</v>
      </c>
      <c r="W918" s="206" t="s">
        <v>97</v>
      </c>
      <c r="X918" s="206">
        <v>0.13</v>
      </c>
      <c r="Y918" s="199"/>
      <c r="Z918" s="200"/>
      <c r="AA918" s="200"/>
      <c r="AB918" s="200"/>
      <c r="AC918" s="200"/>
      <c r="AD918" s="200"/>
      <c r="AE918" s="200"/>
      <c r="AF918" s="200"/>
      <c r="AG918" s="200"/>
      <c r="AH918" s="200"/>
      <c r="AI918" s="200"/>
      <c r="AJ918" s="200"/>
      <c r="AK918" s="200"/>
      <c r="AL918" s="200"/>
      <c r="AM918" s="200"/>
      <c r="AN918" s="200"/>
      <c r="AO918" s="200"/>
      <c r="AP918" s="200"/>
      <c r="AQ918" s="200"/>
      <c r="AR918" s="200"/>
      <c r="AS918" s="200"/>
      <c r="AT918" s="200"/>
      <c r="AU918" s="200"/>
      <c r="AV918" s="200"/>
      <c r="AW918" s="200"/>
      <c r="AX918" s="200"/>
      <c r="AY918" s="200"/>
      <c r="AZ918" s="200"/>
      <c r="BA918" s="200"/>
      <c r="BB918" s="200"/>
      <c r="BC918" s="200"/>
      <c r="BD918" s="200"/>
      <c r="BE918" s="200"/>
      <c r="BF918" s="200"/>
      <c r="BG918" s="200"/>
      <c r="BH918" s="200"/>
      <c r="BI918" s="200"/>
      <c r="BJ918" s="200"/>
      <c r="BK918" s="200"/>
      <c r="BL918" s="200"/>
      <c r="BM918" s="202">
        <v>16</v>
      </c>
    </row>
    <row r="919" spans="1:65">
      <c r="A919" s="30"/>
      <c r="B919" s="19">
        <v>1</v>
      </c>
      <c r="C919" s="9">
        <v>4</v>
      </c>
      <c r="D919" s="24">
        <v>7.0000000000000007E-2</v>
      </c>
      <c r="E919" s="24">
        <v>0.06</v>
      </c>
      <c r="F919" s="206" t="s">
        <v>105</v>
      </c>
      <c r="G919" s="206" t="s">
        <v>105</v>
      </c>
      <c r="H919" s="206" t="s">
        <v>97</v>
      </c>
      <c r="I919" s="206" t="s">
        <v>220</v>
      </c>
      <c r="J919" s="206">
        <v>0.3</v>
      </c>
      <c r="K919" s="206" t="s">
        <v>220</v>
      </c>
      <c r="L919" s="206" t="s">
        <v>97</v>
      </c>
      <c r="M919" s="206" t="s">
        <v>220</v>
      </c>
      <c r="N919" s="24">
        <v>0.06</v>
      </c>
      <c r="O919" s="24">
        <v>0.06</v>
      </c>
      <c r="P919" s="206">
        <v>0.1</v>
      </c>
      <c r="Q919" s="24">
        <v>0.05</v>
      </c>
      <c r="R919" s="24">
        <v>7.0000000000000007E-2</v>
      </c>
      <c r="S919" s="206" t="s">
        <v>220</v>
      </c>
      <c r="T919" s="24">
        <v>0.05</v>
      </c>
      <c r="U919" s="24">
        <v>0.06</v>
      </c>
      <c r="V919" s="206" t="s">
        <v>105</v>
      </c>
      <c r="W919" s="206" t="s">
        <v>97</v>
      </c>
      <c r="X919" s="206">
        <v>0.13</v>
      </c>
      <c r="Y919" s="199"/>
      <c r="Z919" s="200"/>
      <c r="AA919" s="200"/>
      <c r="AB919" s="200"/>
      <c r="AC919" s="200"/>
      <c r="AD919" s="200"/>
      <c r="AE919" s="200"/>
      <c r="AF919" s="200"/>
      <c r="AG919" s="200"/>
      <c r="AH919" s="200"/>
      <c r="AI919" s="200"/>
      <c r="AJ919" s="200"/>
      <c r="AK919" s="200"/>
      <c r="AL919" s="200"/>
      <c r="AM919" s="200"/>
      <c r="AN919" s="200"/>
      <c r="AO919" s="200"/>
      <c r="AP919" s="200"/>
      <c r="AQ919" s="200"/>
      <c r="AR919" s="200"/>
      <c r="AS919" s="200"/>
      <c r="AT919" s="200"/>
      <c r="AU919" s="200"/>
      <c r="AV919" s="200"/>
      <c r="AW919" s="200"/>
      <c r="AX919" s="200"/>
      <c r="AY919" s="200"/>
      <c r="AZ919" s="200"/>
      <c r="BA919" s="200"/>
      <c r="BB919" s="200"/>
      <c r="BC919" s="200"/>
      <c r="BD919" s="200"/>
      <c r="BE919" s="200"/>
      <c r="BF919" s="200"/>
      <c r="BG919" s="200"/>
      <c r="BH919" s="200"/>
      <c r="BI919" s="200"/>
      <c r="BJ919" s="200"/>
      <c r="BK919" s="200"/>
      <c r="BL919" s="200"/>
      <c r="BM919" s="202">
        <v>5.9722222222222225E-2</v>
      </c>
    </row>
    <row r="920" spans="1:65">
      <c r="A920" s="30"/>
      <c r="B920" s="19">
        <v>1</v>
      </c>
      <c r="C920" s="9">
        <v>5</v>
      </c>
      <c r="D920" s="206" t="s">
        <v>220</v>
      </c>
      <c r="E920" s="24">
        <v>0.05</v>
      </c>
      <c r="F920" s="206" t="s">
        <v>105</v>
      </c>
      <c r="G920" s="206" t="s">
        <v>105</v>
      </c>
      <c r="H920" s="206" t="s">
        <v>97</v>
      </c>
      <c r="I920" s="206" t="s">
        <v>220</v>
      </c>
      <c r="J920" s="206">
        <v>0.09</v>
      </c>
      <c r="K920" s="206" t="s">
        <v>220</v>
      </c>
      <c r="L920" s="206" t="s">
        <v>97</v>
      </c>
      <c r="M920" s="24">
        <v>0.06</v>
      </c>
      <c r="N920" s="24">
        <v>0.05</v>
      </c>
      <c r="O920" s="24">
        <v>0.06</v>
      </c>
      <c r="P920" s="206" t="s">
        <v>220</v>
      </c>
      <c r="Q920" s="24">
        <v>0.06</v>
      </c>
      <c r="R920" s="24">
        <v>7.0000000000000007E-2</v>
      </c>
      <c r="S920" s="24">
        <v>0.06</v>
      </c>
      <c r="T920" s="24">
        <v>0.05</v>
      </c>
      <c r="U920" s="24">
        <v>0.08</v>
      </c>
      <c r="V920" s="206" t="s">
        <v>105</v>
      </c>
      <c r="W920" s="206" t="s">
        <v>97</v>
      </c>
      <c r="X920" s="206">
        <v>0.13</v>
      </c>
      <c r="Y920" s="199"/>
      <c r="Z920" s="200"/>
      <c r="AA920" s="200"/>
      <c r="AB920" s="200"/>
      <c r="AC920" s="200"/>
      <c r="AD920" s="200"/>
      <c r="AE920" s="200"/>
      <c r="AF920" s="200"/>
      <c r="AG920" s="200"/>
      <c r="AH920" s="200"/>
      <c r="AI920" s="200"/>
      <c r="AJ920" s="200"/>
      <c r="AK920" s="200"/>
      <c r="AL920" s="200"/>
      <c r="AM920" s="200"/>
      <c r="AN920" s="200"/>
      <c r="AO920" s="200"/>
      <c r="AP920" s="200"/>
      <c r="AQ920" s="200"/>
      <c r="AR920" s="200"/>
      <c r="AS920" s="200"/>
      <c r="AT920" s="200"/>
      <c r="AU920" s="200"/>
      <c r="AV920" s="200"/>
      <c r="AW920" s="200"/>
      <c r="AX920" s="200"/>
      <c r="AY920" s="200"/>
      <c r="AZ920" s="200"/>
      <c r="BA920" s="200"/>
      <c r="BB920" s="200"/>
      <c r="BC920" s="200"/>
      <c r="BD920" s="200"/>
      <c r="BE920" s="200"/>
      <c r="BF920" s="200"/>
      <c r="BG920" s="200"/>
      <c r="BH920" s="200"/>
      <c r="BI920" s="200"/>
      <c r="BJ920" s="200"/>
      <c r="BK920" s="200"/>
      <c r="BL920" s="200"/>
      <c r="BM920" s="202">
        <v>60</v>
      </c>
    </row>
    <row r="921" spans="1:65">
      <c r="A921" s="30"/>
      <c r="B921" s="19">
        <v>1</v>
      </c>
      <c r="C921" s="9">
        <v>6</v>
      </c>
      <c r="D921" s="24">
        <v>0.08</v>
      </c>
      <c r="E921" s="24">
        <v>7.0000000000000007E-2</v>
      </c>
      <c r="F921" s="206" t="s">
        <v>105</v>
      </c>
      <c r="G921" s="206" t="s">
        <v>105</v>
      </c>
      <c r="H921" s="206" t="s">
        <v>97</v>
      </c>
      <c r="I921" s="206" t="s">
        <v>220</v>
      </c>
      <c r="J921" s="206">
        <v>0.28000000000000003</v>
      </c>
      <c r="K921" s="206" t="s">
        <v>220</v>
      </c>
      <c r="L921" s="206" t="s">
        <v>97</v>
      </c>
      <c r="M921" s="24">
        <v>0.05</v>
      </c>
      <c r="N921" s="24">
        <v>0.06</v>
      </c>
      <c r="O921" s="24">
        <v>0.06</v>
      </c>
      <c r="P921" s="206">
        <v>0.06</v>
      </c>
      <c r="Q921" s="24">
        <v>7.0000000000000007E-2</v>
      </c>
      <c r="R921" s="24">
        <v>7.0000000000000007E-2</v>
      </c>
      <c r="S921" s="206" t="s">
        <v>220</v>
      </c>
      <c r="T921" s="24">
        <v>7.0000000000000007E-2</v>
      </c>
      <c r="U921" s="206" t="s">
        <v>220</v>
      </c>
      <c r="V921" s="206" t="s">
        <v>105</v>
      </c>
      <c r="W921" s="206" t="s">
        <v>97</v>
      </c>
      <c r="X921" s="206">
        <v>0.14000000000000001</v>
      </c>
      <c r="Y921" s="199"/>
      <c r="Z921" s="200"/>
      <c r="AA921" s="200"/>
      <c r="AB921" s="200"/>
      <c r="AC921" s="200"/>
      <c r="AD921" s="200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  <c r="AO921" s="200"/>
      <c r="AP921" s="200"/>
      <c r="AQ921" s="200"/>
      <c r="AR921" s="200"/>
      <c r="AS921" s="200"/>
      <c r="AT921" s="200"/>
      <c r="AU921" s="200"/>
      <c r="AV921" s="200"/>
      <c r="AW921" s="200"/>
      <c r="AX921" s="200"/>
      <c r="AY921" s="200"/>
      <c r="AZ921" s="200"/>
      <c r="BA921" s="200"/>
      <c r="BB921" s="200"/>
      <c r="BC921" s="200"/>
      <c r="BD921" s="200"/>
      <c r="BE921" s="200"/>
      <c r="BF921" s="200"/>
      <c r="BG921" s="200"/>
      <c r="BH921" s="200"/>
      <c r="BI921" s="200"/>
      <c r="BJ921" s="200"/>
      <c r="BK921" s="200"/>
      <c r="BL921" s="200"/>
      <c r="BM921" s="56"/>
    </row>
    <row r="922" spans="1:65">
      <c r="A922" s="30"/>
      <c r="B922" s="20" t="s">
        <v>274</v>
      </c>
      <c r="C922" s="12"/>
      <c r="D922" s="203">
        <v>7.6000000000000012E-2</v>
      </c>
      <c r="E922" s="203">
        <v>5.7500000000000002E-2</v>
      </c>
      <c r="F922" s="203" t="s">
        <v>737</v>
      </c>
      <c r="G922" s="203" t="s">
        <v>737</v>
      </c>
      <c r="H922" s="203" t="s">
        <v>737</v>
      </c>
      <c r="I922" s="203">
        <v>0.05</v>
      </c>
      <c r="J922" s="203">
        <v>0.22833333333333336</v>
      </c>
      <c r="K922" s="203">
        <v>5.5E-2</v>
      </c>
      <c r="L922" s="203" t="s">
        <v>737</v>
      </c>
      <c r="M922" s="203">
        <v>5.3333333333333337E-2</v>
      </c>
      <c r="N922" s="203">
        <v>0.06</v>
      </c>
      <c r="O922" s="203">
        <v>6.6000000000000003E-2</v>
      </c>
      <c r="P922" s="203">
        <v>0.08</v>
      </c>
      <c r="Q922" s="203">
        <v>6.1666666666666668E-2</v>
      </c>
      <c r="R922" s="203">
        <v>6.8333333333333343E-2</v>
      </c>
      <c r="S922" s="203">
        <v>0.06</v>
      </c>
      <c r="T922" s="203">
        <v>5.8333333333333327E-2</v>
      </c>
      <c r="U922" s="203">
        <v>6.25E-2</v>
      </c>
      <c r="V922" s="203" t="s">
        <v>737</v>
      </c>
      <c r="W922" s="203" t="s">
        <v>737</v>
      </c>
      <c r="X922" s="203">
        <v>0.12666666666666668</v>
      </c>
      <c r="Y922" s="199"/>
      <c r="Z922" s="200"/>
      <c r="AA922" s="200"/>
      <c r="AB922" s="200"/>
      <c r="AC922" s="200"/>
      <c r="AD922" s="200"/>
      <c r="AE922" s="200"/>
      <c r="AF922" s="200"/>
      <c r="AG922" s="200"/>
      <c r="AH922" s="200"/>
      <c r="AI922" s="200"/>
      <c r="AJ922" s="200"/>
      <c r="AK922" s="200"/>
      <c r="AL922" s="200"/>
      <c r="AM922" s="200"/>
      <c r="AN922" s="200"/>
      <c r="AO922" s="200"/>
      <c r="AP922" s="200"/>
      <c r="AQ922" s="200"/>
      <c r="AR922" s="200"/>
      <c r="AS922" s="200"/>
      <c r="AT922" s="200"/>
      <c r="AU922" s="200"/>
      <c r="AV922" s="200"/>
      <c r="AW922" s="200"/>
      <c r="AX922" s="200"/>
      <c r="AY922" s="200"/>
      <c r="AZ922" s="200"/>
      <c r="BA922" s="200"/>
      <c r="BB922" s="200"/>
      <c r="BC922" s="200"/>
      <c r="BD922" s="200"/>
      <c r="BE922" s="200"/>
      <c r="BF922" s="200"/>
      <c r="BG922" s="200"/>
      <c r="BH922" s="200"/>
      <c r="BI922" s="200"/>
      <c r="BJ922" s="200"/>
      <c r="BK922" s="200"/>
      <c r="BL922" s="200"/>
      <c r="BM922" s="56"/>
    </row>
    <row r="923" spans="1:65">
      <c r="A923" s="30"/>
      <c r="B923" s="3" t="s">
        <v>275</v>
      </c>
      <c r="C923" s="29"/>
      <c r="D923" s="24">
        <v>7.0000000000000007E-2</v>
      </c>
      <c r="E923" s="24">
        <v>5.5E-2</v>
      </c>
      <c r="F923" s="24" t="s">
        <v>737</v>
      </c>
      <c r="G923" s="24" t="s">
        <v>737</v>
      </c>
      <c r="H923" s="24" t="s">
        <v>737</v>
      </c>
      <c r="I923" s="24">
        <v>0.05</v>
      </c>
      <c r="J923" s="24">
        <v>0.26500000000000001</v>
      </c>
      <c r="K923" s="24">
        <v>5.5E-2</v>
      </c>
      <c r="L923" s="24" t="s">
        <v>737</v>
      </c>
      <c r="M923" s="24">
        <v>0.05</v>
      </c>
      <c r="N923" s="24">
        <v>0.06</v>
      </c>
      <c r="O923" s="24">
        <v>0.06</v>
      </c>
      <c r="P923" s="24">
        <v>0.08</v>
      </c>
      <c r="Q923" s="24">
        <v>6.5000000000000002E-2</v>
      </c>
      <c r="R923" s="24">
        <v>7.0000000000000007E-2</v>
      </c>
      <c r="S923" s="24">
        <v>0.06</v>
      </c>
      <c r="T923" s="24">
        <v>5.5E-2</v>
      </c>
      <c r="U923" s="24">
        <v>0.06</v>
      </c>
      <c r="V923" s="24" t="s">
        <v>737</v>
      </c>
      <c r="W923" s="24" t="s">
        <v>737</v>
      </c>
      <c r="X923" s="24">
        <v>0.13</v>
      </c>
      <c r="Y923" s="199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00"/>
      <c r="AT923" s="200"/>
      <c r="AU923" s="200"/>
      <c r="AV923" s="200"/>
      <c r="AW923" s="200"/>
      <c r="AX923" s="200"/>
      <c r="AY923" s="200"/>
      <c r="AZ923" s="200"/>
      <c r="BA923" s="200"/>
      <c r="BB923" s="200"/>
      <c r="BC923" s="200"/>
      <c r="BD923" s="200"/>
      <c r="BE923" s="200"/>
      <c r="BF923" s="200"/>
      <c r="BG923" s="200"/>
      <c r="BH923" s="200"/>
      <c r="BI923" s="200"/>
      <c r="BJ923" s="200"/>
      <c r="BK923" s="200"/>
      <c r="BL923" s="200"/>
      <c r="BM923" s="56"/>
    </row>
    <row r="924" spans="1:65">
      <c r="A924" s="30"/>
      <c r="B924" s="3" t="s">
        <v>276</v>
      </c>
      <c r="C924" s="29"/>
      <c r="D924" s="24">
        <v>1.516575088810305E-2</v>
      </c>
      <c r="E924" s="24">
        <v>9.5742710775633972E-3</v>
      </c>
      <c r="F924" s="24" t="s">
        <v>737</v>
      </c>
      <c r="G924" s="24" t="s">
        <v>737</v>
      </c>
      <c r="H924" s="24" t="s">
        <v>737</v>
      </c>
      <c r="I924" s="24">
        <v>0</v>
      </c>
      <c r="J924" s="24">
        <v>9.1524131608372361E-2</v>
      </c>
      <c r="K924" s="24">
        <v>7.0710678118654719E-3</v>
      </c>
      <c r="L924" s="24" t="s">
        <v>737</v>
      </c>
      <c r="M924" s="24">
        <v>5.7735026918962545E-3</v>
      </c>
      <c r="N924" s="24">
        <v>6.3245553203367597E-3</v>
      </c>
      <c r="O924" s="24">
        <v>1.3416407864998691E-2</v>
      </c>
      <c r="P924" s="24">
        <v>2.8284271247461908E-2</v>
      </c>
      <c r="Q924" s="24">
        <v>9.831920802501809E-3</v>
      </c>
      <c r="R924" s="24">
        <v>7.5277265270908113E-3</v>
      </c>
      <c r="S924" s="24" t="s">
        <v>737</v>
      </c>
      <c r="T924" s="24">
        <v>9.831920802501809E-3</v>
      </c>
      <c r="U924" s="24">
        <v>1.2583057392117913E-2</v>
      </c>
      <c r="V924" s="24" t="s">
        <v>737</v>
      </c>
      <c r="W924" s="24" t="s">
        <v>737</v>
      </c>
      <c r="X924" s="24">
        <v>1.032795558988645E-2</v>
      </c>
      <c r="Y924" s="199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0"/>
      <c r="AT924" s="200"/>
      <c r="AU924" s="200"/>
      <c r="AV924" s="200"/>
      <c r="AW924" s="200"/>
      <c r="AX924" s="200"/>
      <c r="AY924" s="200"/>
      <c r="AZ924" s="200"/>
      <c r="BA924" s="200"/>
      <c r="BB924" s="200"/>
      <c r="BC924" s="200"/>
      <c r="BD924" s="200"/>
      <c r="BE924" s="200"/>
      <c r="BF924" s="200"/>
      <c r="BG924" s="200"/>
      <c r="BH924" s="200"/>
      <c r="BI924" s="200"/>
      <c r="BJ924" s="200"/>
      <c r="BK924" s="200"/>
      <c r="BL924" s="200"/>
      <c r="BM924" s="56"/>
    </row>
    <row r="925" spans="1:65">
      <c r="A925" s="30"/>
      <c r="B925" s="3" t="s">
        <v>86</v>
      </c>
      <c r="C925" s="29"/>
      <c r="D925" s="13">
        <v>0.19954935379082958</v>
      </c>
      <c r="E925" s="13">
        <v>0.16650906221849385</v>
      </c>
      <c r="F925" s="13" t="s">
        <v>737</v>
      </c>
      <c r="G925" s="13" t="s">
        <v>737</v>
      </c>
      <c r="H925" s="13" t="s">
        <v>737</v>
      </c>
      <c r="I925" s="13">
        <v>0</v>
      </c>
      <c r="J925" s="13">
        <v>0.40083561288338254</v>
      </c>
      <c r="K925" s="13">
        <v>0.12856486930664493</v>
      </c>
      <c r="L925" s="13" t="s">
        <v>737</v>
      </c>
      <c r="M925" s="13">
        <v>0.10825317547305477</v>
      </c>
      <c r="N925" s="13">
        <v>0.105409255338946</v>
      </c>
      <c r="O925" s="13">
        <v>0.20327890704543469</v>
      </c>
      <c r="P925" s="13">
        <v>0.35355339059327384</v>
      </c>
      <c r="Q925" s="13">
        <v>0.1594365535540834</v>
      </c>
      <c r="R925" s="13">
        <v>0.11016185161596308</v>
      </c>
      <c r="S925" s="13" t="s">
        <v>737</v>
      </c>
      <c r="T925" s="13">
        <v>0.16854721375717388</v>
      </c>
      <c r="U925" s="13">
        <v>0.2013289182738866</v>
      </c>
      <c r="V925" s="13" t="s">
        <v>737</v>
      </c>
      <c r="W925" s="13" t="s">
        <v>737</v>
      </c>
      <c r="X925" s="13">
        <v>8.1536491499103553E-2</v>
      </c>
      <c r="Y925" s="148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277</v>
      </c>
      <c r="C926" s="29"/>
      <c r="D926" s="13">
        <v>0.27255813953488395</v>
      </c>
      <c r="E926" s="13">
        <v>-3.7209302325581395E-2</v>
      </c>
      <c r="F926" s="13" t="s">
        <v>737</v>
      </c>
      <c r="G926" s="13" t="s">
        <v>737</v>
      </c>
      <c r="H926" s="13" t="s">
        <v>737</v>
      </c>
      <c r="I926" s="13">
        <v>-0.16279069767441856</v>
      </c>
      <c r="J926" s="13">
        <v>2.8232558139534887</v>
      </c>
      <c r="K926" s="13">
        <v>-7.9069767441860561E-2</v>
      </c>
      <c r="L926" s="13" t="s">
        <v>737</v>
      </c>
      <c r="M926" s="13">
        <v>-0.10697674418604652</v>
      </c>
      <c r="N926" s="13">
        <v>4.6511627906975495E-3</v>
      </c>
      <c r="O926" s="13">
        <v>0.1051162790697675</v>
      </c>
      <c r="P926" s="13">
        <v>0.33953488372093021</v>
      </c>
      <c r="Q926" s="13">
        <v>3.2558139534883734E-2</v>
      </c>
      <c r="R926" s="13">
        <v>0.14418604651162803</v>
      </c>
      <c r="S926" s="13">
        <v>4.6511627906975495E-3</v>
      </c>
      <c r="T926" s="13">
        <v>-2.3255813953488524E-2</v>
      </c>
      <c r="U926" s="13">
        <v>4.6511627906976605E-2</v>
      </c>
      <c r="V926" s="13" t="s">
        <v>737</v>
      </c>
      <c r="W926" s="13" t="s">
        <v>737</v>
      </c>
      <c r="X926" s="13">
        <v>1.1209302325581394</v>
      </c>
      <c r="Y926" s="148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278</v>
      </c>
      <c r="C927" s="47"/>
      <c r="D927" s="45">
        <v>0.53</v>
      </c>
      <c r="E927" s="45">
        <v>0.67</v>
      </c>
      <c r="F927" s="45">
        <v>0.48</v>
      </c>
      <c r="G927" s="45">
        <v>0.48</v>
      </c>
      <c r="H927" s="45">
        <v>2.41</v>
      </c>
      <c r="I927" s="45">
        <v>1.44</v>
      </c>
      <c r="J927" s="45">
        <v>9.83</v>
      </c>
      <c r="K927" s="45">
        <v>1.35</v>
      </c>
      <c r="L927" s="45">
        <v>2.41</v>
      </c>
      <c r="M927" s="45">
        <v>1.1100000000000001</v>
      </c>
      <c r="N927" s="45">
        <v>0.1</v>
      </c>
      <c r="O927" s="45">
        <v>0.05</v>
      </c>
      <c r="P927" s="45">
        <v>0.87</v>
      </c>
      <c r="Q927" s="45">
        <v>0.19</v>
      </c>
      <c r="R927" s="45">
        <v>0.57999999999999996</v>
      </c>
      <c r="S927" s="45">
        <v>1.59</v>
      </c>
      <c r="T927" s="45">
        <v>0</v>
      </c>
      <c r="U927" s="45">
        <v>0.48</v>
      </c>
      <c r="V927" s="45">
        <v>0.48</v>
      </c>
      <c r="W927" s="45">
        <v>2.41</v>
      </c>
      <c r="X927" s="45">
        <v>3.95</v>
      </c>
      <c r="Y927" s="148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BM928" s="55"/>
    </row>
    <row r="929" spans="1:65" ht="15">
      <c r="B929" s="8" t="s">
        <v>560</v>
      </c>
      <c r="BM929" s="28" t="s">
        <v>66</v>
      </c>
    </row>
    <row r="930" spans="1:65" ht="15">
      <c r="A930" s="25" t="s">
        <v>30</v>
      </c>
      <c r="B930" s="18" t="s">
        <v>111</v>
      </c>
      <c r="C930" s="15" t="s">
        <v>112</v>
      </c>
      <c r="D930" s="16" t="s">
        <v>237</v>
      </c>
      <c r="E930" s="17" t="s">
        <v>237</v>
      </c>
      <c r="F930" s="17" t="s">
        <v>237</v>
      </c>
      <c r="G930" s="17" t="s">
        <v>237</v>
      </c>
      <c r="H930" s="17" t="s">
        <v>237</v>
      </c>
      <c r="I930" s="17" t="s">
        <v>237</v>
      </c>
      <c r="J930" s="17" t="s">
        <v>237</v>
      </c>
      <c r="K930" s="17" t="s">
        <v>237</v>
      </c>
      <c r="L930" s="17" t="s">
        <v>237</v>
      </c>
      <c r="M930" s="17" t="s">
        <v>237</v>
      </c>
      <c r="N930" s="17" t="s">
        <v>237</v>
      </c>
      <c r="O930" s="17" t="s">
        <v>237</v>
      </c>
      <c r="P930" s="17" t="s">
        <v>237</v>
      </c>
      <c r="Q930" s="17" t="s">
        <v>237</v>
      </c>
      <c r="R930" s="17" t="s">
        <v>237</v>
      </c>
      <c r="S930" s="17" t="s">
        <v>237</v>
      </c>
      <c r="T930" s="17" t="s">
        <v>237</v>
      </c>
      <c r="U930" s="17" t="s">
        <v>237</v>
      </c>
      <c r="V930" s="17" t="s">
        <v>237</v>
      </c>
      <c r="W930" s="17" t="s">
        <v>237</v>
      </c>
      <c r="X930" s="17" t="s">
        <v>237</v>
      </c>
      <c r="Y930" s="17" t="s">
        <v>237</v>
      </c>
      <c r="Z930" s="17" t="s">
        <v>237</v>
      </c>
      <c r="AA930" s="148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238</v>
      </c>
      <c r="C931" s="9" t="s">
        <v>238</v>
      </c>
      <c r="D931" s="146" t="s">
        <v>240</v>
      </c>
      <c r="E931" s="147" t="s">
        <v>241</v>
      </c>
      <c r="F931" s="147" t="s">
        <v>242</v>
      </c>
      <c r="G931" s="147" t="s">
        <v>243</v>
      </c>
      <c r="H931" s="147" t="s">
        <v>244</v>
      </c>
      <c r="I931" s="147" t="s">
        <v>245</v>
      </c>
      <c r="J931" s="147" t="s">
        <v>246</v>
      </c>
      <c r="K931" s="147" t="s">
        <v>247</v>
      </c>
      <c r="L931" s="147" t="s">
        <v>248</v>
      </c>
      <c r="M931" s="147" t="s">
        <v>249</v>
      </c>
      <c r="N931" s="147" t="s">
        <v>250</v>
      </c>
      <c r="O931" s="147" t="s">
        <v>251</v>
      </c>
      <c r="P931" s="147" t="s">
        <v>252</v>
      </c>
      <c r="Q931" s="147" t="s">
        <v>253</v>
      </c>
      <c r="R931" s="147" t="s">
        <v>254</v>
      </c>
      <c r="S931" s="147" t="s">
        <v>255</v>
      </c>
      <c r="T931" s="147" t="s">
        <v>257</v>
      </c>
      <c r="U931" s="147" t="s">
        <v>258</v>
      </c>
      <c r="V931" s="147" t="s">
        <v>259</v>
      </c>
      <c r="W931" s="147" t="s">
        <v>260</v>
      </c>
      <c r="X931" s="147" t="s">
        <v>261</v>
      </c>
      <c r="Y931" s="147" t="s">
        <v>262</v>
      </c>
      <c r="Z931" s="147" t="s">
        <v>267</v>
      </c>
      <c r="AA931" s="148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320</v>
      </c>
      <c r="E932" s="11" t="s">
        <v>320</v>
      </c>
      <c r="F932" s="11" t="s">
        <v>321</v>
      </c>
      <c r="G932" s="11" t="s">
        <v>116</v>
      </c>
      <c r="H932" s="11" t="s">
        <v>321</v>
      </c>
      <c r="I932" s="11" t="s">
        <v>321</v>
      </c>
      <c r="J932" s="11" t="s">
        <v>321</v>
      </c>
      <c r="K932" s="11" t="s">
        <v>320</v>
      </c>
      <c r="L932" s="11" t="s">
        <v>321</v>
      </c>
      <c r="M932" s="11" t="s">
        <v>320</v>
      </c>
      <c r="N932" s="11" t="s">
        <v>320</v>
      </c>
      <c r="O932" s="11" t="s">
        <v>321</v>
      </c>
      <c r="P932" s="11" t="s">
        <v>321</v>
      </c>
      <c r="Q932" s="11" t="s">
        <v>321</v>
      </c>
      <c r="R932" s="11" t="s">
        <v>320</v>
      </c>
      <c r="S932" s="11" t="s">
        <v>320</v>
      </c>
      <c r="T932" s="11" t="s">
        <v>320</v>
      </c>
      <c r="U932" s="11" t="s">
        <v>320</v>
      </c>
      <c r="V932" s="11" t="s">
        <v>321</v>
      </c>
      <c r="W932" s="11" t="s">
        <v>320</v>
      </c>
      <c r="X932" s="11" t="s">
        <v>321</v>
      </c>
      <c r="Y932" s="11" t="s">
        <v>116</v>
      </c>
      <c r="Z932" s="11" t="s">
        <v>320</v>
      </c>
      <c r="AA932" s="148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/>
      <c r="C933" s="9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148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8">
        <v>1</v>
      </c>
      <c r="C934" s="14">
        <v>1</v>
      </c>
      <c r="D934" s="216">
        <v>13.8</v>
      </c>
      <c r="E934" s="216">
        <v>14.8</v>
      </c>
      <c r="F934" s="216">
        <v>13</v>
      </c>
      <c r="G934" s="216">
        <v>14.146885107220699</v>
      </c>
      <c r="H934" s="216">
        <v>13.63</v>
      </c>
      <c r="I934" s="216">
        <v>13.72</v>
      </c>
      <c r="J934" s="216">
        <v>14.07</v>
      </c>
      <c r="K934" s="216">
        <v>14.25</v>
      </c>
      <c r="L934" s="216">
        <v>14.27</v>
      </c>
      <c r="M934" s="216">
        <v>14.4</v>
      </c>
      <c r="N934" s="216">
        <v>13.9</v>
      </c>
      <c r="O934" s="216">
        <v>14.1</v>
      </c>
      <c r="P934" s="216">
        <v>11.7</v>
      </c>
      <c r="Q934" s="216">
        <v>12.16</v>
      </c>
      <c r="R934" s="216">
        <v>13.8</v>
      </c>
      <c r="S934" s="216">
        <v>13.1</v>
      </c>
      <c r="T934" s="216">
        <v>12.7</v>
      </c>
      <c r="U934" s="216">
        <v>13.35</v>
      </c>
      <c r="V934" s="216">
        <v>14.4</v>
      </c>
      <c r="W934" s="216">
        <v>14.5</v>
      </c>
      <c r="X934" s="216">
        <v>13.789060451806797</v>
      </c>
      <c r="Y934" s="224">
        <v>18.350000000000001</v>
      </c>
      <c r="Z934" s="216">
        <v>12.3</v>
      </c>
      <c r="AA934" s="217"/>
      <c r="AB934" s="218"/>
      <c r="AC934" s="218"/>
      <c r="AD934" s="218"/>
      <c r="AE934" s="218"/>
      <c r="AF934" s="218"/>
      <c r="AG934" s="218"/>
      <c r="AH934" s="218"/>
      <c r="AI934" s="218"/>
      <c r="AJ934" s="218"/>
      <c r="AK934" s="218"/>
      <c r="AL934" s="218"/>
      <c r="AM934" s="218"/>
      <c r="AN934" s="218"/>
      <c r="AO934" s="218"/>
      <c r="AP934" s="218"/>
      <c r="AQ934" s="218"/>
      <c r="AR934" s="218"/>
      <c r="AS934" s="218"/>
      <c r="AT934" s="218"/>
      <c r="AU934" s="218"/>
      <c r="AV934" s="218"/>
      <c r="AW934" s="218"/>
      <c r="AX934" s="218"/>
      <c r="AY934" s="218"/>
      <c r="AZ934" s="218"/>
      <c r="BA934" s="218"/>
      <c r="BB934" s="218"/>
      <c r="BC934" s="218"/>
      <c r="BD934" s="218"/>
      <c r="BE934" s="218"/>
      <c r="BF934" s="218"/>
      <c r="BG934" s="218"/>
      <c r="BH934" s="218"/>
      <c r="BI934" s="218"/>
      <c r="BJ934" s="218"/>
      <c r="BK934" s="218"/>
      <c r="BL934" s="218"/>
      <c r="BM934" s="219">
        <v>1</v>
      </c>
    </row>
    <row r="935" spans="1:65">
      <c r="A935" s="30"/>
      <c r="B935" s="19">
        <v>1</v>
      </c>
      <c r="C935" s="9">
        <v>2</v>
      </c>
      <c r="D935" s="220">
        <v>12.8</v>
      </c>
      <c r="E935" s="220">
        <v>15.15</v>
      </c>
      <c r="F935" s="220">
        <v>13.1</v>
      </c>
      <c r="G935" s="220">
        <v>13.870438697620697</v>
      </c>
      <c r="H935" s="220">
        <v>13.43</v>
      </c>
      <c r="I935" s="220">
        <v>13.75</v>
      </c>
      <c r="J935" s="220">
        <v>14.58</v>
      </c>
      <c r="K935" s="220">
        <v>14</v>
      </c>
      <c r="L935" s="220">
        <v>14.12</v>
      </c>
      <c r="M935" s="220">
        <v>14.05</v>
      </c>
      <c r="N935" s="220">
        <v>13.55</v>
      </c>
      <c r="O935" s="220">
        <v>14.4</v>
      </c>
      <c r="P935" s="220">
        <v>12</v>
      </c>
      <c r="Q935" s="220">
        <v>12.44</v>
      </c>
      <c r="R935" s="220">
        <v>13.5</v>
      </c>
      <c r="S935" s="220">
        <v>13.1</v>
      </c>
      <c r="T935" s="220">
        <v>13</v>
      </c>
      <c r="U935" s="220">
        <v>13.15</v>
      </c>
      <c r="V935" s="220">
        <v>14.7</v>
      </c>
      <c r="W935" s="220">
        <v>14.3</v>
      </c>
      <c r="X935" s="220">
        <v>13.618223334860449</v>
      </c>
      <c r="Y935" s="226">
        <v>19</v>
      </c>
      <c r="Z935" s="220">
        <v>12.8</v>
      </c>
      <c r="AA935" s="217"/>
      <c r="AB935" s="218"/>
      <c r="AC935" s="218"/>
      <c r="AD935" s="218"/>
      <c r="AE935" s="218"/>
      <c r="AF935" s="218"/>
      <c r="AG935" s="218"/>
      <c r="AH935" s="218"/>
      <c r="AI935" s="218"/>
      <c r="AJ935" s="218"/>
      <c r="AK935" s="218"/>
      <c r="AL935" s="218"/>
      <c r="AM935" s="218"/>
      <c r="AN935" s="218"/>
      <c r="AO935" s="218"/>
      <c r="AP935" s="218"/>
      <c r="AQ935" s="218"/>
      <c r="AR935" s="218"/>
      <c r="AS935" s="218"/>
      <c r="AT935" s="218"/>
      <c r="AU935" s="218"/>
      <c r="AV935" s="218"/>
      <c r="AW935" s="218"/>
      <c r="AX935" s="218"/>
      <c r="AY935" s="218"/>
      <c r="AZ935" s="218"/>
      <c r="BA935" s="218"/>
      <c r="BB935" s="218"/>
      <c r="BC935" s="218"/>
      <c r="BD935" s="218"/>
      <c r="BE935" s="218"/>
      <c r="BF935" s="218"/>
      <c r="BG935" s="218"/>
      <c r="BH935" s="218"/>
      <c r="BI935" s="218"/>
      <c r="BJ935" s="218"/>
      <c r="BK935" s="218"/>
      <c r="BL935" s="218"/>
      <c r="BM935" s="219">
        <v>25</v>
      </c>
    </row>
    <row r="936" spans="1:65">
      <c r="A936" s="30"/>
      <c r="B936" s="19">
        <v>1</v>
      </c>
      <c r="C936" s="9">
        <v>3</v>
      </c>
      <c r="D936" s="220">
        <v>12.1</v>
      </c>
      <c r="E936" s="220">
        <v>14.6</v>
      </c>
      <c r="F936" s="220">
        <v>12.9</v>
      </c>
      <c r="G936" s="220">
        <v>13.354420054420697</v>
      </c>
      <c r="H936" s="220">
        <v>13.59</v>
      </c>
      <c r="I936" s="220">
        <v>13.98</v>
      </c>
      <c r="J936" s="220">
        <v>14.02</v>
      </c>
      <c r="K936" s="220">
        <v>13.85</v>
      </c>
      <c r="L936" s="220">
        <v>14.12</v>
      </c>
      <c r="M936" s="220">
        <v>14.15</v>
      </c>
      <c r="N936" s="220">
        <v>14.1</v>
      </c>
      <c r="O936" s="220">
        <v>14.1</v>
      </c>
      <c r="P936" s="220">
        <v>11.5</v>
      </c>
      <c r="Q936" s="220">
        <v>11.98</v>
      </c>
      <c r="R936" s="220">
        <v>13.6</v>
      </c>
      <c r="S936" s="220">
        <v>13.2</v>
      </c>
      <c r="T936" s="220">
        <v>13.26</v>
      </c>
      <c r="U936" s="220">
        <v>13.8</v>
      </c>
      <c r="V936" s="220">
        <v>14.2</v>
      </c>
      <c r="W936" s="220">
        <v>14.4</v>
      </c>
      <c r="X936" s="220">
        <v>13.977365488584702</v>
      </c>
      <c r="Y936" s="226">
        <v>18.553000000000001</v>
      </c>
      <c r="Z936" s="220">
        <v>12.5</v>
      </c>
      <c r="AA936" s="217"/>
      <c r="AB936" s="218"/>
      <c r="AC936" s="218"/>
      <c r="AD936" s="218"/>
      <c r="AE936" s="218"/>
      <c r="AF936" s="218"/>
      <c r="AG936" s="218"/>
      <c r="AH936" s="218"/>
      <c r="AI936" s="218"/>
      <c r="AJ936" s="218"/>
      <c r="AK936" s="218"/>
      <c r="AL936" s="218"/>
      <c r="AM936" s="218"/>
      <c r="AN936" s="218"/>
      <c r="AO936" s="218"/>
      <c r="AP936" s="218"/>
      <c r="AQ936" s="218"/>
      <c r="AR936" s="218"/>
      <c r="AS936" s="218"/>
      <c r="AT936" s="218"/>
      <c r="AU936" s="218"/>
      <c r="AV936" s="218"/>
      <c r="AW936" s="218"/>
      <c r="AX936" s="218"/>
      <c r="AY936" s="218"/>
      <c r="AZ936" s="218"/>
      <c r="BA936" s="218"/>
      <c r="BB936" s="218"/>
      <c r="BC936" s="218"/>
      <c r="BD936" s="218"/>
      <c r="BE936" s="218"/>
      <c r="BF936" s="218"/>
      <c r="BG936" s="218"/>
      <c r="BH936" s="218"/>
      <c r="BI936" s="218"/>
      <c r="BJ936" s="218"/>
      <c r="BK936" s="218"/>
      <c r="BL936" s="218"/>
      <c r="BM936" s="219">
        <v>16</v>
      </c>
    </row>
    <row r="937" spans="1:65">
      <c r="A937" s="30"/>
      <c r="B937" s="19">
        <v>1</v>
      </c>
      <c r="C937" s="9">
        <v>4</v>
      </c>
      <c r="D937" s="220">
        <v>12.3</v>
      </c>
      <c r="E937" s="220">
        <v>14.05</v>
      </c>
      <c r="F937" s="220">
        <v>12.7</v>
      </c>
      <c r="G937" s="220">
        <v>13.506160563220698</v>
      </c>
      <c r="H937" s="220">
        <v>13.9</v>
      </c>
      <c r="I937" s="220">
        <v>13.17</v>
      </c>
      <c r="J937" s="220">
        <v>14.62</v>
      </c>
      <c r="K937" s="220">
        <v>13.7</v>
      </c>
      <c r="L937" s="220">
        <v>13.99</v>
      </c>
      <c r="M937" s="225">
        <v>14.8</v>
      </c>
      <c r="N937" s="220">
        <v>14.2</v>
      </c>
      <c r="O937" s="220">
        <v>14.2</v>
      </c>
      <c r="P937" s="220">
        <v>13.8</v>
      </c>
      <c r="Q937" s="220">
        <v>11.97</v>
      </c>
      <c r="R937" s="220">
        <v>13.8</v>
      </c>
      <c r="S937" s="220">
        <v>13.2</v>
      </c>
      <c r="T937" s="220">
        <v>12.79</v>
      </c>
      <c r="U937" s="220">
        <v>12.95</v>
      </c>
      <c r="V937" s="220">
        <v>14.6</v>
      </c>
      <c r="W937" s="220">
        <v>14.9</v>
      </c>
      <c r="X937" s="220">
        <v>13.770261108666272</v>
      </c>
      <c r="Y937" s="226">
        <v>18.782</v>
      </c>
      <c r="Z937" s="220">
        <v>13</v>
      </c>
      <c r="AA937" s="217"/>
      <c r="AB937" s="218"/>
      <c r="AC937" s="218"/>
      <c r="AD937" s="218"/>
      <c r="AE937" s="218"/>
      <c r="AF937" s="218"/>
      <c r="AG937" s="218"/>
      <c r="AH937" s="218"/>
      <c r="AI937" s="218"/>
      <c r="AJ937" s="218"/>
      <c r="AK937" s="218"/>
      <c r="AL937" s="218"/>
      <c r="AM937" s="218"/>
      <c r="AN937" s="218"/>
      <c r="AO937" s="218"/>
      <c r="AP937" s="218"/>
      <c r="AQ937" s="218"/>
      <c r="AR937" s="218"/>
      <c r="AS937" s="218"/>
      <c r="AT937" s="218"/>
      <c r="AU937" s="218"/>
      <c r="AV937" s="218"/>
      <c r="AW937" s="218"/>
      <c r="AX937" s="218"/>
      <c r="AY937" s="218"/>
      <c r="AZ937" s="218"/>
      <c r="BA937" s="218"/>
      <c r="BB937" s="218"/>
      <c r="BC937" s="218"/>
      <c r="BD937" s="218"/>
      <c r="BE937" s="218"/>
      <c r="BF937" s="218"/>
      <c r="BG937" s="218"/>
      <c r="BH937" s="218"/>
      <c r="BI937" s="218"/>
      <c r="BJ937" s="218"/>
      <c r="BK937" s="218"/>
      <c r="BL937" s="218"/>
      <c r="BM937" s="219">
        <v>13.588859856592814</v>
      </c>
    </row>
    <row r="938" spans="1:65">
      <c r="A938" s="30"/>
      <c r="B938" s="19">
        <v>1</v>
      </c>
      <c r="C938" s="9">
        <v>5</v>
      </c>
      <c r="D938" s="220">
        <v>12.4</v>
      </c>
      <c r="E938" s="220">
        <v>14.8</v>
      </c>
      <c r="F938" s="220">
        <v>12.8</v>
      </c>
      <c r="G938" s="220">
        <v>13.675862700820696</v>
      </c>
      <c r="H938" s="220">
        <v>13.53</v>
      </c>
      <c r="I938" s="220">
        <v>13.35</v>
      </c>
      <c r="J938" s="220">
        <v>13.73</v>
      </c>
      <c r="K938" s="220">
        <v>13.8</v>
      </c>
      <c r="L938" s="220">
        <v>13.96</v>
      </c>
      <c r="M938" s="220">
        <v>14.15</v>
      </c>
      <c r="N938" s="220">
        <v>14.35</v>
      </c>
      <c r="O938" s="225">
        <v>14.9</v>
      </c>
      <c r="P938" s="220">
        <v>12.7</v>
      </c>
      <c r="Q938" s="220">
        <v>12.1</v>
      </c>
      <c r="R938" s="220">
        <v>13.6</v>
      </c>
      <c r="S938" s="220">
        <v>13</v>
      </c>
      <c r="T938" s="220">
        <v>13.57</v>
      </c>
      <c r="U938" s="220">
        <v>12.55</v>
      </c>
      <c r="V938" s="220">
        <v>14.6</v>
      </c>
      <c r="W938" s="220">
        <v>14</v>
      </c>
      <c r="X938" s="220">
        <v>14.414953711897191</v>
      </c>
      <c r="Y938" s="226">
        <v>18.02</v>
      </c>
      <c r="Z938" s="220">
        <v>13.1</v>
      </c>
      <c r="AA938" s="217"/>
      <c r="AB938" s="218"/>
      <c r="AC938" s="218"/>
      <c r="AD938" s="218"/>
      <c r="AE938" s="218"/>
      <c r="AF938" s="218"/>
      <c r="AG938" s="218"/>
      <c r="AH938" s="218"/>
      <c r="AI938" s="218"/>
      <c r="AJ938" s="218"/>
      <c r="AK938" s="218"/>
      <c r="AL938" s="218"/>
      <c r="AM938" s="218"/>
      <c r="AN938" s="218"/>
      <c r="AO938" s="218"/>
      <c r="AP938" s="218"/>
      <c r="AQ938" s="218"/>
      <c r="AR938" s="218"/>
      <c r="AS938" s="218"/>
      <c r="AT938" s="218"/>
      <c r="AU938" s="218"/>
      <c r="AV938" s="218"/>
      <c r="AW938" s="218"/>
      <c r="AX938" s="218"/>
      <c r="AY938" s="218"/>
      <c r="AZ938" s="218"/>
      <c r="BA938" s="218"/>
      <c r="BB938" s="218"/>
      <c r="BC938" s="218"/>
      <c r="BD938" s="218"/>
      <c r="BE938" s="218"/>
      <c r="BF938" s="218"/>
      <c r="BG938" s="218"/>
      <c r="BH938" s="218"/>
      <c r="BI938" s="218"/>
      <c r="BJ938" s="218"/>
      <c r="BK938" s="218"/>
      <c r="BL938" s="218"/>
      <c r="BM938" s="219">
        <v>61</v>
      </c>
    </row>
    <row r="939" spans="1:65">
      <c r="A939" s="30"/>
      <c r="B939" s="19">
        <v>1</v>
      </c>
      <c r="C939" s="9">
        <v>6</v>
      </c>
      <c r="D939" s="220">
        <v>11.9</v>
      </c>
      <c r="E939" s="220">
        <v>14.4</v>
      </c>
      <c r="F939" s="220">
        <v>12.7</v>
      </c>
      <c r="G939" s="220">
        <v>14.191340086420697</v>
      </c>
      <c r="H939" s="220">
        <v>13.43</v>
      </c>
      <c r="I939" s="220">
        <v>14.06</v>
      </c>
      <c r="J939" s="220">
        <v>13.78</v>
      </c>
      <c r="K939" s="220">
        <v>14.1</v>
      </c>
      <c r="L939" s="220">
        <v>14.17</v>
      </c>
      <c r="M939" s="220">
        <v>14.25</v>
      </c>
      <c r="N939" s="220">
        <v>13.45</v>
      </c>
      <c r="O939" s="220">
        <v>14.3</v>
      </c>
      <c r="P939" s="220">
        <v>13.6</v>
      </c>
      <c r="Q939" s="220">
        <v>12.09</v>
      </c>
      <c r="R939" s="220">
        <v>13.4</v>
      </c>
      <c r="S939" s="220">
        <v>13.6</v>
      </c>
      <c r="T939" s="220">
        <v>13.45</v>
      </c>
      <c r="U939" s="220">
        <v>13.35</v>
      </c>
      <c r="V939" s="220">
        <v>14.5</v>
      </c>
      <c r="W939" s="220">
        <v>13.8</v>
      </c>
      <c r="X939" s="220">
        <v>13.914529764711894</v>
      </c>
      <c r="Y939" s="226">
        <v>18.420000000000002</v>
      </c>
      <c r="Z939" s="220">
        <v>13</v>
      </c>
      <c r="AA939" s="217"/>
      <c r="AB939" s="218"/>
      <c r="AC939" s="218"/>
      <c r="AD939" s="218"/>
      <c r="AE939" s="218"/>
      <c r="AF939" s="218"/>
      <c r="AG939" s="218"/>
      <c r="AH939" s="218"/>
      <c r="AI939" s="218"/>
      <c r="AJ939" s="218"/>
      <c r="AK939" s="218"/>
      <c r="AL939" s="218"/>
      <c r="AM939" s="218"/>
      <c r="AN939" s="218"/>
      <c r="AO939" s="218"/>
      <c r="AP939" s="218"/>
      <c r="AQ939" s="218"/>
      <c r="AR939" s="218"/>
      <c r="AS939" s="218"/>
      <c r="AT939" s="218"/>
      <c r="AU939" s="218"/>
      <c r="AV939" s="218"/>
      <c r="AW939" s="218"/>
      <c r="AX939" s="218"/>
      <c r="AY939" s="218"/>
      <c r="AZ939" s="218"/>
      <c r="BA939" s="218"/>
      <c r="BB939" s="218"/>
      <c r="BC939" s="218"/>
      <c r="BD939" s="218"/>
      <c r="BE939" s="218"/>
      <c r="BF939" s="218"/>
      <c r="BG939" s="218"/>
      <c r="BH939" s="218"/>
      <c r="BI939" s="218"/>
      <c r="BJ939" s="218"/>
      <c r="BK939" s="218"/>
      <c r="BL939" s="218"/>
      <c r="BM939" s="221"/>
    </row>
    <row r="940" spans="1:65">
      <c r="A940" s="30"/>
      <c r="B940" s="20" t="s">
        <v>274</v>
      </c>
      <c r="C940" s="12"/>
      <c r="D940" s="222">
        <v>12.549999999999999</v>
      </c>
      <c r="E940" s="222">
        <v>14.633333333333335</v>
      </c>
      <c r="F940" s="222">
        <v>12.866666666666667</v>
      </c>
      <c r="G940" s="222">
        <v>13.790851201620697</v>
      </c>
      <c r="H940" s="222">
        <v>13.584999999999999</v>
      </c>
      <c r="I940" s="222">
        <v>13.671666666666667</v>
      </c>
      <c r="J940" s="222">
        <v>14.133333333333333</v>
      </c>
      <c r="K940" s="222">
        <v>13.949999999999998</v>
      </c>
      <c r="L940" s="222">
        <v>14.105000000000002</v>
      </c>
      <c r="M940" s="222">
        <v>14.300000000000002</v>
      </c>
      <c r="N940" s="222">
        <v>13.924999999999999</v>
      </c>
      <c r="O940" s="222">
        <v>14.333333333333334</v>
      </c>
      <c r="P940" s="222">
        <v>12.549999999999999</v>
      </c>
      <c r="Q940" s="222">
        <v>12.123333333333333</v>
      </c>
      <c r="R940" s="222">
        <v>13.616666666666667</v>
      </c>
      <c r="S940" s="222">
        <v>13.199999999999998</v>
      </c>
      <c r="T940" s="222">
        <v>13.128333333333332</v>
      </c>
      <c r="U940" s="222">
        <v>13.191666666666665</v>
      </c>
      <c r="V940" s="222">
        <v>14.5</v>
      </c>
      <c r="W940" s="222">
        <v>14.316666666666665</v>
      </c>
      <c r="X940" s="222">
        <v>13.914065643421216</v>
      </c>
      <c r="Y940" s="222">
        <v>18.520833333333332</v>
      </c>
      <c r="Z940" s="222">
        <v>12.783333333333333</v>
      </c>
      <c r="AA940" s="217"/>
      <c r="AB940" s="218"/>
      <c r="AC940" s="218"/>
      <c r="AD940" s="218"/>
      <c r="AE940" s="218"/>
      <c r="AF940" s="218"/>
      <c r="AG940" s="218"/>
      <c r="AH940" s="218"/>
      <c r="AI940" s="218"/>
      <c r="AJ940" s="218"/>
      <c r="AK940" s="218"/>
      <c r="AL940" s="218"/>
      <c r="AM940" s="218"/>
      <c r="AN940" s="218"/>
      <c r="AO940" s="218"/>
      <c r="AP940" s="218"/>
      <c r="AQ940" s="218"/>
      <c r="AR940" s="218"/>
      <c r="AS940" s="218"/>
      <c r="AT940" s="218"/>
      <c r="AU940" s="218"/>
      <c r="AV940" s="218"/>
      <c r="AW940" s="218"/>
      <c r="AX940" s="218"/>
      <c r="AY940" s="218"/>
      <c r="AZ940" s="218"/>
      <c r="BA940" s="218"/>
      <c r="BB940" s="218"/>
      <c r="BC940" s="218"/>
      <c r="BD940" s="218"/>
      <c r="BE940" s="218"/>
      <c r="BF940" s="218"/>
      <c r="BG940" s="218"/>
      <c r="BH940" s="218"/>
      <c r="BI940" s="218"/>
      <c r="BJ940" s="218"/>
      <c r="BK940" s="218"/>
      <c r="BL940" s="218"/>
      <c r="BM940" s="221"/>
    </row>
    <row r="941" spans="1:65">
      <c r="A941" s="30"/>
      <c r="B941" s="3" t="s">
        <v>275</v>
      </c>
      <c r="C941" s="29"/>
      <c r="D941" s="220">
        <v>12.350000000000001</v>
      </c>
      <c r="E941" s="220">
        <v>14.7</v>
      </c>
      <c r="F941" s="220">
        <v>12.850000000000001</v>
      </c>
      <c r="G941" s="220">
        <v>13.773150699220697</v>
      </c>
      <c r="H941" s="220">
        <v>13.559999999999999</v>
      </c>
      <c r="I941" s="220">
        <v>13.734999999999999</v>
      </c>
      <c r="J941" s="220">
        <v>14.045</v>
      </c>
      <c r="K941" s="220">
        <v>13.925000000000001</v>
      </c>
      <c r="L941" s="220">
        <v>14.12</v>
      </c>
      <c r="M941" s="220">
        <v>14.2</v>
      </c>
      <c r="N941" s="220">
        <v>14</v>
      </c>
      <c r="O941" s="220">
        <v>14.25</v>
      </c>
      <c r="P941" s="220">
        <v>12.35</v>
      </c>
      <c r="Q941" s="220">
        <v>12.094999999999999</v>
      </c>
      <c r="R941" s="220">
        <v>13.6</v>
      </c>
      <c r="S941" s="220">
        <v>13.149999999999999</v>
      </c>
      <c r="T941" s="220">
        <v>13.129999999999999</v>
      </c>
      <c r="U941" s="220">
        <v>13.25</v>
      </c>
      <c r="V941" s="220">
        <v>14.55</v>
      </c>
      <c r="W941" s="220">
        <v>14.350000000000001</v>
      </c>
      <c r="X941" s="220">
        <v>13.851795108259346</v>
      </c>
      <c r="Y941" s="220">
        <v>18.486499999999999</v>
      </c>
      <c r="Z941" s="220">
        <v>12.9</v>
      </c>
      <c r="AA941" s="217"/>
      <c r="AB941" s="218"/>
      <c r="AC941" s="218"/>
      <c r="AD941" s="218"/>
      <c r="AE941" s="218"/>
      <c r="AF941" s="218"/>
      <c r="AG941" s="218"/>
      <c r="AH941" s="218"/>
      <c r="AI941" s="218"/>
      <c r="AJ941" s="218"/>
      <c r="AK941" s="218"/>
      <c r="AL941" s="218"/>
      <c r="AM941" s="218"/>
      <c r="AN941" s="218"/>
      <c r="AO941" s="218"/>
      <c r="AP941" s="218"/>
      <c r="AQ941" s="218"/>
      <c r="AR941" s="218"/>
      <c r="AS941" s="218"/>
      <c r="AT941" s="218"/>
      <c r="AU941" s="218"/>
      <c r="AV941" s="218"/>
      <c r="AW941" s="218"/>
      <c r="AX941" s="218"/>
      <c r="AY941" s="218"/>
      <c r="AZ941" s="218"/>
      <c r="BA941" s="218"/>
      <c r="BB941" s="218"/>
      <c r="BC941" s="218"/>
      <c r="BD941" s="218"/>
      <c r="BE941" s="218"/>
      <c r="BF941" s="218"/>
      <c r="BG941" s="218"/>
      <c r="BH941" s="218"/>
      <c r="BI941" s="218"/>
      <c r="BJ941" s="218"/>
      <c r="BK941" s="218"/>
      <c r="BL941" s="218"/>
      <c r="BM941" s="221"/>
    </row>
    <row r="942" spans="1:65">
      <c r="A942" s="30"/>
      <c r="B942" s="3" t="s">
        <v>276</v>
      </c>
      <c r="C942" s="29"/>
      <c r="D942" s="24">
        <v>0.68337398253079573</v>
      </c>
      <c r="E942" s="24">
        <v>0.37903385952532875</v>
      </c>
      <c r="F942" s="24">
        <v>0.16329931618554536</v>
      </c>
      <c r="G942" s="24">
        <v>0.34006732258769817</v>
      </c>
      <c r="H942" s="24">
        <v>0.17455658108475919</v>
      </c>
      <c r="I942" s="24">
        <v>0.34913703135970392</v>
      </c>
      <c r="J942" s="24">
        <v>0.38489825495404179</v>
      </c>
      <c r="K942" s="24">
        <v>0.20493901531919204</v>
      </c>
      <c r="L942" s="24">
        <v>0.11502173707608444</v>
      </c>
      <c r="M942" s="24">
        <v>0.27202941017470894</v>
      </c>
      <c r="N942" s="24">
        <v>0.36159369463529073</v>
      </c>
      <c r="O942" s="24">
        <v>0.30110906108363272</v>
      </c>
      <c r="P942" s="24">
        <v>0.98132563402776773</v>
      </c>
      <c r="Q942" s="24">
        <v>0.1716585758611161</v>
      </c>
      <c r="R942" s="24">
        <v>0.16020819787597246</v>
      </c>
      <c r="S942" s="24">
        <v>0.20976176963403023</v>
      </c>
      <c r="T942" s="24">
        <v>0.35504459813756761</v>
      </c>
      <c r="U942" s="24">
        <v>0.42239397091656822</v>
      </c>
      <c r="V942" s="24">
        <v>0.17888543819998315</v>
      </c>
      <c r="W942" s="24">
        <v>0.38686776379877741</v>
      </c>
      <c r="X942" s="24">
        <v>0.27521797057208813</v>
      </c>
      <c r="Y942" s="24">
        <v>0.3432284467620168</v>
      </c>
      <c r="Z942" s="24">
        <v>0.31885210782848289</v>
      </c>
      <c r="AA942" s="148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86</v>
      </c>
      <c r="C943" s="29"/>
      <c r="D943" s="13">
        <v>5.4452110161816399E-2</v>
      </c>
      <c r="E943" s="13">
        <v>2.5902086072345926E-2</v>
      </c>
      <c r="F943" s="13">
        <v>1.2691656698358447E-2</v>
      </c>
      <c r="G943" s="13">
        <v>2.4658907388380318E-2</v>
      </c>
      <c r="H943" s="13">
        <v>1.284921465474856E-2</v>
      </c>
      <c r="I943" s="13">
        <v>2.5537269147363446E-2</v>
      </c>
      <c r="J943" s="13">
        <v>2.7233367095804845E-2</v>
      </c>
      <c r="K943" s="13">
        <v>1.4690968840085453E-2</v>
      </c>
      <c r="L943" s="13">
        <v>8.1546782755111263E-3</v>
      </c>
      <c r="M943" s="13">
        <v>1.9023035676553071E-2</v>
      </c>
      <c r="N943" s="13">
        <v>2.5967231212588204E-2</v>
      </c>
      <c r="O943" s="13">
        <v>2.1007608912811584E-2</v>
      </c>
      <c r="P943" s="13">
        <v>7.8193277611774331E-2</v>
      </c>
      <c r="Q943" s="13">
        <v>1.4159354621483319E-2</v>
      </c>
      <c r="R943" s="13">
        <v>1.1765595927243999E-2</v>
      </c>
      <c r="S943" s="13">
        <v>1.5891043154093204E-2</v>
      </c>
      <c r="T943" s="13">
        <v>2.7044148645745916E-2</v>
      </c>
      <c r="U943" s="13">
        <v>3.201975774478092E-2</v>
      </c>
      <c r="V943" s="13">
        <v>1.233692677241263E-2</v>
      </c>
      <c r="W943" s="13">
        <v>2.7022195375933235E-2</v>
      </c>
      <c r="X943" s="13">
        <v>1.9779838447306408E-2</v>
      </c>
      <c r="Y943" s="13">
        <v>1.8532019622696072E-2</v>
      </c>
      <c r="Z943" s="13">
        <v>2.4942798526348075E-2</v>
      </c>
      <c r="AA943" s="148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277</v>
      </c>
      <c r="C944" s="29"/>
      <c r="D944" s="13">
        <v>-7.6449376000356506E-2</v>
      </c>
      <c r="E944" s="13">
        <v>7.6862480573289593E-2</v>
      </c>
      <c r="F944" s="13">
        <v>-5.3145973801162261E-2</v>
      </c>
      <c r="G944" s="13">
        <v>1.486448069665558E-2</v>
      </c>
      <c r="H944" s="13">
        <v>-2.8404565456918718E-4</v>
      </c>
      <c r="I944" s="13">
        <v>6.0937275788945922E-3</v>
      </c>
      <c r="J944" s="13">
        <v>4.0067634995614387E-2</v>
      </c>
      <c r="K944" s="13">
        <v>2.6576191617133427E-2</v>
      </c>
      <c r="L944" s="13">
        <v>3.7982593746213045E-2</v>
      </c>
      <c r="M944" s="13">
        <v>5.2332583521506493E-2</v>
      </c>
      <c r="N944" s="13">
        <v>2.4736449338249811E-2</v>
      </c>
      <c r="O944" s="13">
        <v>5.4785573226684647E-2</v>
      </c>
      <c r="P944" s="13">
        <v>-7.6449376000356506E-2</v>
      </c>
      <c r="Q944" s="13">
        <v>-0.10784764422663917</v>
      </c>
      <c r="R944" s="13">
        <v>2.0462945653503262E-3</v>
      </c>
      <c r="S944" s="13">
        <v>-2.8616076749379049E-2</v>
      </c>
      <c r="T944" s="13">
        <v>-3.3890004615512392E-2</v>
      </c>
      <c r="U944" s="13">
        <v>-2.9229324175673588E-2</v>
      </c>
      <c r="V944" s="13">
        <v>6.7050521752576309E-2</v>
      </c>
      <c r="W944" s="13">
        <v>5.3559078374095126E-2</v>
      </c>
      <c r="X944" s="13">
        <v>2.3931793414634805E-2</v>
      </c>
      <c r="Y944" s="13">
        <v>0.36294240493971297</v>
      </c>
      <c r="Z944" s="13">
        <v>-5.9278448064108091E-2</v>
      </c>
      <c r="AA944" s="148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278</v>
      </c>
      <c r="C945" s="47"/>
      <c r="D945" s="45">
        <v>1.54</v>
      </c>
      <c r="E945" s="45">
        <v>1.05</v>
      </c>
      <c r="F945" s="45">
        <v>1.1499999999999999</v>
      </c>
      <c r="G945" s="45">
        <v>0</v>
      </c>
      <c r="H945" s="45">
        <v>0.26</v>
      </c>
      <c r="I945" s="45">
        <v>0.15</v>
      </c>
      <c r="J945" s="45">
        <v>0.43</v>
      </c>
      <c r="K945" s="45">
        <v>0.2</v>
      </c>
      <c r="L945" s="45">
        <v>0.39</v>
      </c>
      <c r="M945" s="45">
        <v>0.63</v>
      </c>
      <c r="N945" s="45">
        <v>0.17</v>
      </c>
      <c r="O945" s="45">
        <v>0.67</v>
      </c>
      <c r="P945" s="45">
        <v>1.54</v>
      </c>
      <c r="Q945" s="45">
        <v>2.0699999999999998</v>
      </c>
      <c r="R945" s="45">
        <v>0.22</v>
      </c>
      <c r="S945" s="45">
        <v>0.73</v>
      </c>
      <c r="T945" s="45">
        <v>0.82</v>
      </c>
      <c r="U945" s="45">
        <v>0.74</v>
      </c>
      <c r="V945" s="45">
        <v>0.88</v>
      </c>
      <c r="W945" s="45">
        <v>0.65</v>
      </c>
      <c r="X945" s="45">
        <v>0.15</v>
      </c>
      <c r="Y945" s="45">
        <v>5.88</v>
      </c>
      <c r="Z945" s="45">
        <v>1.25</v>
      </c>
      <c r="AA945" s="148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BM946" s="55"/>
    </row>
    <row r="947" spans="1:65" ht="15">
      <c r="B947" s="8" t="s">
        <v>561</v>
      </c>
      <c r="BM947" s="28" t="s">
        <v>66</v>
      </c>
    </row>
    <row r="948" spans="1:65" ht="15">
      <c r="A948" s="25" t="s">
        <v>62</v>
      </c>
      <c r="B948" s="18" t="s">
        <v>111</v>
      </c>
      <c r="C948" s="15" t="s">
        <v>112</v>
      </c>
      <c r="D948" s="16" t="s">
        <v>237</v>
      </c>
      <c r="E948" s="17" t="s">
        <v>237</v>
      </c>
      <c r="F948" s="17" t="s">
        <v>237</v>
      </c>
      <c r="G948" s="17" t="s">
        <v>237</v>
      </c>
      <c r="H948" s="17" t="s">
        <v>237</v>
      </c>
      <c r="I948" s="17" t="s">
        <v>237</v>
      </c>
      <c r="J948" s="17" t="s">
        <v>237</v>
      </c>
      <c r="K948" s="17" t="s">
        <v>237</v>
      </c>
      <c r="L948" s="17" t="s">
        <v>237</v>
      </c>
      <c r="M948" s="17" t="s">
        <v>237</v>
      </c>
      <c r="N948" s="17" t="s">
        <v>237</v>
      </c>
      <c r="O948" s="17" t="s">
        <v>237</v>
      </c>
      <c r="P948" s="17" t="s">
        <v>237</v>
      </c>
      <c r="Q948" s="17" t="s">
        <v>237</v>
      </c>
      <c r="R948" s="17" t="s">
        <v>237</v>
      </c>
      <c r="S948" s="17" t="s">
        <v>237</v>
      </c>
      <c r="T948" s="17" t="s">
        <v>237</v>
      </c>
      <c r="U948" s="17" t="s">
        <v>237</v>
      </c>
      <c r="V948" s="17" t="s">
        <v>237</v>
      </c>
      <c r="W948" s="17" t="s">
        <v>237</v>
      </c>
      <c r="X948" s="17" t="s">
        <v>237</v>
      </c>
      <c r="Y948" s="17" t="s">
        <v>237</v>
      </c>
      <c r="Z948" s="17" t="s">
        <v>237</v>
      </c>
      <c r="AA948" s="17" t="s">
        <v>237</v>
      </c>
      <c r="AB948" s="148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238</v>
      </c>
      <c r="C949" s="9" t="s">
        <v>238</v>
      </c>
      <c r="D949" s="146" t="s">
        <v>240</v>
      </c>
      <c r="E949" s="147" t="s">
        <v>241</v>
      </c>
      <c r="F949" s="147" t="s">
        <v>242</v>
      </c>
      <c r="G949" s="147" t="s">
        <v>243</v>
      </c>
      <c r="H949" s="147" t="s">
        <v>244</v>
      </c>
      <c r="I949" s="147" t="s">
        <v>245</v>
      </c>
      <c r="J949" s="147" t="s">
        <v>246</v>
      </c>
      <c r="K949" s="147" t="s">
        <v>247</v>
      </c>
      <c r="L949" s="147" t="s">
        <v>248</v>
      </c>
      <c r="M949" s="147" t="s">
        <v>249</v>
      </c>
      <c r="N949" s="147" t="s">
        <v>250</v>
      </c>
      <c r="O949" s="147" t="s">
        <v>251</v>
      </c>
      <c r="P949" s="147" t="s">
        <v>252</v>
      </c>
      <c r="Q949" s="147" t="s">
        <v>253</v>
      </c>
      <c r="R949" s="147" t="s">
        <v>254</v>
      </c>
      <c r="S949" s="147" t="s">
        <v>255</v>
      </c>
      <c r="T949" s="147" t="s">
        <v>256</v>
      </c>
      <c r="U949" s="147" t="s">
        <v>257</v>
      </c>
      <c r="V949" s="147" t="s">
        <v>258</v>
      </c>
      <c r="W949" s="147" t="s">
        <v>259</v>
      </c>
      <c r="X949" s="147" t="s">
        <v>260</v>
      </c>
      <c r="Y949" s="147" t="s">
        <v>261</v>
      </c>
      <c r="Z949" s="147" t="s">
        <v>262</v>
      </c>
      <c r="AA949" s="147" t="s">
        <v>267</v>
      </c>
      <c r="AB949" s="148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1</v>
      </c>
    </row>
    <row r="950" spans="1:65">
      <c r="A950" s="30"/>
      <c r="B950" s="19"/>
      <c r="C950" s="9"/>
      <c r="D950" s="10" t="s">
        <v>320</v>
      </c>
      <c r="E950" s="11" t="s">
        <v>320</v>
      </c>
      <c r="F950" s="11" t="s">
        <v>116</v>
      </c>
      <c r="G950" s="11" t="s">
        <v>116</v>
      </c>
      <c r="H950" s="11" t="s">
        <v>116</v>
      </c>
      <c r="I950" s="11" t="s">
        <v>320</v>
      </c>
      <c r="J950" s="11" t="s">
        <v>116</v>
      </c>
      <c r="K950" s="11" t="s">
        <v>320</v>
      </c>
      <c r="L950" s="11" t="s">
        <v>321</v>
      </c>
      <c r="M950" s="11" t="s">
        <v>320</v>
      </c>
      <c r="N950" s="11" t="s">
        <v>320</v>
      </c>
      <c r="O950" s="11" t="s">
        <v>321</v>
      </c>
      <c r="P950" s="11" t="s">
        <v>321</v>
      </c>
      <c r="Q950" s="11" t="s">
        <v>321</v>
      </c>
      <c r="R950" s="11" t="s">
        <v>320</v>
      </c>
      <c r="S950" s="11" t="s">
        <v>320</v>
      </c>
      <c r="T950" s="11" t="s">
        <v>116</v>
      </c>
      <c r="U950" s="11" t="s">
        <v>320</v>
      </c>
      <c r="V950" s="11" t="s">
        <v>320</v>
      </c>
      <c r="W950" s="11" t="s">
        <v>116</v>
      </c>
      <c r="X950" s="11" t="s">
        <v>320</v>
      </c>
      <c r="Y950" s="11" t="s">
        <v>321</v>
      </c>
      <c r="Z950" s="11" t="s">
        <v>116</v>
      </c>
      <c r="AA950" s="11" t="s">
        <v>320</v>
      </c>
      <c r="AB950" s="148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148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01">
        <v>0.49</v>
      </c>
      <c r="E952" s="201">
        <v>0.46999999999999992</v>
      </c>
      <c r="F952" s="201">
        <v>0.42900000000000005</v>
      </c>
      <c r="G952" s="201">
        <v>0.4899102357571587</v>
      </c>
      <c r="H952" s="201">
        <v>0.45100000000000001</v>
      </c>
      <c r="I952" s="201">
        <v>0.48599999999999999</v>
      </c>
      <c r="J952" s="201">
        <v>0.44</v>
      </c>
      <c r="K952" s="201">
        <v>0.46500000000000002</v>
      </c>
      <c r="L952" s="201">
        <v>0.46200000000000002</v>
      </c>
      <c r="M952" s="201">
        <v>0.46100000000000002</v>
      </c>
      <c r="N952" s="201">
        <v>0.45999999999999996</v>
      </c>
      <c r="O952" s="201">
        <v>0.46999999999999992</v>
      </c>
      <c r="P952" s="201">
        <v>0.437</v>
      </c>
      <c r="Q952" s="201">
        <v>0.44</v>
      </c>
      <c r="R952" s="204">
        <v>0.40999999999999992</v>
      </c>
      <c r="S952" s="201">
        <v>0.45000000000000007</v>
      </c>
      <c r="T952" s="201">
        <v>0.44863431256772612</v>
      </c>
      <c r="U952" s="204">
        <v>0.41170000000000001</v>
      </c>
      <c r="V952" s="201">
        <v>0.42300000000000004</v>
      </c>
      <c r="W952" s="204">
        <v>0.52200000000000002</v>
      </c>
      <c r="X952" s="201">
        <v>0.43299999999999994</v>
      </c>
      <c r="Y952" s="201">
        <v>0.44220809243122772</v>
      </c>
      <c r="Z952" s="204">
        <v>0.38159999999999999</v>
      </c>
      <c r="AA952" s="201">
        <v>0.45999999999999996</v>
      </c>
      <c r="AB952" s="199"/>
      <c r="AC952" s="200"/>
      <c r="AD952" s="200"/>
      <c r="AE952" s="200"/>
      <c r="AF952" s="200"/>
      <c r="AG952" s="200"/>
      <c r="AH952" s="200"/>
      <c r="AI952" s="200"/>
      <c r="AJ952" s="200"/>
      <c r="AK952" s="200"/>
      <c r="AL952" s="200"/>
      <c r="AM952" s="200"/>
      <c r="AN952" s="200"/>
      <c r="AO952" s="200"/>
      <c r="AP952" s="200"/>
      <c r="AQ952" s="200"/>
      <c r="AR952" s="200"/>
      <c r="AS952" s="200"/>
      <c r="AT952" s="200"/>
      <c r="AU952" s="200"/>
      <c r="AV952" s="200"/>
      <c r="AW952" s="200"/>
      <c r="AX952" s="200"/>
      <c r="AY952" s="200"/>
      <c r="AZ952" s="200"/>
      <c r="BA952" s="200"/>
      <c r="BB952" s="200"/>
      <c r="BC952" s="200"/>
      <c r="BD952" s="200"/>
      <c r="BE952" s="200"/>
      <c r="BF952" s="200"/>
      <c r="BG952" s="200"/>
      <c r="BH952" s="200"/>
      <c r="BI952" s="200"/>
      <c r="BJ952" s="200"/>
      <c r="BK952" s="200"/>
      <c r="BL952" s="200"/>
      <c r="BM952" s="202">
        <v>1</v>
      </c>
    </row>
    <row r="953" spans="1:65">
      <c r="A953" s="30"/>
      <c r="B953" s="19">
        <v>1</v>
      </c>
      <c r="C953" s="9">
        <v>2</v>
      </c>
      <c r="D953" s="24">
        <v>0.48</v>
      </c>
      <c r="E953" s="24">
        <v>0.48099999999999998</v>
      </c>
      <c r="F953" s="24">
        <v>0.43099999999999994</v>
      </c>
      <c r="G953" s="24">
        <v>0.454654445017459</v>
      </c>
      <c r="H953" s="24">
        <v>0.46079999999999999</v>
      </c>
      <c r="I953" s="24">
        <v>0.47699999999999998</v>
      </c>
      <c r="J953" s="24">
        <v>0.44</v>
      </c>
      <c r="K953" s="24">
        <v>0.46500000000000002</v>
      </c>
      <c r="L953" s="24">
        <v>0.46230000000000004</v>
      </c>
      <c r="M953" s="24">
        <v>0.45100000000000001</v>
      </c>
      <c r="N953" s="24">
        <v>0.45999999999999996</v>
      </c>
      <c r="O953" s="24">
        <v>0.46200000000000002</v>
      </c>
      <c r="P953" s="24">
        <v>0.443</v>
      </c>
      <c r="Q953" s="24">
        <v>0.44500000000000001</v>
      </c>
      <c r="R953" s="206">
        <v>0.42</v>
      </c>
      <c r="S953" s="24">
        <v>0.46999999999999992</v>
      </c>
      <c r="T953" s="24">
        <v>0.44615056908744655</v>
      </c>
      <c r="U953" s="206">
        <v>0.41120000000000001</v>
      </c>
      <c r="V953" s="24">
        <v>0.42899999999999994</v>
      </c>
      <c r="W953" s="206">
        <v>0.52800000000000002</v>
      </c>
      <c r="X953" s="24">
        <v>0.45100000000000001</v>
      </c>
      <c r="Y953" s="24">
        <v>0.44082709027900419</v>
      </c>
      <c r="Z953" s="206">
        <v>0.38150000000000001</v>
      </c>
      <c r="AA953" s="24">
        <v>0.45999999999999996</v>
      </c>
      <c r="AB953" s="199"/>
      <c r="AC953" s="200"/>
      <c r="AD953" s="200"/>
      <c r="AE953" s="200"/>
      <c r="AF953" s="200"/>
      <c r="AG953" s="200"/>
      <c r="AH953" s="200"/>
      <c r="AI953" s="200"/>
      <c r="AJ953" s="200"/>
      <c r="AK953" s="200"/>
      <c r="AL953" s="200"/>
      <c r="AM953" s="200"/>
      <c r="AN953" s="200"/>
      <c r="AO953" s="200"/>
      <c r="AP953" s="200"/>
      <c r="AQ953" s="200"/>
      <c r="AR953" s="200"/>
      <c r="AS953" s="200"/>
      <c r="AT953" s="200"/>
      <c r="AU953" s="200"/>
      <c r="AV953" s="200"/>
      <c r="AW953" s="200"/>
      <c r="AX953" s="200"/>
      <c r="AY953" s="200"/>
      <c r="AZ953" s="200"/>
      <c r="BA953" s="200"/>
      <c r="BB953" s="200"/>
      <c r="BC953" s="200"/>
      <c r="BD953" s="200"/>
      <c r="BE953" s="200"/>
      <c r="BF953" s="200"/>
      <c r="BG953" s="200"/>
      <c r="BH953" s="200"/>
      <c r="BI953" s="200"/>
      <c r="BJ953" s="200"/>
      <c r="BK953" s="200"/>
      <c r="BL953" s="200"/>
      <c r="BM953" s="202">
        <v>26</v>
      </c>
    </row>
    <row r="954" spans="1:65">
      <c r="A954" s="30"/>
      <c r="B954" s="19">
        <v>1</v>
      </c>
      <c r="C954" s="9">
        <v>3</v>
      </c>
      <c r="D954" s="24">
        <v>0.46999999999999992</v>
      </c>
      <c r="E954" s="24">
        <v>0.48399999999999999</v>
      </c>
      <c r="F954" s="24">
        <v>0.42500000000000004</v>
      </c>
      <c r="G954" s="24">
        <v>0.45687856798412596</v>
      </c>
      <c r="H954" s="24">
        <v>0.44500000000000001</v>
      </c>
      <c r="I954" s="24">
        <v>0.46600000000000003</v>
      </c>
      <c r="J954" s="24">
        <v>0.4</v>
      </c>
      <c r="K954" s="24">
        <v>0.45199999999999996</v>
      </c>
      <c r="L954" s="24">
        <v>0.44750000000000001</v>
      </c>
      <c r="M954" s="24">
        <v>0.45199999999999996</v>
      </c>
      <c r="N954" s="24">
        <v>0.46600000000000003</v>
      </c>
      <c r="O954" s="24">
        <v>0.45000000000000007</v>
      </c>
      <c r="P954" s="24">
        <v>0.42899999999999994</v>
      </c>
      <c r="Q954" s="24">
        <v>0.45300000000000001</v>
      </c>
      <c r="R954" s="206">
        <v>0.40999999999999992</v>
      </c>
      <c r="S954" s="24">
        <v>0.46999999999999992</v>
      </c>
      <c r="T954" s="24">
        <v>0.44775791750227495</v>
      </c>
      <c r="U954" s="206">
        <v>0.41620000000000001</v>
      </c>
      <c r="V954" s="24">
        <v>0.43099999999999994</v>
      </c>
      <c r="W954" s="206">
        <v>0.52200000000000002</v>
      </c>
      <c r="X954" s="24">
        <v>0.43299999999999994</v>
      </c>
      <c r="Y954" s="24">
        <v>0.44972692710682355</v>
      </c>
      <c r="Z954" s="206">
        <v>0.39560000000000001</v>
      </c>
      <c r="AA954" s="24">
        <v>0.45000000000000007</v>
      </c>
      <c r="AB954" s="199"/>
      <c r="AC954" s="200"/>
      <c r="AD954" s="200"/>
      <c r="AE954" s="200"/>
      <c r="AF954" s="200"/>
      <c r="AG954" s="200"/>
      <c r="AH954" s="200"/>
      <c r="AI954" s="200"/>
      <c r="AJ954" s="200"/>
      <c r="AK954" s="200"/>
      <c r="AL954" s="200"/>
      <c r="AM954" s="200"/>
      <c r="AN954" s="200"/>
      <c r="AO954" s="200"/>
      <c r="AP954" s="200"/>
      <c r="AQ954" s="200"/>
      <c r="AR954" s="200"/>
      <c r="AS954" s="200"/>
      <c r="AT954" s="200"/>
      <c r="AU954" s="200"/>
      <c r="AV954" s="200"/>
      <c r="AW954" s="200"/>
      <c r="AX954" s="200"/>
      <c r="AY954" s="200"/>
      <c r="AZ954" s="200"/>
      <c r="BA954" s="200"/>
      <c r="BB954" s="200"/>
      <c r="BC954" s="200"/>
      <c r="BD954" s="200"/>
      <c r="BE954" s="200"/>
      <c r="BF954" s="200"/>
      <c r="BG954" s="200"/>
      <c r="BH954" s="200"/>
      <c r="BI954" s="200"/>
      <c r="BJ954" s="200"/>
      <c r="BK954" s="200"/>
      <c r="BL954" s="200"/>
      <c r="BM954" s="202">
        <v>16</v>
      </c>
    </row>
    <row r="955" spans="1:65">
      <c r="A955" s="30"/>
      <c r="B955" s="19">
        <v>1</v>
      </c>
      <c r="C955" s="9">
        <v>4</v>
      </c>
      <c r="D955" s="24">
        <v>0.49</v>
      </c>
      <c r="E955" s="24">
        <v>0.46800000000000003</v>
      </c>
      <c r="F955" s="24">
        <v>0.42700000000000005</v>
      </c>
      <c r="G955" s="24">
        <v>0.47868731592687236</v>
      </c>
      <c r="H955" s="24">
        <v>0.4541</v>
      </c>
      <c r="I955" s="24">
        <v>0.46500000000000002</v>
      </c>
      <c r="J955" s="24">
        <v>0.45000000000000007</v>
      </c>
      <c r="K955" s="24">
        <v>0.44700000000000001</v>
      </c>
      <c r="L955" s="24">
        <v>0.45250000000000001</v>
      </c>
      <c r="M955" s="24">
        <v>0.45799999999999996</v>
      </c>
      <c r="N955" s="24">
        <v>0.46800000000000003</v>
      </c>
      <c r="O955" s="24">
        <v>0.45300000000000001</v>
      </c>
      <c r="P955" s="24">
        <v>0.46999999999999992</v>
      </c>
      <c r="Q955" s="24">
        <v>0.45599999999999996</v>
      </c>
      <c r="R955" s="206">
        <v>0.42</v>
      </c>
      <c r="S955" s="24">
        <v>0.48</v>
      </c>
      <c r="T955" s="24">
        <v>0.44726883589303801</v>
      </c>
      <c r="U955" s="206">
        <v>0.40350000000000003</v>
      </c>
      <c r="V955" s="24">
        <v>0.42799999999999999</v>
      </c>
      <c r="W955" s="206">
        <v>0.52200000000000002</v>
      </c>
      <c r="X955" s="24">
        <v>0.43</v>
      </c>
      <c r="Y955" s="24">
        <v>0.4439675853195123</v>
      </c>
      <c r="Z955" s="206">
        <v>0.39899999999999997</v>
      </c>
      <c r="AA955" s="24">
        <v>0.46999999999999992</v>
      </c>
      <c r="AB955" s="199"/>
      <c r="AC955" s="200"/>
      <c r="AD955" s="200"/>
      <c r="AE955" s="200"/>
      <c r="AF955" s="200"/>
      <c r="AG955" s="200"/>
      <c r="AH955" s="200"/>
      <c r="AI955" s="200"/>
      <c r="AJ955" s="200"/>
      <c r="AK955" s="200"/>
      <c r="AL955" s="200"/>
      <c r="AM955" s="200"/>
      <c r="AN955" s="200"/>
      <c r="AO955" s="200"/>
      <c r="AP955" s="200"/>
      <c r="AQ955" s="200"/>
      <c r="AR955" s="200"/>
      <c r="AS955" s="200"/>
      <c r="AT955" s="200"/>
      <c r="AU955" s="200"/>
      <c r="AV955" s="200"/>
      <c r="AW955" s="200"/>
      <c r="AX955" s="200"/>
      <c r="AY955" s="200"/>
      <c r="AZ955" s="200"/>
      <c r="BA955" s="200"/>
      <c r="BB955" s="200"/>
      <c r="BC955" s="200"/>
      <c r="BD955" s="200"/>
      <c r="BE955" s="200"/>
      <c r="BF955" s="200"/>
      <c r="BG955" s="200"/>
      <c r="BH955" s="200"/>
      <c r="BI955" s="200"/>
      <c r="BJ955" s="200"/>
      <c r="BK955" s="200"/>
      <c r="BL955" s="200"/>
      <c r="BM955" s="202">
        <v>0.4542021626936803</v>
      </c>
    </row>
    <row r="956" spans="1:65">
      <c r="A956" s="30"/>
      <c r="B956" s="19">
        <v>1</v>
      </c>
      <c r="C956" s="9">
        <v>5</v>
      </c>
      <c r="D956" s="24">
        <v>0.45000000000000007</v>
      </c>
      <c r="E956" s="24">
        <v>0.47799999999999998</v>
      </c>
      <c r="F956" s="24">
        <v>0.43099999999999994</v>
      </c>
      <c r="G956" s="24">
        <v>0.47932703325178322</v>
      </c>
      <c r="H956" s="24">
        <v>0.48110000000000003</v>
      </c>
      <c r="I956" s="24">
        <v>0.44</v>
      </c>
      <c r="J956" s="24">
        <v>0.40999999999999992</v>
      </c>
      <c r="K956" s="24">
        <v>0.45100000000000001</v>
      </c>
      <c r="L956" s="24">
        <v>0.48019999999999996</v>
      </c>
      <c r="M956" s="24">
        <v>0.45399999999999996</v>
      </c>
      <c r="N956" s="24">
        <v>0.46700000000000008</v>
      </c>
      <c r="O956" s="24">
        <v>0.47299999999999998</v>
      </c>
      <c r="P956" s="24">
        <v>0.44800000000000006</v>
      </c>
      <c r="Q956" s="24">
        <v>0.44800000000000006</v>
      </c>
      <c r="R956" s="206">
        <v>0.4</v>
      </c>
      <c r="S956" s="24">
        <v>0.46999999999999992</v>
      </c>
      <c r="T956" s="24">
        <v>0.44679757077374294</v>
      </c>
      <c r="U956" s="206">
        <v>0.41330000000000006</v>
      </c>
      <c r="V956" s="24">
        <v>0.42399999999999999</v>
      </c>
      <c r="W956" s="206">
        <v>0.51600000000000001</v>
      </c>
      <c r="X956" s="24">
        <v>0.43499999999999994</v>
      </c>
      <c r="Y956" s="24">
        <v>0.4575694641365452</v>
      </c>
      <c r="Z956" s="206">
        <v>0.38550000000000001</v>
      </c>
      <c r="AA956" s="24">
        <v>0.45999999999999996</v>
      </c>
      <c r="AB956" s="199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  <c r="AO956" s="200"/>
      <c r="AP956" s="200"/>
      <c r="AQ956" s="200"/>
      <c r="AR956" s="200"/>
      <c r="AS956" s="200"/>
      <c r="AT956" s="200"/>
      <c r="AU956" s="200"/>
      <c r="AV956" s="200"/>
      <c r="AW956" s="200"/>
      <c r="AX956" s="200"/>
      <c r="AY956" s="200"/>
      <c r="AZ956" s="200"/>
      <c r="BA956" s="200"/>
      <c r="BB956" s="200"/>
      <c r="BC956" s="200"/>
      <c r="BD956" s="200"/>
      <c r="BE956" s="200"/>
      <c r="BF956" s="200"/>
      <c r="BG956" s="200"/>
      <c r="BH956" s="200"/>
      <c r="BI956" s="200"/>
      <c r="BJ956" s="200"/>
      <c r="BK956" s="200"/>
      <c r="BL956" s="200"/>
      <c r="BM956" s="202">
        <v>62</v>
      </c>
    </row>
    <row r="957" spans="1:65">
      <c r="A957" s="30"/>
      <c r="B957" s="19">
        <v>1</v>
      </c>
      <c r="C957" s="9">
        <v>6</v>
      </c>
      <c r="D957" s="24">
        <v>0.43</v>
      </c>
      <c r="E957" s="24">
        <v>0.47099999999999997</v>
      </c>
      <c r="F957" s="24">
        <v>0.42500000000000004</v>
      </c>
      <c r="G957" s="24">
        <v>0.48046216447818235</v>
      </c>
      <c r="H957" s="24">
        <v>0.47299999999999998</v>
      </c>
      <c r="I957" s="24">
        <v>0.44</v>
      </c>
      <c r="J957" s="24">
        <v>0.42</v>
      </c>
      <c r="K957" s="24">
        <v>0.45599999999999996</v>
      </c>
      <c r="L957" s="24">
        <v>0.47460000000000002</v>
      </c>
      <c r="M957" s="24">
        <v>0.45999999999999996</v>
      </c>
      <c r="N957" s="24">
        <v>0.44900000000000001</v>
      </c>
      <c r="O957" s="24">
        <v>0.46500000000000002</v>
      </c>
      <c r="P957" s="24">
        <v>0.46600000000000003</v>
      </c>
      <c r="Q957" s="24">
        <v>0.44700000000000001</v>
      </c>
      <c r="R957" s="206">
        <v>0.4</v>
      </c>
      <c r="S957" s="24">
        <v>0.49</v>
      </c>
      <c r="T957" s="24">
        <v>0.44514128024794597</v>
      </c>
      <c r="U957" s="206">
        <v>0.41390000000000005</v>
      </c>
      <c r="V957" s="24">
        <v>0.41799999999999998</v>
      </c>
      <c r="W957" s="205">
        <v>0.54600000000000004</v>
      </c>
      <c r="X957" s="24">
        <v>0.44500000000000001</v>
      </c>
      <c r="Y957" s="24">
        <v>0.46319011548075806</v>
      </c>
      <c r="Z957" s="206">
        <v>0.38219999999999998</v>
      </c>
      <c r="AA957" s="24">
        <v>0.46999999999999992</v>
      </c>
      <c r="AB957" s="199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200"/>
      <c r="AT957" s="200"/>
      <c r="AU957" s="200"/>
      <c r="AV957" s="200"/>
      <c r="AW957" s="200"/>
      <c r="AX957" s="200"/>
      <c r="AY957" s="200"/>
      <c r="AZ957" s="200"/>
      <c r="BA957" s="200"/>
      <c r="BB957" s="200"/>
      <c r="BC957" s="200"/>
      <c r="BD957" s="200"/>
      <c r="BE957" s="200"/>
      <c r="BF957" s="200"/>
      <c r="BG957" s="200"/>
      <c r="BH957" s="200"/>
      <c r="BI957" s="200"/>
      <c r="BJ957" s="200"/>
      <c r="BK957" s="200"/>
      <c r="BL957" s="200"/>
      <c r="BM957" s="56"/>
    </row>
    <row r="958" spans="1:65">
      <c r="A958" s="30"/>
      <c r="B958" s="20" t="s">
        <v>274</v>
      </c>
      <c r="C958" s="12"/>
      <c r="D958" s="203">
        <v>0.46833333333333332</v>
      </c>
      <c r="E958" s="203">
        <v>0.47533333333333333</v>
      </c>
      <c r="F958" s="203">
        <v>0.4280000000000001</v>
      </c>
      <c r="G958" s="203">
        <v>0.473319960402597</v>
      </c>
      <c r="H958" s="203">
        <v>0.46083333333333326</v>
      </c>
      <c r="I958" s="203">
        <v>0.46233333333333332</v>
      </c>
      <c r="J958" s="203">
        <v>0.42666666666666658</v>
      </c>
      <c r="K958" s="203">
        <v>0.45600000000000002</v>
      </c>
      <c r="L958" s="203">
        <v>0.46318333333333334</v>
      </c>
      <c r="M958" s="203">
        <v>0.45599999999999996</v>
      </c>
      <c r="N958" s="203">
        <v>0.46166666666666661</v>
      </c>
      <c r="O958" s="203">
        <v>0.46216666666666667</v>
      </c>
      <c r="P958" s="203">
        <v>0.44883333333333336</v>
      </c>
      <c r="Q958" s="203">
        <v>0.44816666666666666</v>
      </c>
      <c r="R958" s="203">
        <v>0.40999999999999992</v>
      </c>
      <c r="S958" s="203">
        <v>0.47166666666666668</v>
      </c>
      <c r="T958" s="203">
        <v>0.44695841434536243</v>
      </c>
      <c r="U958" s="203">
        <v>0.41163333333333335</v>
      </c>
      <c r="V958" s="203">
        <v>0.42549999999999999</v>
      </c>
      <c r="W958" s="203">
        <v>0.52600000000000013</v>
      </c>
      <c r="X958" s="203">
        <v>0.43783333333333324</v>
      </c>
      <c r="Y958" s="203">
        <v>0.44958154579231185</v>
      </c>
      <c r="Z958" s="203">
        <v>0.38756666666666667</v>
      </c>
      <c r="AA958" s="203">
        <v>0.46166666666666661</v>
      </c>
      <c r="AB958" s="199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200"/>
      <c r="AT958" s="200"/>
      <c r="AU958" s="200"/>
      <c r="AV958" s="200"/>
      <c r="AW958" s="200"/>
      <c r="AX958" s="200"/>
      <c r="AY958" s="200"/>
      <c r="AZ958" s="200"/>
      <c r="BA958" s="200"/>
      <c r="BB958" s="200"/>
      <c r="BC958" s="200"/>
      <c r="BD958" s="200"/>
      <c r="BE958" s="200"/>
      <c r="BF958" s="200"/>
      <c r="BG958" s="200"/>
      <c r="BH958" s="200"/>
      <c r="BI958" s="200"/>
      <c r="BJ958" s="200"/>
      <c r="BK958" s="200"/>
      <c r="BL958" s="200"/>
      <c r="BM958" s="56"/>
    </row>
    <row r="959" spans="1:65">
      <c r="A959" s="30"/>
      <c r="B959" s="3" t="s">
        <v>275</v>
      </c>
      <c r="C959" s="29"/>
      <c r="D959" s="24">
        <v>0.47499999999999998</v>
      </c>
      <c r="E959" s="24">
        <v>0.47449999999999998</v>
      </c>
      <c r="F959" s="24">
        <v>0.42800000000000005</v>
      </c>
      <c r="G959" s="24">
        <v>0.47900717458932779</v>
      </c>
      <c r="H959" s="24">
        <v>0.45745000000000002</v>
      </c>
      <c r="I959" s="24">
        <v>0.46550000000000002</v>
      </c>
      <c r="J959" s="24">
        <v>0.43</v>
      </c>
      <c r="K959" s="24">
        <v>0.45399999999999996</v>
      </c>
      <c r="L959" s="24">
        <v>0.46215000000000006</v>
      </c>
      <c r="M959" s="24">
        <v>0.45599999999999996</v>
      </c>
      <c r="N959" s="24">
        <v>0.46299999999999997</v>
      </c>
      <c r="O959" s="24">
        <v>0.46350000000000002</v>
      </c>
      <c r="P959" s="24">
        <v>0.44550000000000001</v>
      </c>
      <c r="Q959" s="24">
        <v>0.44750000000000001</v>
      </c>
      <c r="R959" s="24">
        <v>0.40999999999999992</v>
      </c>
      <c r="S959" s="24">
        <v>0.46999999999999992</v>
      </c>
      <c r="T959" s="24">
        <v>0.44703320333339047</v>
      </c>
      <c r="U959" s="24">
        <v>0.41250000000000003</v>
      </c>
      <c r="V959" s="24">
        <v>0.42599999999999999</v>
      </c>
      <c r="W959" s="24">
        <v>0.52200000000000002</v>
      </c>
      <c r="X959" s="24">
        <v>0.43399999999999994</v>
      </c>
      <c r="Y959" s="24">
        <v>0.4468472562131679</v>
      </c>
      <c r="Z959" s="24">
        <v>0.38385000000000002</v>
      </c>
      <c r="AA959" s="24">
        <v>0.45999999999999996</v>
      </c>
      <c r="AB959" s="199"/>
      <c r="AC959" s="200"/>
      <c r="AD959" s="200"/>
      <c r="AE959" s="200"/>
      <c r="AF959" s="200"/>
      <c r="AG959" s="200"/>
      <c r="AH959" s="200"/>
      <c r="AI959" s="200"/>
      <c r="AJ959" s="200"/>
      <c r="AK959" s="200"/>
      <c r="AL959" s="200"/>
      <c r="AM959" s="200"/>
      <c r="AN959" s="200"/>
      <c r="AO959" s="200"/>
      <c r="AP959" s="200"/>
      <c r="AQ959" s="200"/>
      <c r="AR959" s="200"/>
      <c r="AS959" s="200"/>
      <c r="AT959" s="200"/>
      <c r="AU959" s="200"/>
      <c r="AV959" s="200"/>
      <c r="AW959" s="200"/>
      <c r="AX959" s="200"/>
      <c r="AY959" s="200"/>
      <c r="AZ959" s="200"/>
      <c r="BA959" s="200"/>
      <c r="BB959" s="200"/>
      <c r="BC959" s="200"/>
      <c r="BD959" s="200"/>
      <c r="BE959" s="200"/>
      <c r="BF959" s="200"/>
      <c r="BG959" s="200"/>
      <c r="BH959" s="200"/>
      <c r="BI959" s="200"/>
      <c r="BJ959" s="200"/>
      <c r="BK959" s="200"/>
      <c r="BL959" s="200"/>
      <c r="BM959" s="56"/>
    </row>
    <row r="960" spans="1:65">
      <c r="A960" s="30"/>
      <c r="B960" s="3" t="s">
        <v>276</v>
      </c>
      <c r="C960" s="29"/>
      <c r="D960" s="24">
        <v>2.4013884872437153E-2</v>
      </c>
      <c r="E960" s="24">
        <v>6.5625198412398496E-3</v>
      </c>
      <c r="F960" s="24">
        <v>2.7568097504179984E-3</v>
      </c>
      <c r="G960" s="24">
        <v>1.4211703586747546E-2</v>
      </c>
      <c r="H960" s="24">
        <v>1.3794878276616532E-2</v>
      </c>
      <c r="I960" s="24">
        <v>1.8938496948455716E-2</v>
      </c>
      <c r="J960" s="24">
        <v>1.9663841605003524E-2</v>
      </c>
      <c r="K960" s="24">
        <v>7.536577472566721E-3</v>
      </c>
      <c r="L960" s="24">
        <v>1.2507504414017464E-2</v>
      </c>
      <c r="M960" s="24">
        <v>4.2426406871192892E-3</v>
      </c>
      <c r="N960" s="24">
        <v>7.1180521680208938E-3</v>
      </c>
      <c r="O960" s="24">
        <v>9.1524131608371993E-3</v>
      </c>
      <c r="P960" s="24">
        <v>1.6191561588267719E-2</v>
      </c>
      <c r="Q960" s="24">
        <v>5.706721183540207E-3</v>
      </c>
      <c r="R960" s="24">
        <v>8.9442719099991422E-3</v>
      </c>
      <c r="S960" s="24">
        <v>1.3291601358251236E-2</v>
      </c>
      <c r="T960" s="24">
        <v>1.2267569139938199E-3</v>
      </c>
      <c r="U960" s="24">
        <v>4.361498213534736E-3</v>
      </c>
      <c r="V960" s="24">
        <v>4.7644516998286155E-3</v>
      </c>
      <c r="W960" s="24">
        <v>1.0507140429250968E-2</v>
      </c>
      <c r="X960" s="24">
        <v>8.2563107176672479E-3</v>
      </c>
      <c r="Y960" s="24">
        <v>9.0724418119794772E-3</v>
      </c>
      <c r="Z960" s="24">
        <v>7.7554282065316381E-3</v>
      </c>
      <c r="AA960" s="24">
        <v>7.5277265270907575E-3</v>
      </c>
      <c r="AB960" s="199"/>
      <c r="AC960" s="200"/>
      <c r="AD960" s="200"/>
      <c r="AE960" s="200"/>
      <c r="AF960" s="200"/>
      <c r="AG960" s="200"/>
      <c r="AH960" s="200"/>
      <c r="AI960" s="200"/>
      <c r="AJ960" s="200"/>
      <c r="AK960" s="200"/>
      <c r="AL960" s="200"/>
      <c r="AM960" s="200"/>
      <c r="AN960" s="200"/>
      <c r="AO960" s="200"/>
      <c r="AP960" s="200"/>
      <c r="AQ960" s="200"/>
      <c r="AR960" s="200"/>
      <c r="AS960" s="200"/>
      <c r="AT960" s="200"/>
      <c r="AU960" s="200"/>
      <c r="AV960" s="200"/>
      <c r="AW960" s="200"/>
      <c r="AX960" s="200"/>
      <c r="AY960" s="200"/>
      <c r="AZ960" s="200"/>
      <c r="BA960" s="200"/>
      <c r="BB960" s="200"/>
      <c r="BC960" s="200"/>
      <c r="BD960" s="200"/>
      <c r="BE960" s="200"/>
      <c r="BF960" s="200"/>
      <c r="BG960" s="200"/>
      <c r="BH960" s="200"/>
      <c r="BI960" s="200"/>
      <c r="BJ960" s="200"/>
      <c r="BK960" s="200"/>
      <c r="BL960" s="200"/>
      <c r="BM960" s="56"/>
    </row>
    <row r="961" spans="1:65">
      <c r="A961" s="30"/>
      <c r="B961" s="3" t="s">
        <v>86</v>
      </c>
      <c r="C961" s="29"/>
      <c r="D961" s="13">
        <v>5.1275199015880041E-2</v>
      </c>
      <c r="E961" s="13">
        <v>1.3806142723505995E-2</v>
      </c>
      <c r="F961" s="13">
        <v>6.4411442766775647E-3</v>
      </c>
      <c r="G961" s="13">
        <v>3.0025574190151075E-2</v>
      </c>
      <c r="H961" s="13">
        <v>2.9934636404954505E-2</v>
      </c>
      <c r="I961" s="13">
        <v>4.0962862902211357E-2</v>
      </c>
      <c r="J961" s="13">
        <v>4.608712876172702E-2</v>
      </c>
      <c r="K961" s="13">
        <v>1.6527582176681405E-2</v>
      </c>
      <c r="L961" s="13">
        <v>2.700335593685178E-2</v>
      </c>
      <c r="M961" s="13">
        <v>9.3040365945598457E-3</v>
      </c>
      <c r="N961" s="13">
        <v>1.5418163540839483E-2</v>
      </c>
      <c r="O961" s="13">
        <v>1.9803274058789469E-2</v>
      </c>
      <c r="P961" s="13">
        <v>3.6074775168810365E-2</v>
      </c>
      <c r="Q961" s="13">
        <v>1.2733479769892616E-2</v>
      </c>
      <c r="R961" s="13">
        <v>2.1815297341461325E-2</v>
      </c>
      <c r="S961" s="13">
        <v>2.8180073551062692E-2</v>
      </c>
      <c r="T961" s="13">
        <v>2.7446779714184132E-3</v>
      </c>
      <c r="U961" s="13">
        <v>1.0595590445059687E-2</v>
      </c>
      <c r="V961" s="13">
        <v>1.1197301292194161E-2</v>
      </c>
      <c r="W961" s="13">
        <v>1.9975552146864951E-2</v>
      </c>
      <c r="X961" s="13">
        <v>1.8857199964219071E-2</v>
      </c>
      <c r="Y961" s="13">
        <v>2.0179746915525244E-2</v>
      </c>
      <c r="Z961" s="13">
        <v>2.0010565596968191E-2</v>
      </c>
      <c r="AA961" s="13">
        <v>1.6305544824023303E-2</v>
      </c>
      <c r="AB961" s="148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277</v>
      </c>
      <c r="C962" s="29"/>
      <c r="D962" s="13">
        <v>3.1112072553435288E-2</v>
      </c>
      <c r="E962" s="13">
        <v>4.6523712072027656E-2</v>
      </c>
      <c r="F962" s="13">
        <v>-5.7688326577500892E-2</v>
      </c>
      <c r="G962" s="13">
        <v>4.2090943811313286E-2</v>
      </c>
      <c r="H962" s="13">
        <v>1.4599601640657767E-2</v>
      </c>
      <c r="I962" s="13">
        <v>1.7902095823213449E-2</v>
      </c>
      <c r="J962" s="13">
        <v>-6.0623876961995005E-2</v>
      </c>
      <c r="K962" s="13">
        <v>3.9582314968680254E-3</v>
      </c>
      <c r="L962" s="13">
        <v>1.9773509193328209E-2</v>
      </c>
      <c r="M962" s="13">
        <v>3.9582314968680254E-3</v>
      </c>
      <c r="N962" s="13">
        <v>1.6434320630966504E-2</v>
      </c>
      <c r="O962" s="13">
        <v>1.7535152025151657E-2</v>
      </c>
      <c r="P962" s="13">
        <v>-1.1820351819785913E-2</v>
      </c>
      <c r="Q962" s="13">
        <v>-1.3288127012032858E-2</v>
      </c>
      <c r="R962" s="13">
        <v>-9.7318256768167077E-2</v>
      </c>
      <c r="S962" s="13">
        <v>3.8450948514669792E-2</v>
      </c>
      <c r="T962" s="13">
        <v>-1.5948291186810404E-2</v>
      </c>
      <c r="U962" s="13">
        <v>-9.3722207547161984E-2</v>
      </c>
      <c r="V962" s="13">
        <v>-6.3192483548426881E-2</v>
      </c>
      <c r="W962" s="13">
        <v>0.15807462668279104</v>
      </c>
      <c r="X962" s="13">
        <v>-3.6038642491859729E-2</v>
      </c>
      <c r="Y962" s="13">
        <v>-1.0173040291057922E-2</v>
      </c>
      <c r="Z962" s="13">
        <v>-0.14670889198727455</v>
      </c>
      <c r="AA962" s="13">
        <v>1.6434320630966504E-2</v>
      </c>
      <c r="AB962" s="148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278</v>
      </c>
      <c r="C963" s="47"/>
      <c r="D963" s="45">
        <v>0.78</v>
      </c>
      <c r="E963" s="45">
        <v>1.22</v>
      </c>
      <c r="F963" s="45">
        <v>1.77</v>
      </c>
      <c r="G963" s="45">
        <v>1.0900000000000001</v>
      </c>
      <c r="H963" s="45">
        <v>0.3</v>
      </c>
      <c r="I963" s="45">
        <v>0.4</v>
      </c>
      <c r="J963" s="45">
        <v>1.85</v>
      </c>
      <c r="K963" s="45">
        <v>0</v>
      </c>
      <c r="L963" s="45">
        <v>0.45</v>
      </c>
      <c r="M963" s="45">
        <v>0</v>
      </c>
      <c r="N963" s="45">
        <v>0.36</v>
      </c>
      <c r="O963" s="45">
        <v>0.39</v>
      </c>
      <c r="P963" s="45">
        <v>0.45</v>
      </c>
      <c r="Q963" s="45">
        <v>0.49</v>
      </c>
      <c r="R963" s="45">
        <v>2.9</v>
      </c>
      <c r="S963" s="45">
        <v>0.99</v>
      </c>
      <c r="T963" s="45">
        <v>0.56999999999999995</v>
      </c>
      <c r="U963" s="45">
        <v>2.8</v>
      </c>
      <c r="V963" s="45">
        <v>1.92</v>
      </c>
      <c r="W963" s="45">
        <v>4.3899999999999997</v>
      </c>
      <c r="X963" s="45">
        <v>1.1499999999999999</v>
      </c>
      <c r="Y963" s="45">
        <v>0.4</v>
      </c>
      <c r="Z963" s="45">
        <v>4.32</v>
      </c>
      <c r="AA963" s="45">
        <v>0.36</v>
      </c>
      <c r="AB963" s="148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BM964" s="55"/>
    </row>
    <row r="965" spans="1:65" ht="15">
      <c r="B965" s="8" t="s">
        <v>562</v>
      </c>
      <c r="BM965" s="28" t="s">
        <v>66</v>
      </c>
    </row>
    <row r="966" spans="1:65" ht="15">
      <c r="A966" s="25" t="s">
        <v>63</v>
      </c>
      <c r="B966" s="18" t="s">
        <v>111</v>
      </c>
      <c r="C966" s="15" t="s">
        <v>112</v>
      </c>
      <c r="D966" s="16" t="s">
        <v>237</v>
      </c>
      <c r="E966" s="17" t="s">
        <v>237</v>
      </c>
      <c r="F966" s="17" t="s">
        <v>237</v>
      </c>
      <c r="G966" s="17" t="s">
        <v>237</v>
      </c>
      <c r="H966" s="17" t="s">
        <v>237</v>
      </c>
      <c r="I966" s="17" t="s">
        <v>237</v>
      </c>
      <c r="J966" s="17" t="s">
        <v>237</v>
      </c>
      <c r="K966" s="17" t="s">
        <v>237</v>
      </c>
      <c r="L966" s="17" t="s">
        <v>237</v>
      </c>
      <c r="M966" s="17" t="s">
        <v>237</v>
      </c>
      <c r="N966" s="17" t="s">
        <v>237</v>
      </c>
      <c r="O966" s="17" t="s">
        <v>237</v>
      </c>
      <c r="P966" s="17" t="s">
        <v>237</v>
      </c>
      <c r="Q966" s="17" t="s">
        <v>237</v>
      </c>
      <c r="R966" s="17" t="s">
        <v>237</v>
      </c>
      <c r="S966" s="17" t="s">
        <v>237</v>
      </c>
      <c r="T966" s="17" t="s">
        <v>237</v>
      </c>
      <c r="U966" s="17" t="s">
        <v>237</v>
      </c>
      <c r="V966" s="17" t="s">
        <v>237</v>
      </c>
      <c r="W966" s="17" t="s">
        <v>237</v>
      </c>
      <c r="X966" s="17" t="s">
        <v>237</v>
      </c>
      <c r="Y966" s="17" t="s">
        <v>237</v>
      </c>
      <c r="Z966" s="148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238</v>
      </c>
      <c r="C967" s="9" t="s">
        <v>238</v>
      </c>
      <c r="D967" s="146" t="s">
        <v>240</v>
      </c>
      <c r="E967" s="147" t="s">
        <v>241</v>
      </c>
      <c r="F967" s="147" t="s">
        <v>242</v>
      </c>
      <c r="G967" s="147" t="s">
        <v>243</v>
      </c>
      <c r="H967" s="147" t="s">
        <v>244</v>
      </c>
      <c r="I967" s="147" t="s">
        <v>245</v>
      </c>
      <c r="J967" s="147" t="s">
        <v>246</v>
      </c>
      <c r="K967" s="147" t="s">
        <v>247</v>
      </c>
      <c r="L967" s="147" t="s">
        <v>248</v>
      </c>
      <c r="M967" s="147" t="s">
        <v>249</v>
      </c>
      <c r="N967" s="147" t="s">
        <v>250</v>
      </c>
      <c r="O967" s="147" t="s">
        <v>251</v>
      </c>
      <c r="P967" s="147" t="s">
        <v>252</v>
      </c>
      <c r="Q967" s="147" t="s">
        <v>253</v>
      </c>
      <c r="R967" s="147" t="s">
        <v>254</v>
      </c>
      <c r="S967" s="147" t="s">
        <v>255</v>
      </c>
      <c r="T967" s="147" t="s">
        <v>256</v>
      </c>
      <c r="U967" s="147" t="s">
        <v>257</v>
      </c>
      <c r="V967" s="147" t="s">
        <v>258</v>
      </c>
      <c r="W967" s="147" t="s">
        <v>260</v>
      </c>
      <c r="X967" s="147" t="s">
        <v>261</v>
      </c>
      <c r="Y967" s="147" t="s">
        <v>267</v>
      </c>
      <c r="Z967" s="148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320</v>
      </c>
      <c r="E968" s="11" t="s">
        <v>320</v>
      </c>
      <c r="F968" s="11" t="s">
        <v>321</v>
      </c>
      <c r="G968" s="11" t="s">
        <v>116</v>
      </c>
      <c r="H968" s="11" t="s">
        <v>321</v>
      </c>
      <c r="I968" s="11" t="s">
        <v>321</v>
      </c>
      <c r="J968" s="11" t="s">
        <v>321</v>
      </c>
      <c r="K968" s="11" t="s">
        <v>320</v>
      </c>
      <c r="L968" s="11" t="s">
        <v>321</v>
      </c>
      <c r="M968" s="11" t="s">
        <v>320</v>
      </c>
      <c r="N968" s="11" t="s">
        <v>320</v>
      </c>
      <c r="O968" s="11" t="s">
        <v>321</v>
      </c>
      <c r="P968" s="11" t="s">
        <v>321</v>
      </c>
      <c r="Q968" s="11" t="s">
        <v>321</v>
      </c>
      <c r="R968" s="11" t="s">
        <v>320</v>
      </c>
      <c r="S968" s="11" t="s">
        <v>320</v>
      </c>
      <c r="T968" s="11" t="s">
        <v>321</v>
      </c>
      <c r="U968" s="11" t="s">
        <v>320</v>
      </c>
      <c r="V968" s="11" t="s">
        <v>320</v>
      </c>
      <c r="W968" s="11" t="s">
        <v>320</v>
      </c>
      <c r="X968" s="11" t="s">
        <v>321</v>
      </c>
      <c r="Y968" s="11" t="s">
        <v>320</v>
      </c>
      <c r="Z968" s="148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148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2">
        <v>0.55000000000000004</v>
      </c>
      <c r="E970" s="22">
        <v>0.51</v>
      </c>
      <c r="F970" s="22">
        <v>0.5</v>
      </c>
      <c r="G970" s="22">
        <v>0.50861846480131601</v>
      </c>
      <c r="H970" s="22">
        <v>0.51</v>
      </c>
      <c r="I970" s="22">
        <v>0.5</v>
      </c>
      <c r="J970" s="22">
        <v>0.51</v>
      </c>
      <c r="K970" s="22">
        <v>0.47</v>
      </c>
      <c r="L970" s="22">
        <v>0.52</v>
      </c>
      <c r="M970" s="22">
        <v>0.44</v>
      </c>
      <c r="N970" s="22">
        <v>0.49</v>
      </c>
      <c r="O970" s="150">
        <v>0.5</v>
      </c>
      <c r="P970" s="22">
        <v>0.46</v>
      </c>
      <c r="Q970" s="143">
        <v>0.38</v>
      </c>
      <c r="R970" s="22">
        <v>0.48</v>
      </c>
      <c r="S970" s="22">
        <v>0.47</v>
      </c>
      <c r="T970" s="22">
        <v>0.55254105406313681</v>
      </c>
      <c r="U970" s="22">
        <v>0.48100000000000004</v>
      </c>
      <c r="V970" s="22">
        <v>0.56000000000000005</v>
      </c>
      <c r="W970" s="143">
        <v>0.5</v>
      </c>
      <c r="X970" s="22">
        <v>0.47217969691237927</v>
      </c>
      <c r="Y970" s="22">
        <v>0.47</v>
      </c>
      <c r="Z970" s="148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0.53</v>
      </c>
      <c r="E971" s="11">
        <v>0.54</v>
      </c>
      <c r="F971" s="11">
        <v>0.48</v>
      </c>
      <c r="G971" s="11">
        <v>0.50820132388131589</v>
      </c>
      <c r="H971" s="11">
        <v>0.52</v>
      </c>
      <c r="I971" s="11">
        <v>0.52</v>
      </c>
      <c r="J971" s="11">
        <v>0.48</v>
      </c>
      <c r="K971" s="11">
        <v>0.46</v>
      </c>
      <c r="L971" s="11">
        <v>0.52</v>
      </c>
      <c r="M971" s="11">
        <v>0.46</v>
      </c>
      <c r="N971" s="11">
        <v>0.46</v>
      </c>
      <c r="O971" s="144">
        <v>0.56000000000000005</v>
      </c>
      <c r="P971" s="11">
        <v>0.47</v>
      </c>
      <c r="Q971" s="144">
        <v>0.35</v>
      </c>
      <c r="R971" s="11">
        <v>0.47</v>
      </c>
      <c r="S971" s="11">
        <v>0.48</v>
      </c>
      <c r="T971" s="11">
        <v>0.52455214393732597</v>
      </c>
      <c r="U971" s="11">
        <v>0.48399999999999993</v>
      </c>
      <c r="V971" s="11">
        <v>0.52</v>
      </c>
      <c r="W971" s="144">
        <v>0.5</v>
      </c>
      <c r="X971" s="11">
        <v>0.45579412094694916</v>
      </c>
      <c r="Y971" s="11">
        <v>0.47</v>
      </c>
      <c r="Z971" s="148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27</v>
      </c>
    </row>
    <row r="972" spans="1:65">
      <c r="A972" s="30"/>
      <c r="B972" s="19">
        <v>1</v>
      </c>
      <c r="C972" s="9">
        <v>3</v>
      </c>
      <c r="D972" s="11">
        <v>0.52</v>
      </c>
      <c r="E972" s="11">
        <v>0.5</v>
      </c>
      <c r="F972" s="11">
        <v>0.48</v>
      </c>
      <c r="G972" s="11">
        <v>0.49081009982131601</v>
      </c>
      <c r="H972" s="11">
        <v>0.53</v>
      </c>
      <c r="I972" s="11">
        <v>0.51</v>
      </c>
      <c r="J972" s="11">
        <v>0.51</v>
      </c>
      <c r="K972" s="11">
        <v>0.46</v>
      </c>
      <c r="L972" s="11">
        <v>0.5</v>
      </c>
      <c r="M972" s="11">
        <v>0.46</v>
      </c>
      <c r="N972" s="11">
        <v>0.48</v>
      </c>
      <c r="O972" s="144">
        <v>0.56000000000000005</v>
      </c>
      <c r="P972" s="11">
        <v>0.43</v>
      </c>
      <c r="Q972" s="144">
        <v>0.36</v>
      </c>
      <c r="R972" s="11">
        <v>0.48</v>
      </c>
      <c r="S972" s="11">
        <v>0.48</v>
      </c>
      <c r="T972" s="11">
        <v>0.51999668406460697</v>
      </c>
      <c r="U972" s="11">
        <v>0.499</v>
      </c>
      <c r="V972" s="11">
        <v>0.55000000000000004</v>
      </c>
      <c r="W972" s="144">
        <v>0.5</v>
      </c>
      <c r="X972" s="11">
        <v>0.46145721300528131</v>
      </c>
      <c r="Y972" s="11">
        <v>0.46</v>
      </c>
      <c r="Z972" s="148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0.53</v>
      </c>
      <c r="E973" s="11">
        <v>0.49</v>
      </c>
      <c r="F973" s="11">
        <v>0.5</v>
      </c>
      <c r="G973" s="11">
        <v>0.49449189122131593</v>
      </c>
      <c r="H973" s="11">
        <v>0.51</v>
      </c>
      <c r="I973" s="11">
        <v>0.51</v>
      </c>
      <c r="J973" s="11">
        <v>0.51</v>
      </c>
      <c r="K973" s="11">
        <v>0.47</v>
      </c>
      <c r="L973" s="11">
        <v>0.5</v>
      </c>
      <c r="M973" s="11">
        <v>0.46</v>
      </c>
      <c r="N973" s="11">
        <v>0.48</v>
      </c>
      <c r="O973" s="144">
        <v>0.55000000000000004</v>
      </c>
      <c r="P973" s="149">
        <v>0.38</v>
      </c>
      <c r="Q973" s="144">
        <v>0.37</v>
      </c>
      <c r="R973" s="11">
        <v>0.48</v>
      </c>
      <c r="S973" s="11">
        <v>0.48</v>
      </c>
      <c r="T973" s="11">
        <v>0.50164105196278186</v>
      </c>
      <c r="U973" s="11">
        <v>0.49299999999999999</v>
      </c>
      <c r="V973" s="11">
        <v>0.54</v>
      </c>
      <c r="W973" s="144">
        <v>0.5</v>
      </c>
      <c r="X973" s="11">
        <v>0.46375963356618866</v>
      </c>
      <c r="Y973" s="11">
        <v>0.48</v>
      </c>
      <c r="Z973" s="148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0.49178365493544129</v>
      </c>
    </row>
    <row r="974" spans="1:65">
      <c r="A974" s="30"/>
      <c r="B974" s="19">
        <v>1</v>
      </c>
      <c r="C974" s="9">
        <v>5</v>
      </c>
      <c r="D974" s="11">
        <v>0.51</v>
      </c>
      <c r="E974" s="11">
        <v>0.52</v>
      </c>
      <c r="F974" s="11">
        <v>0.5</v>
      </c>
      <c r="G974" s="11">
        <v>0.493411242281316</v>
      </c>
      <c r="H974" s="11">
        <v>0.5</v>
      </c>
      <c r="I974" s="11">
        <v>0.52</v>
      </c>
      <c r="J974" s="11">
        <v>0.48</v>
      </c>
      <c r="K974" s="11">
        <v>0.46</v>
      </c>
      <c r="L974" s="11">
        <v>0.48</v>
      </c>
      <c r="M974" s="11">
        <v>0.43</v>
      </c>
      <c r="N974" s="11">
        <v>0.48</v>
      </c>
      <c r="O974" s="144">
        <v>0.57999999999999996</v>
      </c>
      <c r="P974" s="11">
        <v>0.45</v>
      </c>
      <c r="Q974" s="144">
        <v>0.38</v>
      </c>
      <c r="R974" s="149">
        <v>0.45</v>
      </c>
      <c r="S974" s="11">
        <v>0.48</v>
      </c>
      <c r="T974" s="11">
        <v>0.50977467654533604</v>
      </c>
      <c r="U974" s="11">
        <v>0.50800000000000001</v>
      </c>
      <c r="V974" s="11">
        <v>0.49</v>
      </c>
      <c r="W974" s="144">
        <v>0.4</v>
      </c>
      <c r="X974" s="11">
        <v>0.47963962409018668</v>
      </c>
      <c r="Y974" s="11">
        <v>0.49</v>
      </c>
      <c r="Z974" s="148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63</v>
      </c>
    </row>
    <row r="975" spans="1:65">
      <c r="A975" s="30"/>
      <c r="B975" s="19">
        <v>1</v>
      </c>
      <c r="C975" s="9">
        <v>6</v>
      </c>
      <c r="D975" s="11">
        <v>0.5</v>
      </c>
      <c r="E975" s="11">
        <v>0.51</v>
      </c>
      <c r="F975" s="11">
        <v>0.49</v>
      </c>
      <c r="G975" s="11">
        <v>0.51235031754131599</v>
      </c>
      <c r="H975" s="11">
        <v>0.51</v>
      </c>
      <c r="I975" s="11">
        <v>0.52</v>
      </c>
      <c r="J975" s="11">
        <v>0.48</v>
      </c>
      <c r="K975" s="11">
        <v>0.46</v>
      </c>
      <c r="L975" s="11">
        <v>0.52</v>
      </c>
      <c r="M975" s="11">
        <v>0.43</v>
      </c>
      <c r="N975" s="11">
        <v>0.49</v>
      </c>
      <c r="O975" s="144">
        <v>0.56999999999999995</v>
      </c>
      <c r="P975" s="149">
        <v>0.38</v>
      </c>
      <c r="Q975" s="144">
        <v>0.35</v>
      </c>
      <c r="R975" s="11">
        <v>0.48</v>
      </c>
      <c r="S975" s="11">
        <v>0.49</v>
      </c>
      <c r="T975" s="11">
        <v>0.51811938680136904</v>
      </c>
      <c r="U975" s="11">
        <v>0.51700000000000002</v>
      </c>
      <c r="V975" s="11">
        <v>0.49</v>
      </c>
      <c r="W975" s="144">
        <v>0.5</v>
      </c>
      <c r="X975" s="11">
        <v>0.47099803719687455</v>
      </c>
      <c r="Y975" s="11">
        <v>0.49</v>
      </c>
      <c r="Z975" s="148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20" t="s">
        <v>274</v>
      </c>
      <c r="C976" s="12"/>
      <c r="D976" s="23">
        <v>0.52333333333333332</v>
      </c>
      <c r="E976" s="23">
        <v>0.51166666666666671</v>
      </c>
      <c r="F976" s="23">
        <v>0.4916666666666667</v>
      </c>
      <c r="G976" s="23">
        <v>0.50131388992464931</v>
      </c>
      <c r="H976" s="23">
        <v>0.51333333333333331</v>
      </c>
      <c r="I976" s="23">
        <v>0.51333333333333331</v>
      </c>
      <c r="J976" s="23">
        <v>0.49499999999999994</v>
      </c>
      <c r="K976" s="23">
        <v>0.46333333333333332</v>
      </c>
      <c r="L976" s="23">
        <v>0.50666666666666671</v>
      </c>
      <c r="M976" s="23">
        <v>0.44666666666666671</v>
      </c>
      <c r="N976" s="23">
        <v>0.48</v>
      </c>
      <c r="O976" s="23">
        <v>0.55333333333333334</v>
      </c>
      <c r="P976" s="23">
        <v>0.42833333333333329</v>
      </c>
      <c r="Q976" s="23">
        <v>0.36499999999999999</v>
      </c>
      <c r="R976" s="23">
        <v>0.47333333333333333</v>
      </c>
      <c r="S976" s="23">
        <v>0.48</v>
      </c>
      <c r="T976" s="23">
        <v>0.52110416622909284</v>
      </c>
      <c r="U976" s="23">
        <v>0.49699999999999994</v>
      </c>
      <c r="V976" s="23">
        <v>0.52500000000000002</v>
      </c>
      <c r="W976" s="23">
        <v>0.48333333333333334</v>
      </c>
      <c r="X976" s="23">
        <v>0.46730472095297659</v>
      </c>
      <c r="Y976" s="23">
        <v>0.47666666666666674</v>
      </c>
      <c r="Z976" s="148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275</v>
      </c>
      <c r="C977" s="29"/>
      <c r="D977" s="11">
        <v>0.52500000000000002</v>
      </c>
      <c r="E977" s="11">
        <v>0.51</v>
      </c>
      <c r="F977" s="11">
        <v>0.495</v>
      </c>
      <c r="G977" s="11">
        <v>0.50134660755131588</v>
      </c>
      <c r="H977" s="11">
        <v>0.51</v>
      </c>
      <c r="I977" s="11">
        <v>0.51500000000000001</v>
      </c>
      <c r="J977" s="11">
        <v>0.495</v>
      </c>
      <c r="K977" s="11">
        <v>0.46</v>
      </c>
      <c r="L977" s="11">
        <v>0.51</v>
      </c>
      <c r="M977" s="11">
        <v>0.45</v>
      </c>
      <c r="N977" s="11">
        <v>0.48</v>
      </c>
      <c r="O977" s="11">
        <v>0.56000000000000005</v>
      </c>
      <c r="P977" s="11">
        <v>0.44</v>
      </c>
      <c r="Q977" s="11">
        <v>0.36499999999999999</v>
      </c>
      <c r="R977" s="11">
        <v>0.48</v>
      </c>
      <c r="S977" s="11">
        <v>0.48</v>
      </c>
      <c r="T977" s="11">
        <v>0.51905803543298801</v>
      </c>
      <c r="U977" s="11">
        <v>0.496</v>
      </c>
      <c r="V977" s="11">
        <v>0.53</v>
      </c>
      <c r="W977" s="11">
        <v>0.5</v>
      </c>
      <c r="X977" s="11">
        <v>0.46737883538153158</v>
      </c>
      <c r="Y977" s="11">
        <v>0.47499999999999998</v>
      </c>
      <c r="Z977" s="148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276</v>
      </c>
      <c r="C978" s="29"/>
      <c r="D978" s="24">
        <v>1.7511900715418277E-2</v>
      </c>
      <c r="E978" s="24">
        <v>1.7224014243685099E-2</v>
      </c>
      <c r="F978" s="24">
        <v>9.8319208025017604E-3</v>
      </c>
      <c r="G978" s="24">
        <v>9.4012489360940088E-3</v>
      </c>
      <c r="H978" s="24">
        <v>1.0327955589886455E-2</v>
      </c>
      <c r="I978" s="24">
        <v>8.1649658092772665E-3</v>
      </c>
      <c r="J978" s="24">
        <v>1.6431676725154998E-2</v>
      </c>
      <c r="K978" s="24">
        <v>5.1639777949431982E-3</v>
      </c>
      <c r="L978" s="24">
        <v>1.6329931618554533E-2</v>
      </c>
      <c r="M978" s="24">
        <v>1.5055453054181633E-2</v>
      </c>
      <c r="N978" s="24">
        <v>1.0954451150103312E-2</v>
      </c>
      <c r="O978" s="24">
        <v>2.8047578623950166E-2</v>
      </c>
      <c r="P978" s="24">
        <v>3.9707262140150967E-2</v>
      </c>
      <c r="Q978" s="24">
        <v>1.3784048752090234E-2</v>
      </c>
      <c r="R978" s="24">
        <v>1.2110601416389956E-2</v>
      </c>
      <c r="S978" s="24">
        <v>6.324555320336764E-3</v>
      </c>
      <c r="T978" s="24">
        <v>1.742109092669791E-2</v>
      </c>
      <c r="U978" s="24">
        <v>1.3899640283115253E-2</v>
      </c>
      <c r="V978" s="24">
        <v>3.016620625799674E-2</v>
      </c>
      <c r="W978" s="24">
        <v>4.0824829046386291E-2</v>
      </c>
      <c r="X978" s="24">
        <v>8.5884890075452851E-3</v>
      </c>
      <c r="Y978" s="24">
        <v>1.2110601416389963E-2</v>
      </c>
      <c r="Z978" s="199"/>
      <c r="AA978" s="200"/>
      <c r="AB978" s="200"/>
      <c r="AC978" s="200"/>
      <c r="AD978" s="200"/>
      <c r="AE978" s="200"/>
      <c r="AF978" s="200"/>
      <c r="AG978" s="200"/>
      <c r="AH978" s="200"/>
      <c r="AI978" s="200"/>
      <c r="AJ978" s="200"/>
      <c r="AK978" s="200"/>
      <c r="AL978" s="200"/>
      <c r="AM978" s="200"/>
      <c r="AN978" s="200"/>
      <c r="AO978" s="200"/>
      <c r="AP978" s="200"/>
      <c r="AQ978" s="200"/>
      <c r="AR978" s="200"/>
      <c r="AS978" s="200"/>
      <c r="AT978" s="200"/>
      <c r="AU978" s="200"/>
      <c r="AV978" s="200"/>
      <c r="AW978" s="200"/>
      <c r="AX978" s="200"/>
      <c r="AY978" s="200"/>
      <c r="AZ978" s="200"/>
      <c r="BA978" s="200"/>
      <c r="BB978" s="200"/>
      <c r="BC978" s="200"/>
      <c r="BD978" s="200"/>
      <c r="BE978" s="200"/>
      <c r="BF978" s="200"/>
      <c r="BG978" s="200"/>
      <c r="BH978" s="200"/>
      <c r="BI978" s="200"/>
      <c r="BJ978" s="200"/>
      <c r="BK978" s="200"/>
      <c r="BL978" s="200"/>
      <c r="BM978" s="56"/>
    </row>
    <row r="979" spans="1:65">
      <c r="A979" s="30"/>
      <c r="B979" s="3" t="s">
        <v>86</v>
      </c>
      <c r="C979" s="29"/>
      <c r="D979" s="13">
        <v>3.3462230666404351E-2</v>
      </c>
      <c r="E979" s="13">
        <v>3.3662568554433413E-2</v>
      </c>
      <c r="F979" s="13">
        <v>1.9997127055935784E-2</v>
      </c>
      <c r="G979" s="13">
        <v>1.8753218542392824E-2</v>
      </c>
      <c r="H979" s="13">
        <v>2.0119394006272318E-2</v>
      </c>
      <c r="I979" s="13">
        <v>1.590577755054013E-2</v>
      </c>
      <c r="J979" s="13">
        <v>3.3195306515464644E-2</v>
      </c>
      <c r="K979" s="13">
        <v>1.1145275816424169E-2</v>
      </c>
      <c r="L979" s="13">
        <v>3.2230128194515525E-2</v>
      </c>
      <c r="M979" s="13">
        <v>3.3706238181003656E-2</v>
      </c>
      <c r="N979" s="13">
        <v>2.2821773229381902E-2</v>
      </c>
      <c r="O979" s="13">
        <v>5.0688395103524395E-2</v>
      </c>
      <c r="P979" s="13">
        <v>9.270177931552756E-2</v>
      </c>
      <c r="Q979" s="13">
        <v>3.7764517129014338E-2</v>
      </c>
      <c r="R979" s="13">
        <v>2.558577764026047E-2</v>
      </c>
      <c r="S979" s="13">
        <v>1.3176156917368259E-2</v>
      </c>
      <c r="T979" s="13">
        <v>3.3431110429923298E-2</v>
      </c>
      <c r="U979" s="13">
        <v>2.7967083064618217E-2</v>
      </c>
      <c r="V979" s="13">
        <v>5.7459440491422362E-2</v>
      </c>
      <c r="W979" s="13">
        <v>8.4465163544247504E-2</v>
      </c>
      <c r="X979" s="13">
        <v>1.8378776465238229E-2</v>
      </c>
      <c r="Y979" s="13">
        <v>2.5406856118300618E-2</v>
      </c>
      <c r="Z979" s="148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277</v>
      </c>
      <c r="C980" s="29"/>
      <c r="D980" s="13">
        <v>6.4153572574577877E-2</v>
      </c>
      <c r="E980" s="13">
        <v>4.0430403759221134E-2</v>
      </c>
      <c r="F980" s="13">
        <v>-2.3788563853333056E-4</v>
      </c>
      <c r="G980" s="13">
        <v>1.9378917728485989E-2</v>
      </c>
      <c r="H980" s="13">
        <v>4.3819427875700701E-2</v>
      </c>
      <c r="I980" s="13">
        <v>4.3819427875700701E-2</v>
      </c>
      <c r="J980" s="13">
        <v>6.5401625944254693E-3</v>
      </c>
      <c r="K980" s="13">
        <v>-5.7851295618685739E-2</v>
      </c>
      <c r="L980" s="13">
        <v>3.0263331409782657E-2</v>
      </c>
      <c r="M980" s="13">
        <v>-9.1741536783481181E-2</v>
      </c>
      <c r="N980" s="13">
        <v>-2.3961054453890296E-2</v>
      </c>
      <c r="O980" s="13">
        <v>0.12515600667120985</v>
      </c>
      <c r="P980" s="13">
        <v>-0.1290208020647563</v>
      </c>
      <c r="Q980" s="13">
        <v>-0.25780371849097905</v>
      </c>
      <c r="R980" s="13">
        <v>-3.7517150919808451E-2</v>
      </c>
      <c r="S980" s="13">
        <v>-2.3961054453890296E-2</v>
      </c>
      <c r="T980" s="13">
        <v>5.9620751929017501E-2</v>
      </c>
      <c r="U980" s="13">
        <v>1.0606991534201082E-2</v>
      </c>
      <c r="V980" s="13">
        <v>6.7542596691057666E-2</v>
      </c>
      <c r="W980" s="13">
        <v>-1.7183006220931163E-2</v>
      </c>
      <c r="X980" s="13">
        <v>-4.9775818567370123E-2</v>
      </c>
      <c r="Y980" s="13">
        <v>-3.0739102686849207E-2</v>
      </c>
      <c r="Z980" s="148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278</v>
      </c>
      <c r="C981" s="47"/>
      <c r="D981" s="45">
        <v>1.04</v>
      </c>
      <c r="E981" s="45">
        <v>0.61</v>
      </c>
      <c r="F981" s="45">
        <v>0.12</v>
      </c>
      <c r="G981" s="45">
        <v>0.23</v>
      </c>
      <c r="H981" s="45">
        <v>0.67</v>
      </c>
      <c r="I981" s="45">
        <v>0.67</v>
      </c>
      <c r="J981" s="45">
        <v>0</v>
      </c>
      <c r="K981" s="45">
        <v>1.1599999999999999</v>
      </c>
      <c r="L981" s="45">
        <v>0.43</v>
      </c>
      <c r="M981" s="45">
        <v>1.78</v>
      </c>
      <c r="N981" s="45">
        <v>0.55000000000000004</v>
      </c>
      <c r="O981" s="45">
        <v>2.15</v>
      </c>
      <c r="P981" s="45">
        <v>2.4500000000000002</v>
      </c>
      <c r="Q981" s="45">
        <v>4.78</v>
      </c>
      <c r="R981" s="45">
        <v>0.8</v>
      </c>
      <c r="S981" s="45">
        <v>0.55000000000000004</v>
      </c>
      <c r="T981" s="45">
        <v>0.96</v>
      </c>
      <c r="U981" s="45">
        <v>7.0000000000000007E-2</v>
      </c>
      <c r="V981" s="45">
        <v>1.1000000000000001</v>
      </c>
      <c r="W981" s="45" t="s">
        <v>279</v>
      </c>
      <c r="X981" s="45">
        <v>1.02</v>
      </c>
      <c r="Y981" s="45">
        <v>0.67</v>
      </c>
      <c r="Z981" s="148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 t="s">
        <v>336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BM982" s="55"/>
    </row>
    <row r="983" spans="1:65">
      <c r="BM983" s="55"/>
    </row>
    <row r="984" spans="1:65" ht="15">
      <c r="B984" s="8" t="s">
        <v>563</v>
      </c>
      <c r="BM984" s="28" t="s">
        <v>66</v>
      </c>
    </row>
    <row r="985" spans="1:65" ht="15">
      <c r="A985" s="25" t="s">
        <v>64</v>
      </c>
      <c r="B985" s="18" t="s">
        <v>111</v>
      </c>
      <c r="C985" s="15" t="s">
        <v>112</v>
      </c>
      <c r="D985" s="16" t="s">
        <v>237</v>
      </c>
      <c r="E985" s="17" t="s">
        <v>237</v>
      </c>
      <c r="F985" s="17" t="s">
        <v>237</v>
      </c>
      <c r="G985" s="17" t="s">
        <v>237</v>
      </c>
      <c r="H985" s="17" t="s">
        <v>237</v>
      </c>
      <c r="I985" s="17" t="s">
        <v>237</v>
      </c>
      <c r="J985" s="17" t="s">
        <v>237</v>
      </c>
      <c r="K985" s="17" t="s">
        <v>237</v>
      </c>
      <c r="L985" s="148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238</v>
      </c>
      <c r="C986" s="9" t="s">
        <v>238</v>
      </c>
      <c r="D986" s="146" t="s">
        <v>244</v>
      </c>
      <c r="E986" s="147" t="s">
        <v>246</v>
      </c>
      <c r="F986" s="147" t="s">
        <v>251</v>
      </c>
      <c r="G986" s="147" t="s">
        <v>252</v>
      </c>
      <c r="H986" s="147" t="s">
        <v>253</v>
      </c>
      <c r="I986" s="147" t="s">
        <v>255</v>
      </c>
      <c r="J986" s="147" t="s">
        <v>257</v>
      </c>
      <c r="K986" s="147" t="s">
        <v>261</v>
      </c>
      <c r="L986" s="148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321</v>
      </c>
      <c r="E987" s="11" t="s">
        <v>321</v>
      </c>
      <c r="F987" s="11" t="s">
        <v>321</v>
      </c>
      <c r="G987" s="11" t="s">
        <v>321</v>
      </c>
      <c r="H987" s="11" t="s">
        <v>321</v>
      </c>
      <c r="I987" s="11" t="s">
        <v>320</v>
      </c>
      <c r="J987" s="11" t="s">
        <v>320</v>
      </c>
      <c r="K987" s="11" t="s">
        <v>321</v>
      </c>
      <c r="L987" s="148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148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22">
        <v>0.26</v>
      </c>
      <c r="E989" s="22">
        <v>0.23</v>
      </c>
      <c r="F989" s="22">
        <v>0.3</v>
      </c>
      <c r="G989" s="143">
        <v>0.2</v>
      </c>
      <c r="H989" s="22">
        <v>0.25</v>
      </c>
      <c r="I989" s="22">
        <v>0.25</v>
      </c>
      <c r="J989" s="22">
        <v>0.24</v>
      </c>
      <c r="K989" s="22">
        <v>0.24294293118450941</v>
      </c>
      <c r="L989" s="14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0.25</v>
      </c>
      <c r="E990" s="11">
        <v>0.2</v>
      </c>
      <c r="F990" s="11">
        <v>0.2</v>
      </c>
      <c r="G990" s="144">
        <v>0.2</v>
      </c>
      <c r="H990" s="11">
        <v>0.25</v>
      </c>
      <c r="I990" s="11">
        <v>0.24</v>
      </c>
      <c r="J990" s="11">
        <v>0.24</v>
      </c>
      <c r="K990" s="11">
        <v>0.23638210013215774</v>
      </c>
      <c r="L990" s="14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28</v>
      </c>
    </row>
    <row r="991" spans="1:65">
      <c r="A991" s="30"/>
      <c r="B991" s="19">
        <v>1</v>
      </c>
      <c r="C991" s="9">
        <v>3</v>
      </c>
      <c r="D991" s="11">
        <v>0.26</v>
      </c>
      <c r="E991" s="11">
        <v>0.2</v>
      </c>
      <c r="F991" s="11">
        <v>0.2</v>
      </c>
      <c r="G991" s="144">
        <v>0.2</v>
      </c>
      <c r="H991" s="11">
        <v>0.27</v>
      </c>
      <c r="I991" s="11">
        <v>0.26</v>
      </c>
      <c r="J991" s="11">
        <v>0.24</v>
      </c>
      <c r="K991" s="11">
        <v>0.24080741814262077</v>
      </c>
      <c r="L991" s="148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0.28999999999999998</v>
      </c>
      <c r="E992" s="11">
        <v>0.21</v>
      </c>
      <c r="F992" s="11">
        <v>0.2</v>
      </c>
      <c r="G992" s="144">
        <v>0.2</v>
      </c>
      <c r="H992" s="11">
        <v>0.24</v>
      </c>
      <c r="I992" s="11">
        <v>0.26</v>
      </c>
      <c r="J992" s="11">
        <v>0.24</v>
      </c>
      <c r="K992" s="11">
        <v>0.23785537794529971</v>
      </c>
      <c r="L992" s="148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0.2430839949552823</v>
      </c>
    </row>
    <row r="993" spans="1:65">
      <c r="A993" s="30"/>
      <c r="B993" s="19">
        <v>1</v>
      </c>
      <c r="C993" s="9">
        <v>5</v>
      </c>
      <c r="D993" s="11">
        <v>0.27</v>
      </c>
      <c r="E993" s="11">
        <v>0.23</v>
      </c>
      <c r="F993" s="11">
        <v>0.2</v>
      </c>
      <c r="G993" s="144">
        <v>0.2</v>
      </c>
      <c r="H993" s="11">
        <v>0.27</v>
      </c>
      <c r="I993" s="11">
        <v>0.24</v>
      </c>
      <c r="J993" s="11">
        <v>0.25</v>
      </c>
      <c r="K993" s="11">
        <v>0.24758151376257209</v>
      </c>
      <c r="L993" s="148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64</v>
      </c>
    </row>
    <row r="994" spans="1:65">
      <c r="A994" s="30"/>
      <c r="B994" s="19">
        <v>1</v>
      </c>
      <c r="C994" s="9">
        <v>6</v>
      </c>
      <c r="D994" s="11">
        <v>0.27</v>
      </c>
      <c r="E994" s="11">
        <v>0.19</v>
      </c>
      <c r="F994" s="11">
        <v>0.3</v>
      </c>
      <c r="G994" s="144">
        <v>0.2</v>
      </c>
      <c r="H994" s="11">
        <v>0.25</v>
      </c>
      <c r="I994" s="149">
        <v>0.95</v>
      </c>
      <c r="J994" s="11">
        <v>0.26</v>
      </c>
      <c r="K994" s="11">
        <v>0.24395844695469707</v>
      </c>
      <c r="L994" s="148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274</v>
      </c>
      <c r="C995" s="12"/>
      <c r="D995" s="23">
        <v>0.26666666666666666</v>
      </c>
      <c r="E995" s="23">
        <v>0.21</v>
      </c>
      <c r="F995" s="23">
        <v>0.23333333333333331</v>
      </c>
      <c r="G995" s="23">
        <v>0.19999999999999998</v>
      </c>
      <c r="H995" s="23">
        <v>0.255</v>
      </c>
      <c r="I995" s="23">
        <v>0.3666666666666667</v>
      </c>
      <c r="J995" s="23">
        <v>0.245</v>
      </c>
      <c r="K995" s="23">
        <v>0.24158796468697616</v>
      </c>
      <c r="L995" s="148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275</v>
      </c>
      <c r="C996" s="29"/>
      <c r="D996" s="11">
        <v>0.26500000000000001</v>
      </c>
      <c r="E996" s="11">
        <v>0.20500000000000002</v>
      </c>
      <c r="F996" s="11">
        <v>0.2</v>
      </c>
      <c r="G996" s="11">
        <v>0.2</v>
      </c>
      <c r="H996" s="11">
        <v>0.25</v>
      </c>
      <c r="I996" s="11">
        <v>0.255</v>
      </c>
      <c r="J996" s="11">
        <v>0.24</v>
      </c>
      <c r="K996" s="11">
        <v>0.24187517466356509</v>
      </c>
      <c r="L996" s="148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276</v>
      </c>
      <c r="C997" s="29"/>
      <c r="D997" s="24">
        <v>1.3662601021279459E-2</v>
      </c>
      <c r="E997" s="24">
        <v>1.6733200530681513E-2</v>
      </c>
      <c r="F997" s="24">
        <v>5.1639777949432281E-2</v>
      </c>
      <c r="G997" s="24">
        <v>3.0404709722440586E-17</v>
      </c>
      <c r="H997" s="24">
        <v>1.2247448713915901E-2</v>
      </c>
      <c r="I997" s="24">
        <v>0.2859137399053544</v>
      </c>
      <c r="J997" s="24">
        <v>8.3666002653407616E-3</v>
      </c>
      <c r="K997" s="24">
        <v>4.1235963276672069E-3</v>
      </c>
      <c r="L997" s="148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86</v>
      </c>
      <c r="C998" s="29"/>
      <c r="D998" s="13">
        <v>5.1234753829797974E-2</v>
      </c>
      <c r="E998" s="13">
        <v>7.9681907288959589E-2</v>
      </c>
      <c r="F998" s="13">
        <v>0.2213133340689955</v>
      </c>
      <c r="G998" s="13">
        <v>1.5202354861220294E-16</v>
      </c>
      <c r="H998" s="13">
        <v>4.8029210642807456E-2</v>
      </c>
      <c r="I998" s="13">
        <v>0.77976474519642103</v>
      </c>
      <c r="J998" s="13">
        <v>3.4149388838125558E-2</v>
      </c>
      <c r="K998" s="13">
        <v>1.7068715873367789E-2</v>
      </c>
      <c r="L998" s="148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277</v>
      </c>
      <c r="C999" s="29"/>
      <c r="D999" s="13">
        <v>9.7014497872320415E-2</v>
      </c>
      <c r="E999" s="13">
        <v>-0.13610108292554779</v>
      </c>
      <c r="F999" s="13">
        <v>-4.0112314361719803E-2</v>
      </c>
      <c r="G999" s="13">
        <v>-0.1772391265957598</v>
      </c>
      <c r="H999" s="13">
        <v>4.9020113590406478E-2</v>
      </c>
      <c r="I999" s="13">
        <v>0.50839493457444074</v>
      </c>
      <c r="J999" s="13">
        <v>7.8820699201942457E-3</v>
      </c>
      <c r="K999" s="13">
        <v>-6.1543758509536861E-3</v>
      </c>
      <c r="L999" s="148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278</v>
      </c>
      <c r="C1000" s="47"/>
      <c r="D1000" s="45">
        <v>0.9</v>
      </c>
      <c r="E1000" s="45">
        <v>1.28</v>
      </c>
      <c r="F1000" s="45">
        <v>0.38</v>
      </c>
      <c r="G1000" s="45">
        <v>1.66</v>
      </c>
      <c r="H1000" s="45">
        <v>0.45</v>
      </c>
      <c r="I1000" s="45">
        <v>4.74</v>
      </c>
      <c r="J1000" s="45">
        <v>7.0000000000000007E-2</v>
      </c>
      <c r="K1000" s="45">
        <v>7.0000000000000007E-2</v>
      </c>
      <c r="L1000" s="148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BM1001" s="55"/>
    </row>
    <row r="1002" spans="1:65" ht="15">
      <c r="B1002" s="8" t="s">
        <v>564</v>
      </c>
      <c r="BM1002" s="28" t="s">
        <v>66</v>
      </c>
    </row>
    <row r="1003" spans="1:65" ht="15">
      <c r="A1003" s="25" t="s">
        <v>32</v>
      </c>
      <c r="B1003" s="18" t="s">
        <v>111</v>
      </c>
      <c r="C1003" s="15" t="s">
        <v>112</v>
      </c>
      <c r="D1003" s="16" t="s">
        <v>237</v>
      </c>
      <c r="E1003" s="17" t="s">
        <v>237</v>
      </c>
      <c r="F1003" s="17" t="s">
        <v>237</v>
      </c>
      <c r="G1003" s="17" t="s">
        <v>237</v>
      </c>
      <c r="H1003" s="17" t="s">
        <v>237</v>
      </c>
      <c r="I1003" s="17" t="s">
        <v>237</v>
      </c>
      <c r="J1003" s="17" t="s">
        <v>237</v>
      </c>
      <c r="K1003" s="17" t="s">
        <v>237</v>
      </c>
      <c r="L1003" s="17" t="s">
        <v>237</v>
      </c>
      <c r="M1003" s="17" t="s">
        <v>237</v>
      </c>
      <c r="N1003" s="17" t="s">
        <v>237</v>
      </c>
      <c r="O1003" s="17" t="s">
        <v>237</v>
      </c>
      <c r="P1003" s="17" t="s">
        <v>237</v>
      </c>
      <c r="Q1003" s="17" t="s">
        <v>237</v>
      </c>
      <c r="R1003" s="17" t="s">
        <v>237</v>
      </c>
      <c r="S1003" s="17" t="s">
        <v>237</v>
      </c>
      <c r="T1003" s="17" t="s">
        <v>237</v>
      </c>
      <c r="U1003" s="17" t="s">
        <v>237</v>
      </c>
      <c r="V1003" s="17" t="s">
        <v>237</v>
      </c>
      <c r="W1003" s="17" t="s">
        <v>237</v>
      </c>
      <c r="X1003" s="17" t="s">
        <v>237</v>
      </c>
      <c r="Y1003" s="17" t="s">
        <v>237</v>
      </c>
      <c r="Z1003" s="17" t="s">
        <v>237</v>
      </c>
      <c r="AA1003" s="17" t="s">
        <v>237</v>
      </c>
      <c r="AB1003" s="148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238</v>
      </c>
      <c r="C1004" s="9" t="s">
        <v>238</v>
      </c>
      <c r="D1004" s="146" t="s">
        <v>240</v>
      </c>
      <c r="E1004" s="147" t="s">
        <v>241</v>
      </c>
      <c r="F1004" s="147" t="s">
        <v>242</v>
      </c>
      <c r="G1004" s="147" t="s">
        <v>243</v>
      </c>
      <c r="H1004" s="147" t="s">
        <v>244</v>
      </c>
      <c r="I1004" s="147" t="s">
        <v>245</v>
      </c>
      <c r="J1004" s="147" t="s">
        <v>246</v>
      </c>
      <c r="K1004" s="147" t="s">
        <v>247</v>
      </c>
      <c r="L1004" s="147" t="s">
        <v>248</v>
      </c>
      <c r="M1004" s="147" t="s">
        <v>249</v>
      </c>
      <c r="N1004" s="147" t="s">
        <v>250</v>
      </c>
      <c r="O1004" s="147" t="s">
        <v>251</v>
      </c>
      <c r="P1004" s="147" t="s">
        <v>252</v>
      </c>
      <c r="Q1004" s="147" t="s">
        <v>253</v>
      </c>
      <c r="R1004" s="147" t="s">
        <v>254</v>
      </c>
      <c r="S1004" s="147" t="s">
        <v>255</v>
      </c>
      <c r="T1004" s="147" t="s">
        <v>256</v>
      </c>
      <c r="U1004" s="147" t="s">
        <v>257</v>
      </c>
      <c r="V1004" s="147" t="s">
        <v>258</v>
      </c>
      <c r="W1004" s="147" t="s">
        <v>259</v>
      </c>
      <c r="X1004" s="147" t="s">
        <v>260</v>
      </c>
      <c r="Y1004" s="147" t="s">
        <v>261</v>
      </c>
      <c r="Z1004" s="147" t="s">
        <v>262</v>
      </c>
      <c r="AA1004" s="147" t="s">
        <v>267</v>
      </c>
      <c r="AB1004" s="148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320</v>
      </c>
      <c r="E1005" s="11" t="s">
        <v>320</v>
      </c>
      <c r="F1005" s="11" t="s">
        <v>321</v>
      </c>
      <c r="G1005" s="11" t="s">
        <v>116</v>
      </c>
      <c r="H1005" s="11" t="s">
        <v>321</v>
      </c>
      <c r="I1005" s="11" t="s">
        <v>321</v>
      </c>
      <c r="J1005" s="11" t="s">
        <v>321</v>
      </c>
      <c r="K1005" s="11" t="s">
        <v>320</v>
      </c>
      <c r="L1005" s="11" t="s">
        <v>321</v>
      </c>
      <c r="M1005" s="11" t="s">
        <v>320</v>
      </c>
      <c r="N1005" s="11" t="s">
        <v>320</v>
      </c>
      <c r="O1005" s="11" t="s">
        <v>321</v>
      </c>
      <c r="P1005" s="11" t="s">
        <v>321</v>
      </c>
      <c r="Q1005" s="11" t="s">
        <v>321</v>
      </c>
      <c r="R1005" s="11" t="s">
        <v>320</v>
      </c>
      <c r="S1005" s="11" t="s">
        <v>320</v>
      </c>
      <c r="T1005" s="11" t="s">
        <v>321</v>
      </c>
      <c r="U1005" s="11" t="s">
        <v>320</v>
      </c>
      <c r="V1005" s="11" t="s">
        <v>320</v>
      </c>
      <c r="W1005" s="11" t="s">
        <v>321</v>
      </c>
      <c r="X1005" s="11" t="s">
        <v>320</v>
      </c>
      <c r="Y1005" s="11" t="s">
        <v>321</v>
      </c>
      <c r="Z1005" s="11" t="s">
        <v>116</v>
      </c>
      <c r="AA1005" s="11" t="s">
        <v>320</v>
      </c>
      <c r="AB1005" s="148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148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2">
        <v>2.6</v>
      </c>
      <c r="E1007" s="22">
        <v>2.6</v>
      </c>
      <c r="F1007" s="22">
        <v>2.5</v>
      </c>
      <c r="G1007" s="22">
        <v>2.7432984221540972</v>
      </c>
      <c r="H1007" s="22">
        <v>2.71</v>
      </c>
      <c r="I1007" s="22">
        <v>2.6</v>
      </c>
      <c r="J1007" s="22">
        <v>2.56</v>
      </c>
      <c r="K1007" s="22">
        <v>2.5</v>
      </c>
      <c r="L1007" s="22">
        <v>2.61</v>
      </c>
      <c r="M1007" s="22">
        <v>2.4</v>
      </c>
      <c r="N1007" s="22">
        <v>2.4</v>
      </c>
      <c r="O1007" s="22">
        <v>2.5</v>
      </c>
      <c r="P1007" s="150">
        <v>2.7</v>
      </c>
      <c r="Q1007" s="22">
        <v>2.5</v>
      </c>
      <c r="R1007" s="22">
        <v>2.6</v>
      </c>
      <c r="S1007" s="22">
        <v>2.6</v>
      </c>
      <c r="T1007" s="22">
        <v>2.38855</v>
      </c>
      <c r="U1007" s="22">
        <v>2.44</v>
      </c>
      <c r="V1007" s="22">
        <v>2.6</v>
      </c>
      <c r="W1007" s="143">
        <v>2.9</v>
      </c>
      <c r="X1007" s="143">
        <v>2.2999999999999998</v>
      </c>
      <c r="Y1007" s="143" t="s">
        <v>104</v>
      </c>
      <c r="Z1007" s="143" t="s">
        <v>337</v>
      </c>
      <c r="AA1007" s="22">
        <v>2.4</v>
      </c>
      <c r="AB1007" s="148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2.5</v>
      </c>
      <c r="E1008" s="11">
        <v>2.7</v>
      </c>
      <c r="F1008" s="11">
        <v>2.4700000000000002</v>
      </c>
      <c r="G1008" s="11">
        <v>2.6817342361140972</v>
      </c>
      <c r="H1008" s="11">
        <v>2.62</v>
      </c>
      <c r="I1008" s="11">
        <v>2.6</v>
      </c>
      <c r="J1008" s="11">
        <v>2.68</v>
      </c>
      <c r="K1008" s="11">
        <v>2.5</v>
      </c>
      <c r="L1008" s="11">
        <v>2.56</v>
      </c>
      <c r="M1008" s="11">
        <v>2.4</v>
      </c>
      <c r="N1008" s="11">
        <v>2.4</v>
      </c>
      <c r="O1008" s="11">
        <v>2.7</v>
      </c>
      <c r="P1008" s="11">
        <v>2.6</v>
      </c>
      <c r="Q1008" s="11">
        <v>2.4</v>
      </c>
      <c r="R1008" s="11">
        <v>2.6</v>
      </c>
      <c r="S1008" s="11">
        <v>2.5</v>
      </c>
      <c r="T1008" s="11">
        <v>2.4096549999999999</v>
      </c>
      <c r="U1008" s="11">
        <v>2.4900000000000002</v>
      </c>
      <c r="V1008" s="11">
        <v>2.6</v>
      </c>
      <c r="W1008" s="144">
        <v>2.78</v>
      </c>
      <c r="X1008" s="144">
        <v>2.2999999999999998</v>
      </c>
      <c r="Y1008" s="144" t="s">
        <v>104</v>
      </c>
      <c r="Z1008" s="144" t="s">
        <v>337</v>
      </c>
      <c r="AA1008" s="11">
        <v>2.4</v>
      </c>
      <c r="AB1008" s="148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29</v>
      </c>
    </row>
    <row r="1009" spans="1:65">
      <c r="A1009" s="30"/>
      <c r="B1009" s="19">
        <v>1</v>
      </c>
      <c r="C1009" s="9">
        <v>3</v>
      </c>
      <c r="D1009" s="11">
        <v>2.5</v>
      </c>
      <c r="E1009" s="149">
        <v>2.9</v>
      </c>
      <c r="F1009" s="11">
        <v>2.54</v>
      </c>
      <c r="G1009" s="11">
        <v>2.6295323899140972</v>
      </c>
      <c r="H1009" s="11">
        <v>2.61</v>
      </c>
      <c r="I1009" s="11">
        <v>2.5499999999999998</v>
      </c>
      <c r="J1009" s="11">
        <v>2.5</v>
      </c>
      <c r="K1009" s="11">
        <v>2.5</v>
      </c>
      <c r="L1009" s="11">
        <v>2.4900000000000002</v>
      </c>
      <c r="M1009" s="11">
        <v>2.4</v>
      </c>
      <c r="N1009" s="11">
        <v>2.4</v>
      </c>
      <c r="O1009" s="11">
        <v>2.6</v>
      </c>
      <c r="P1009" s="11">
        <v>2.4</v>
      </c>
      <c r="Q1009" s="11">
        <v>2.4</v>
      </c>
      <c r="R1009" s="11">
        <v>2.5</v>
      </c>
      <c r="S1009" s="11">
        <v>2.6</v>
      </c>
      <c r="T1009" s="11">
        <v>2.3610499999999996</v>
      </c>
      <c r="U1009" s="11">
        <v>2.5299999999999998</v>
      </c>
      <c r="V1009" s="11">
        <v>2.6</v>
      </c>
      <c r="W1009" s="144">
        <v>2.88</v>
      </c>
      <c r="X1009" s="149">
        <v>2.6</v>
      </c>
      <c r="Y1009" s="144" t="s">
        <v>104</v>
      </c>
      <c r="Z1009" s="144" t="s">
        <v>337</v>
      </c>
      <c r="AA1009" s="11">
        <v>2.5</v>
      </c>
      <c r="AB1009" s="148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2.4</v>
      </c>
      <c r="E1010" s="11">
        <v>2.6</v>
      </c>
      <c r="F1010" s="11">
        <v>2.59</v>
      </c>
      <c r="G1010" s="11">
        <v>2.6252808021741001</v>
      </c>
      <c r="H1010" s="11">
        <v>2.69</v>
      </c>
      <c r="I1010" s="11">
        <v>2.54</v>
      </c>
      <c r="J1010" s="11">
        <v>2.62</v>
      </c>
      <c r="K1010" s="11">
        <v>2.4</v>
      </c>
      <c r="L1010" s="11">
        <v>2.5499999999999998</v>
      </c>
      <c r="M1010" s="11">
        <v>2.5</v>
      </c>
      <c r="N1010" s="11">
        <v>2.5</v>
      </c>
      <c r="O1010" s="11">
        <v>2.6</v>
      </c>
      <c r="P1010" s="11">
        <v>2.4</v>
      </c>
      <c r="Q1010" s="11">
        <v>2.5</v>
      </c>
      <c r="R1010" s="11">
        <v>2.6</v>
      </c>
      <c r="S1010" s="11">
        <v>2.5</v>
      </c>
      <c r="T1010" s="11">
        <v>2.4023599999999998</v>
      </c>
      <c r="U1010" s="11">
        <v>2.4700000000000002</v>
      </c>
      <c r="V1010" s="11">
        <v>2.4</v>
      </c>
      <c r="W1010" s="144">
        <v>2.95</v>
      </c>
      <c r="X1010" s="144">
        <v>2.2999999999999998</v>
      </c>
      <c r="Y1010" s="144" t="s">
        <v>104</v>
      </c>
      <c r="Z1010" s="144" t="s">
        <v>337</v>
      </c>
      <c r="AA1010" s="11">
        <v>2.6</v>
      </c>
      <c r="AB1010" s="148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2.5250479904771495</v>
      </c>
    </row>
    <row r="1011" spans="1:65">
      <c r="A1011" s="30"/>
      <c r="B1011" s="19">
        <v>1</v>
      </c>
      <c r="C1011" s="9">
        <v>5</v>
      </c>
      <c r="D1011" s="11">
        <v>2.4</v>
      </c>
      <c r="E1011" s="11">
        <v>2.7</v>
      </c>
      <c r="F1011" s="11">
        <v>2.39</v>
      </c>
      <c r="G1011" s="11">
        <v>2.7405457315140973</v>
      </c>
      <c r="H1011" s="11">
        <v>2.72</v>
      </c>
      <c r="I1011" s="11">
        <v>2.54</v>
      </c>
      <c r="J1011" s="11">
        <v>2.57</v>
      </c>
      <c r="K1011" s="11">
        <v>2.4</v>
      </c>
      <c r="L1011" s="11">
        <v>2.61</v>
      </c>
      <c r="M1011" s="11">
        <v>2.4</v>
      </c>
      <c r="N1011" s="11">
        <v>2.5</v>
      </c>
      <c r="O1011" s="11">
        <v>2.8</v>
      </c>
      <c r="P1011" s="11">
        <v>2.4</v>
      </c>
      <c r="Q1011" s="11">
        <v>2.5</v>
      </c>
      <c r="R1011" s="11">
        <v>2.5</v>
      </c>
      <c r="S1011" s="11">
        <v>2.5</v>
      </c>
      <c r="T1011" s="11">
        <v>2.32986</v>
      </c>
      <c r="U1011" s="11">
        <v>2.58</v>
      </c>
      <c r="V1011" s="11">
        <v>2.4</v>
      </c>
      <c r="W1011" s="144">
        <v>2.76</v>
      </c>
      <c r="X1011" s="144">
        <v>2.2000000000000002</v>
      </c>
      <c r="Y1011" s="144" t="s">
        <v>104</v>
      </c>
      <c r="Z1011" s="144" t="s">
        <v>337</v>
      </c>
      <c r="AA1011" s="11">
        <v>2.6</v>
      </c>
      <c r="AB1011" s="148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65</v>
      </c>
    </row>
    <row r="1012" spans="1:65">
      <c r="A1012" s="30"/>
      <c r="B1012" s="19">
        <v>1</v>
      </c>
      <c r="C1012" s="9">
        <v>6</v>
      </c>
      <c r="D1012" s="11">
        <v>2.4</v>
      </c>
      <c r="E1012" s="11">
        <v>2.6</v>
      </c>
      <c r="F1012" s="11">
        <v>2.39</v>
      </c>
      <c r="G1012" s="11">
        <v>2.6896222753874306</v>
      </c>
      <c r="H1012" s="11">
        <v>2.64</v>
      </c>
      <c r="I1012" s="11">
        <v>2.56</v>
      </c>
      <c r="J1012" s="11">
        <v>2.48</v>
      </c>
      <c r="K1012" s="11">
        <v>2.5</v>
      </c>
      <c r="L1012" s="11">
        <v>2.6</v>
      </c>
      <c r="M1012" s="11">
        <v>2.4</v>
      </c>
      <c r="N1012" s="11">
        <v>2.4</v>
      </c>
      <c r="O1012" s="11">
        <v>2.7</v>
      </c>
      <c r="P1012" s="11">
        <v>2.4</v>
      </c>
      <c r="Q1012" s="11">
        <v>2.4</v>
      </c>
      <c r="R1012" s="11">
        <v>2.5</v>
      </c>
      <c r="S1012" s="11">
        <v>2.6</v>
      </c>
      <c r="T1012" s="11">
        <v>2.3642699999999999</v>
      </c>
      <c r="U1012" s="11">
        <v>2.56</v>
      </c>
      <c r="V1012" s="11">
        <v>2.5</v>
      </c>
      <c r="W1012" s="144">
        <v>3.01</v>
      </c>
      <c r="X1012" s="144">
        <v>2.2999999999999998</v>
      </c>
      <c r="Y1012" s="144" t="s">
        <v>104</v>
      </c>
      <c r="Z1012" s="144" t="s">
        <v>337</v>
      </c>
      <c r="AA1012" s="11">
        <v>2.5</v>
      </c>
      <c r="AB1012" s="148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274</v>
      </c>
      <c r="C1013" s="12"/>
      <c r="D1013" s="23">
        <v>2.4666666666666668</v>
      </c>
      <c r="E1013" s="23">
        <v>2.6833333333333336</v>
      </c>
      <c r="F1013" s="23">
        <v>2.4800000000000004</v>
      </c>
      <c r="G1013" s="23">
        <v>2.6850023095429871</v>
      </c>
      <c r="H1013" s="23">
        <v>2.665</v>
      </c>
      <c r="I1013" s="23">
        <v>2.5649999999999999</v>
      </c>
      <c r="J1013" s="23">
        <v>2.5683333333333334</v>
      </c>
      <c r="K1013" s="23">
        <v>2.4666666666666668</v>
      </c>
      <c r="L1013" s="23">
        <v>2.57</v>
      </c>
      <c r="M1013" s="23">
        <v>2.4166666666666665</v>
      </c>
      <c r="N1013" s="23">
        <v>2.4333333333333331</v>
      </c>
      <c r="O1013" s="23">
        <v>2.65</v>
      </c>
      <c r="P1013" s="23">
        <v>2.4833333333333338</v>
      </c>
      <c r="Q1013" s="23">
        <v>2.4500000000000002</v>
      </c>
      <c r="R1013" s="23">
        <v>2.5500000000000003</v>
      </c>
      <c r="S1013" s="23">
        <v>2.5499999999999998</v>
      </c>
      <c r="T1013" s="23">
        <v>2.3759574999999997</v>
      </c>
      <c r="U1013" s="23">
        <v>2.5116666666666667</v>
      </c>
      <c r="V1013" s="23">
        <v>2.5166666666666671</v>
      </c>
      <c r="W1013" s="23">
        <v>2.8799999999999994</v>
      </c>
      <c r="X1013" s="23">
        <v>2.3333333333333335</v>
      </c>
      <c r="Y1013" s="23" t="s">
        <v>737</v>
      </c>
      <c r="Z1013" s="23" t="s">
        <v>737</v>
      </c>
      <c r="AA1013" s="23">
        <v>2.5</v>
      </c>
      <c r="AB1013" s="148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275</v>
      </c>
      <c r="C1014" s="29"/>
      <c r="D1014" s="11">
        <v>2.4500000000000002</v>
      </c>
      <c r="E1014" s="11">
        <v>2.6500000000000004</v>
      </c>
      <c r="F1014" s="11">
        <v>2.4850000000000003</v>
      </c>
      <c r="G1014" s="11">
        <v>2.6856782557507639</v>
      </c>
      <c r="H1014" s="11">
        <v>2.665</v>
      </c>
      <c r="I1014" s="11">
        <v>2.5549999999999997</v>
      </c>
      <c r="J1014" s="11">
        <v>2.5649999999999999</v>
      </c>
      <c r="K1014" s="11">
        <v>2.5</v>
      </c>
      <c r="L1014" s="11">
        <v>2.58</v>
      </c>
      <c r="M1014" s="11">
        <v>2.4</v>
      </c>
      <c r="N1014" s="11">
        <v>2.4</v>
      </c>
      <c r="O1014" s="11">
        <v>2.6500000000000004</v>
      </c>
      <c r="P1014" s="11">
        <v>2.4</v>
      </c>
      <c r="Q1014" s="11">
        <v>2.4500000000000002</v>
      </c>
      <c r="R1014" s="11">
        <v>2.5499999999999998</v>
      </c>
      <c r="S1014" s="11">
        <v>2.5499999999999998</v>
      </c>
      <c r="T1014" s="11">
        <v>2.3764099999999999</v>
      </c>
      <c r="U1014" s="11">
        <v>2.5099999999999998</v>
      </c>
      <c r="V1014" s="11">
        <v>2.5499999999999998</v>
      </c>
      <c r="W1014" s="11">
        <v>2.8899999999999997</v>
      </c>
      <c r="X1014" s="11">
        <v>2.2999999999999998</v>
      </c>
      <c r="Y1014" s="11" t="s">
        <v>737</v>
      </c>
      <c r="Z1014" s="11" t="s">
        <v>737</v>
      </c>
      <c r="AA1014" s="11">
        <v>2.5</v>
      </c>
      <c r="AB1014" s="148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276</v>
      </c>
      <c r="C1015" s="29"/>
      <c r="D1015" s="24">
        <v>8.1649658092772678E-2</v>
      </c>
      <c r="E1015" s="24">
        <v>0.11690451944500115</v>
      </c>
      <c r="F1015" s="24">
        <v>8.0498447189992342E-2</v>
      </c>
      <c r="G1015" s="24">
        <v>5.1301273442705124E-2</v>
      </c>
      <c r="H1015" s="24">
        <v>4.764451699828641E-2</v>
      </c>
      <c r="I1015" s="24">
        <v>2.8106938645110439E-2</v>
      </c>
      <c r="J1015" s="24">
        <v>7.440878084384045E-2</v>
      </c>
      <c r="K1015" s="24">
        <v>5.1639777949432274E-2</v>
      </c>
      <c r="L1015" s="24">
        <v>4.6904157598234207E-2</v>
      </c>
      <c r="M1015" s="24">
        <v>4.0824829046386339E-2</v>
      </c>
      <c r="N1015" s="24">
        <v>5.1639777949432274E-2</v>
      </c>
      <c r="O1015" s="24">
        <v>0.10488088481701512</v>
      </c>
      <c r="P1015" s="24">
        <v>0.1329160135825127</v>
      </c>
      <c r="Q1015" s="24">
        <v>5.4772255750516662E-2</v>
      </c>
      <c r="R1015" s="24">
        <v>5.4772255750516662E-2</v>
      </c>
      <c r="S1015" s="24">
        <v>5.4772255750516662E-2</v>
      </c>
      <c r="T1015" s="24">
        <v>2.9916534851148761E-2</v>
      </c>
      <c r="U1015" s="24">
        <v>5.4191020166321512E-2</v>
      </c>
      <c r="V1015" s="24">
        <v>9.831920802501759E-2</v>
      </c>
      <c r="W1015" s="24">
        <v>9.6540147089177422E-2</v>
      </c>
      <c r="X1015" s="24">
        <v>0.13662601021279466</v>
      </c>
      <c r="Y1015" s="24" t="s">
        <v>737</v>
      </c>
      <c r="Z1015" s="24" t="s">
        <v>737</v>
      </c>
      <c r="AA1015" s="24">
        <v>8.9442719099991672E-2</v>
      </c>
      <c r="AB1015" s="199"/>
      <c r="AC1015" s="200"/>
      <c r="AD1015" s="200"/>
      <c r="AE1015" s="200"/>
      <c r="AF1015" s="200"/>
      <c r="AG1015" s="200"/>
      <c r="AH1015" s="200"/>
      <c r="AI1015" s="200"/>
      <c r="AJ1015" s="200"/>
      <c r="AK1015" s="200"/>
      <c r="AL1015" s="200"/>
      <c r="AM1015" s="200"/>
      <c r="AN1015" s="200"/>
      <c r="AO1015" s="200"/>
      <c r="AP1015" s="200"/>
      <c r="AQ1015" s="200"/>
      <c r="AR1015" s="200"/>
      <c r="AS1015" s="200"/>
      <c r="AT1015" s="200"/>
      <c r="AU1015" s="200"/>
      <c r="AV1015" s="200"/>
      <c r="AW1015" s="200"/>
      <c r="AX1015" s="200"/>
      <c r="AY1015" s="200"/>
      <c r="AZ1015" s="200"/>
      <c r="BA1015" s="200"/>
      <c r="BB1015" s="200"/>
      <c r="BC1015" s="200"/>
      <c r="BD1015" s="200"/>
      <c r="BE1015" s="200"/>
      <c r="BF1015" s="200"/>
      <c r="BG1015" s="200"/>
      <c r="BH1015" s="200"/>
      <c r="BI1015" s="200"/>
      <c r="BJ1015" s="200"/>
      <c r="BK1015" s="200"/>
      <c r="BL1015" s="200"/>
      <c r="BM1015" s="56"/>
    </row>
    <row r="1016" spans="1:65">
      <c r="A1016" s="30"/>
      <c r="B1016" s="3" t="s">
        <v>86</v>
      </c>
      <c r="C1016" s="29"/>
      <c r="D1016" s="13">
        <v>3.3101212740313246E-2</v>
      </c>
      <c r="E1016" s="13">
        <v>4.3566901656522161E-2</v>
      </c>
      <c r="F1016" s="13">
        <v>3.2459051286287226E-2</v>
      </c>
      <c r="G1016" s="13">
        <v>1.9106603096902767E-2</v>
      </c>
      <c r="H1016" s="13">
        <v>1.7877867541570884E-2</v>
      </c>
      <c r="I1016" s="13">
        <v>1.0957870816807189E-2</v>
      </c>
      <c r="J1016" s="13">
        <v>2.8971621353863899E-2</v>
      </c>
      <c r="K1016" s="13">
        <v>2.0935045114634704E-2</v>
      </c>
      <c r="L1016" s="13">
        <v>1.8250644979857671E-2</v>
      </c>
      <c r="M1016" s="13">
        <v>1.689303270884952E-2</v>
      </c>
      <c r="N1016" s="13">
        <v>2.1221826554561209E-2</v>
      </c>
      <c r="O1016" s="13">
        <v>3.9577692383779291E-2</v>
      </c>
      <c r="P1016" s="13">
        <v>5.3523226945978261E-2</v>
      </c>
      <c r="Q1016" s="13">
        <v>2.2356022755312923E-2</v>
      </c>
      <c r="R1016" s="13">
        <v>2.1479315980594767E-2</v>
      </c>
      <c r="S1016" s="13">
        <v>2.1479315980594771E-2</v>
      </c>
      <c r="T1016" s="13">
        <v>1.2591359420843497E-2</v>
      </c>
      <c r="U1016" s="13">
        <v>2.1575721366816791E-2</v>
      </c>
      <c r="V1016" s="13">
        <v>3.9067234976828173E-2</v>
      </c>
      <c r="W1016" s="13">
        <v>3.3520884405964388E-2</v>
      </c>
      <c r="X1016" s="13">
        <v>5.8554004376911994E-2</v>
      </c>
      <c r="Y1016" s="13" t="s">
        <v>737</v>
      </c>
      <c r="Z1016" s="13" t="s">
        <v>737</v>
      </c>
      <c r="AA1016" s="13">
        <v>3.5777087639996666E-2</v>
      </c>
      <c r="AB1016" s="148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277</v>
      </c>
      <c r="C1017" s="29"/>
      <c r="D1017" s="13">
        <v>-2.3120876922204769E-2</v>
      </c>
      <c r="E1017" s="13">
        <v>6.2686073077871773E-2</v>
      </c>
      <c r="F1017" s="13">
        <v>-1.7840449229892252E-2</v>
      </c>
      <c r="G1017" s="13">
        <v>6.3347041192516773E-2</v>
      </c>
      <c r="H1017" s="13">
        <v>5.5425485000942132E-2</v>
      </c>
      <c r="I1017" s="13">
        <v>1.5822277308599197E-2</v>
      </c>
      <c r="J1017" s="13">
        <v>1.7142384231677354E-2</v>
      </c>
      <c r="K1017" s="13">
        <v>-2.3120876922204769E-2</v>
      </c>
      <c r="L1017" s="13">
        <v>1.7802437693216211E-2</v>
      </c>
      <c r="M1017" s="13">
        <v>-4.2922480768376459E-2</v>
      </c>
      <c r="N1017" s="13">
        <v>-3.6321946152985896E-2</v>
      </c>
      <c r="O1017" s="13">
        <v>4.9485003847090647E-2</v>
      </c>
      <c r="P1017" s="13">
        <v>-1.6520342306814095E-2</v>
      </c>
      <c r="Q1017" s="13">
        <v>-2.9721411537595221E-2</v>
      </c>
      <c r="R1017" s="13">
        <v>9.8817961547479349E-3</v>
      </c>
      <c r="S1017" s="13">
        <v>9.8817961547477129E-3</v>
      </c>
      <c r="T1017" s="13">
        <v>-5.9044616593198596E-2</v>
      </c>
      <c r="U1017" s="13">
        <v>-5.2994334606504268E-3</v>
      </c>
      <c r="V1017" s="13">
        <v>-3.3192730760331912E-3</v>
      </c>
      <c r="W1017" s="13">
        <v>0.14057238153947949</v>
      </c>
      <c r="X1017" s="13">
        <v>-7.592515384532883E-2</v>
      </c>
      <c r="Y1017" s="13" t="s">
        <v>737</v>
      </c>
      <c r="Z1017" s="13" t="s">
        <v>737</v>
      </c>
      <c r="AA1017" s="13">
        <v>-9.9198076914237543E-3</v>
      </c>
      <c r="AB1017" s="148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278</v>
      </c>
      <c r="C1018" s="47"/>
      <c r="D1018" s="45">
        <v>0.57999999999999996</v>
      </c>
      <c r="E1018" s="45">
        <v>2.0699999999999998</v>
      </c>
      <c r="F1018" s="45">
        <v>0.42</v>
      </c>
      <c r="G1018" s="45">
        <v>2.09</v>
      </c>
      <c r="H1018" s="45">
        <v>1.85</v>
      </c>
      <c r="I1018" s="45">
        <v>0.62</v>
      </c>
      <c r="J1018" s="45">
        <v>0.66</v>
      </c>
      <c r="K1018" s="45">
        <v>0.57999999999999996</v>
      </c>
      <c r="L1018" s="45">
        <v>0.68</v>
      </c>
      <c r="M1018" s="45">
        <v>1.2</v>
      </c>
      <c r="N1018" s="45">
        <v>0.99</v>
      </c>
      <c r="O1018" s="45">
        <v>1.67</v>
      </c>
      <c r="P1018" s="45">
        <v>0.38</v>
      </c>
      <c r="Q1018" s="45">
        <v>0.79</v>
      </c>
      <c r="R1018" s="45">
        <v>0.44</v>
      </c>
      <c r="S1018" s="45">
        <v>0.44</v>
      </c>
      <c r="T1018" s="45">
        <v>1.69</v>
      </c>
      <c r="U1018" s="45">
        <v>0.03</v>
      </c>
      <c r="V1018" s="45">
        <v>0.03</v>
      </c>
      <c r="W1018" s="45">
        <v>4.49</v>
      </c>
      <c r="X1018" s="45">
        <v>2.2200000000000002</v>
      </c>
      <c r="Y1018" s="45">
        <v>0.17</v>
      </c>
      <c r="Z1018" s="45">
        <v>91.78</v>
      </c>
      <c r="AA1018" s="45">
        <v>0.17</v>
      </c>
      <c r="AB1018" s="148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BM1019" s="55"/>
    </row>
    <row r="1020" spans="1:65" ht="15">
      <c r="B1020" s="8" t="s">
        <v>565</v>
      </c>
      <c r="BM1020" s="28" t="s">
        <v>66</v>
      </c>
    </row>
    <row r="1021" spans="1:65" ht="15">
      <c r="A1021" s="25" t="s">
        <v>65</v>
      </c>
      <c r="B1021" s="18" t="s">
        <v>111</v>
      </c>
      <c r="C1021" s="15" t="s">
        <v>112</v>
      </c>
      <c r="D1021" s="16" t="s">
        <v>237</v>
      </c>
      <c r="E1021" s="17" t="s">
        <v>237</v>
      </c>
      <c r="F1021" s="17" t="s">
        <v>237</v>
      </c>
      <c r="G1021" s="17" t="s">
        <v>237</v>
      </c>
      <c r="H1021" s="17" t="s">
        <v>237</v>
      </c>
      <c r="I1021" s="17" t="s">
        <v>237</v>
      </c>
      <c r="J1021" s="17" t="s">
        <v>237</v>
      </c>
      <c r="K1021" s="17" t="s">
        <v>237</v>
      </c>
      <c r="L1021" s="17" t="s">
        <v>237</v>
      </c>
      <c r="M1021" s="17" t="s">
        <v>237</v>
      </c>
      <c r="N1021" s="17" t="s">
        <v>237</v>
      </c>
      <c r="O1021" s="17" t="s">
        <v>237</v>
      </c>
      <c r="P1021" s="17" t="s">
        <v>237</v>
      </c>
      <c r="Q1021" s="17" t="s">
        <v>237</v>
      </c>
      <c r="R1021" s="17" t="s">
        <v>237</v>
      </c>
      <c r="S1021" s="17" t="s">
        <v>237</v>
      </c>
      <c r="T1021" s="17" t="s">
        <v>237</v>
      </c>
      <c r="U1021" s="17" t="s">
        <v>237</v>
      </c>
      <c r="V1021" s="17" t="s">
        <v>237</v>
      </c>
      <c r="W1021" s="17" t="s">
        <v>237</v>
      </c>
      <c r="X1021" s="17" t="s">
        <v>237</v>
      </c>
      <c r="Y1021" s="17" t="s">
        <v>237</v>
      </c>
      <c r="Z1021" s="17" t="s">
        <v>237</v>
      </c>
      <c r="AA1021" s="17" t="s">
        <v>237</v>
      </c>
      <c r="AB1021" s="148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238</v>
      </c>
      <c r="C1022" s="9" t="s">
        <v>238</v>
      </c>
      <c r="D1022" s="146" t="s">
        <v>240</v>
      </c>
      <c r="E1022" s="147" t="s">
        <v>241</v>
      </c>
      <c r="F1022" s="147" t="s">
        <v>242</v>
      </c>
      <c r="G1022" s="147" t="s">
        <v>243</v>
      </c>
      <c r="H1022" s="147" t="s">
        <v>244</v>
      </c>
      <c r="I1022" s="147" t="s">
        <v>245</v>
      </c>
      <c r="J1022" s="147" t="s">
        <v>246</v>
      </c>
      <c r="K1022" s="147" t="s">
        <v>247</v>
      </c>
      <c r="L1022" s="147" t="s">
        <v>248</v>
      </c>
      <c r="M1022" s="147" t="s">
        <v>249</v>
      </c>
      <c r="N1022" s="147" t="s">
        <v>250</v>
      </c>
      <c r="O1022" s="147" t="s">
        <v>251</v>
      </c>
      <c r="P1022" s="147" t="s">
        <v>252</v>
      </c>
      <c r="Q1022" s="147" t="s">
        <v>253</v>
      </c>
      <c r="R1022" s="147" t="s">
        <v>254</v>
      </c>
      <c r="S1022" s="147" t="s">
        <v>255</v>
      </c>
      <c r="T1022" s="147" t="s">
        <v>256</v>
      </c>
      <c r="U1022" s="147" t="s">
        <v>257</v>
      </c>
      <c r="V1022" s="147" t="s">
        <v>258</v>
      </c>
      <c r="W1022" s="147" t="s">
        <v>259</v>
      </c>
      <c r="X1022" s="147" t="s">
        <v>260</v>
      </c>
      <c r="Y1022" s="147" t="s">
        <v>261</v>
      </c>
      <c r="Z1022" s="147" t="s">
        <v>262</v>
      </c>
      <c r="AA1022" s="147" t="s">
        <v>267</v>
      </c>
      <c r="AB1022" s="148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320</v>
      </c>
      <c r="E1023" s="11" t="s">
        <v>320</v>
      </c>
      <c r="F1023" s="11" t="s">
        <v>116</v>
      </c>
      <c r="G1023" s="11" t="s">
        <v>116</v>
      </c>
      <c r="H1023" s="11" t="s">
        <v>116</v>
      </c>
      <c r="I1023" s="11" t="s">
        <v>320</v>
      </c>
      <c r="J1023" s="11" t="s">
        <v>321</v>
      </c>
      <c r="K1023" s="11" t="s">
        <v>320</v>
      </c>
      <c r="L1023" s="11" t="s">
        <v>321</v>
      </c>
      <c r="M1023" s="11" t="s">
        <v>320</v>
      </c>
      <c r="N1023" s="11" t="s">
        <v>320</v>
      </c>
      <c r="O1023" s="11" t="s">
        <v>321</v>
      </c>
      <c r="P1023" s="11" t="s">
        <v>321</v>
      </c>
      <c r="Q1023" s="11" t="s">
        <v>321</v>
      </c>
      <c r="R1023" s="11" t="s">
        <v>320</v>
      </c>
      <c r="S1023" s="11" t="s">
        <v>320</v>
      </c>
      <c r="T1023" s="11" t="s">
        <v>116</v>
      </c>
      <c r="U1023" s="11" t="s">
        <v>320</v>
      </c>
      <c r="V1023" s="11" t="s">
        <v>320</v>
      </c>
      <c r="W1023" s="11" t="s">
        <v>116</v>
      </c>
      <c r="X1023" s="11" t="s">
        <v>320</v>
      </c>
      <c r="Y1023" s="11" t="s">
        <v>321</v>
      </c>
      <c r="Z1023" s="11" t="s">
        <v>116</v>
      </c>
      <c r="AA1023" s="11" t="s">
        <v>320</v>
      </c>
      <c r="AB1023" s="148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0</v>
      </c>
    </row>
    <row r="1024" spans="1:65">
      <c r="A1024" s="30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148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8">
        <v>1</v>
      </c>
      <c r="C1025" s="14">
        <v>1</v>
      </c>
      <c r="D1025" s="208">
        <v>82</v>
      </c>
      <c r="E1025" s="208">
        <v>81</v>
      </c>
      <c r="F1025" s="208">
        <v>77</v>
      </c>
      <c r="G1025" s="208">
        <v>80.429534421913488</v>
      </c>
      <c r="H1025" s="208">
        <v>79</v>
      </c>
      <c r="I1025" s="208">
        <v>79</v>
      </c>
      <c r="J1025" s="208">
        <v>77</v>
      </c>
      <c r="K1025" s="208">
        <v>80</v>
      </c>
      <c r="L1025" s="208">
        <v>80</v>
      </c>
      <c r="M1025" s="208">
        <v>79</v>
      </c>
      <c r="N1025" s="208">
        <v>78</v>
      </c>
      <c r="O1025" s="208">
        <v>79</v>
      </c>
      <c r="P1025" s="208">
        <v>81</v>
      </c>
      <c r="Q1025" s="208">
        <v>77</v>
      </c>
      <c r="R1025" s="208">
        <v>76</v>
      </c>
      <c r="S1025" s="208">
        <v>80.3</v>
      </c>
      <c r="T1025" s="208">
        <v>76.922504037261405</v>
      </c>
      <c r="U1025" s="208">
        <v>82</v>
      </c>
      <c r="V1025" s="208">
        <v>75</v>
      </c>
      <c r="W1025" s="208">
        <v>79.8</v>
      </c>
      <c r="X1025" s="208">
        <v>77</v>
      </c>
      <c r="Y1025" s="208">
        <v>77.645980643524894</v>
      </c>
      <c r="Z1025" s="208">
        <v>74</v>
      </c>
      <c r="AA1025" s="208">
        <v>79</v>
      </c>
      <c r="AB1025" s="209"/>
      <c r="AC1025" s="210"/>
      <c r="AD1025" s="210"/>
      <c r="AE1025" s="210"/>
      <c r="AF1025" s="210"/>
      <c r="AG1025" s="210"/>
      <c r="AH1025" s="210"/>
      <c r="AI1025" s="210"/>
      <c r="AJ1025" s="210"/>
      <c r="AK1025" s="210"/>
      <c r="AL1025" s="210"/>
      <c r="AM1025" s="210"/>
      <c r="AN1025" s="210"/>
      <c r="AO1025" s="210"/>
      <c r="AP1025" s="210"/>
      <c r="AQ1025" s="210"/>
      <c r="AR1025" s="210"/>
      <c r="AS1025" s="210"/>
      <c r="AT1025" s="210"/>
      <c r="AU1025" s="210"/>
      <c r="AV1025" s="210"/>
      <c r="AW1025" s="210"/>
      <c r="AX1025" s="210"/>
      <c r="AY1025" s="210"/>
      <c r="AZ1025" s="210"/>
      <c r="BA1025" s="210"/>
      <c r="BB1025" s="210"/>
      <c r="BC1025" s="210"/>
      <c r="BD1025" s="210"/>
      <c r="BE1025" s="210"/>
      <c r="BF1025" s="210"/>
      <c r="BG1025" s="210"/>
      <c r="BH1025" s="210"/>
      <c r="BI1025" s="210"/>
      <c r="BJ1025" s="210"/>
      <c r="BK1025" s="210"/>
      <c r="BL1025" s="210"/>
      <c r="BM1025" s="211">
        <v>1</v>
      </c>
    </row>
    <row r="1026" spans="1:65">
      <c r="A1026" s="30"/>
      <c r="B1026" s="19">
        <v>1</v>
      </c>
      <c r="C1026" s="9">
        <v>2</v>
      </c>
      <c r="D1026" s="213">
        <v>77</v>
      </c>
      <c r="E1026" s="213">
        <v>84</v>
      </c>
      <c r="F1026" s="213">
        <v>76</v>
      </c>
      <c r="G1026" s="213">
        <v>75.114752290775456</v>
      </c>
      <c r="H1026" s="213">
        <v>80</v>
      </c>
      <c r="I1026" s="213">
        <v>83</v>
      </c>
      <c r="J1026" s="213">
        <v>80</v>
      </c>
      <c r="K1026" s="213">
        <v>80</v>
      </c>
      <c r="L1026" s="213">
        <v>80</v>
      </c>
      <c r="M1026" s="213">
        <v>76</v>
      </c>
      <c r="N1026" s="213">
        <v>78</v>
      </c>
      <c r="O1026" s="213">
        <v>81</v>
      </c>
      <c r="P1026" s="213">
        <v>80</v>
      </c>
      <c r="Q1026" s="213">
        <v>74</v>
      </c>
      <c r="R1026" s="213">
        <v>79</v>
      </c>
      <c r="S1026" s="213">
        <v>78.8</v>
      </c>
      <c r="T1026" s="213">
        <v>77.023273274544806</v>
      </c>
      <c r="U1026" s="213">
        <v>83</v>
      </c>
      <c r="V1026" s="213">
        <v>77</v>
      </c>
      <c r="W1026" s="213">
        <v>81.900000000000006</v>
      </c>
      <c r="X1026" s="213">
        <v>77</v>
      </c>
      <c r="Y1026" s="213">
        <v>77.123070087891904</v>
      </c>
      <c r="Z1026" s="213">
        <v>72</v>
      </c>
      <c r="AA1026" s="213">
        <v>79</v>
      </c>
      <c r="AB1026" s="209"/>
      <c r="AC1026" s="210"/>
      <c r="AD1026" s="210"/>
      <c r="AE1026" s="210"/>
      <c r="AF1026" s="210"/>
      <c r="AG1026" s="210"/>
      <c r="AH1026" s="210"/>
      <c r="AI1026" s="210"/>
      <c r="AJ1026" s="210"/>
      <c r="AK1026" s="210"/>
      <c r="AL1026" s="210"/>
      <c r="AM1026" s="210"/>
      <c r="AN1026" s="210"/>
      <c r="AO1026" s="210"/>
      <c r="AP1026" s="210"/>
      <c r="AQ1026" s="210"/>
      <c r="AR1026" s="210"/>
      <c r="AS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F1026" s="210"/>
      <c r="BG1026" s="210"/>
      <c r="BH1026" s="210"/>
      <c r="BI1026" s="210"/>
      <c r="BJ1026" s="210"/>
      <c r="BK1026" s="210"/>
      <c r="BL1026" s="210"/>
      <c r="BM1026" s="211">
        <v>30</v>
      </c>
    </row>
    <row r="1027" spans="1:65">
      <c r="A1027" s="30"/>
      <c r="B1027" s="19">
        <v>1</v>
      </c>
      <c r="C1027" s="9">
        <v>3</v>
      </c>
      <c r="D1027" s="213">
        <v>76</v>
      </c>
      <c r="E1027" s="213">
        <v>84</v>
      </c>
      <c r="F1027" s="213">
        <v>76</v>
      </c>
      <c r="G1027" s="213">
        <v>75.896670568513485</v>
      </c>
      <c r="H1027" s="213">
        <v>77</v>
      </c>
      <c r="I1027" s="213">
        <v>81</v>
      </c>
      <c r="J1027" s="213">
        <v>75</v>
      </c>
      <c r="K1027" s="213">
        <v>78</v>
      </c>
      <c r="L1027" s="213">
        <v>79</v>
      </c>
      <c r="M1027" s="213">
        <v>78</v>
      </c>
      <c r="N1027" s="213">
        <v>79</v>
      </c>
      <c r="O1027" s="213">
        <v>80</v>
      </c>
      <c r="P1027" s="213">
        <v>78</v>
      </c>
      <c r="Q1027" s="213">
        <v>77</v>
      </c>
      <c r="R1027" s="213">
        <v>77</v>
      </c>
      <c r="S1027" s="213">
        <v>79.2</v>
      </c>
      <c r="T1027" s="213">
        <v>77.028723560816701</v>
      </c>
      <c r="U1027" s="213">
        <v>83</v>
      </c>
      <c r="V1027" s="213">
        <v>76</v>
      </c>
      <c r="W1027" s="213">
        <v>78.8</v>
      </c>
      <c r="X1027" s="213">
        <v>76</v>
      </c>
      <c r="Y1027" s="213">
        <v>78.538722007236558</v>
      </c>
      <c r="Z1027" s="213">
        <v>76</v>
      </c>
      <c r="AA1027" s="213">
        <v>78</v>
      </c>
      <c r="AB1027" s="209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1">
        <v>16</v>
      </c>
    </row>
    <row r="1028" spans="1:65">
      <c r="A1028" s="30"/>
      <c r="B1028" s="19">
        <v>1</v>
      </c>
      <c r="C1028" s="9">
        <v>4</v>
      </c>
      <c r="D1028" s="213">
        <v>80</v>
      </c>
      <c r="E1028" s="213">
        <v>81</v>
      </c>
      <c r="F1028" s="213">
        <v>76</v>
      </c>
      <c r="G1028" s="213">
        <v>78.19388844631348</v>
      </c>
      <c r="H1028" s="213">
        <v>78</v>
      </c>
      <c r="I1028" s="213">
        <v>82</v>
      </c>
      <c r="J1028" s="213">
        <v>83</v>
      </c>
      <c r="K1028" s="213">
        <v>76</v>
      </c>
      <c r="L1028" s="213">
        <v>79</v>
      </c>
      <c r="M1028" s="213">
        <v>78</v>
      </c>
      <c r="N1028" s="213">
        <v>80</v>
      </c>
      <c r="O1028" s="213">
        <v>82</v>
      </c>
      <c r="P1028" s="213">
        <v>86</v>
      </c>
      <c r="Q1028" s="213">
        <v>77</v>
      </c>
      <c r="R1028" s="213">
        <v>81</v>
      </c>
      <c r="S1028" s="213">
        <v>81.599999999999994</v>
      </c>
      <c r="T1028" s="213">
        <v>76.912572028</v>
      </c>
      <c r="U1028" s="213">
        <v>81</v>
      </c>
      <c r="V1028" s="213">
        <v>77</v>
      </c>
      <c r="W1028" s="213">
        <v>78.2</v>
      </c>
      <c r="X1028" s="213">
        <v>77</v>
      </c>
      <c r="Y1028" s="213">
        <v>77.263946088356946</v>
      </c>
      <c r="Z1028" s="213">
        <v>76</v>
      </c>
      <c r="AA1028" s="213">
        <v>81</v>
      </c>
      <c r="AB1028" s="209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1">
        <v>78.661618306521476</v>
      </c>
    </row>
    <row r="1029" spans="1:65">
      <c r="A1029" s="30"/>
      <c r="B1029" s="19">
        <v>1</v>
      </c>
      <c r="C1029" s="9">
        <v>5</v>
      </c>
      <c r="D1029" s="213">
        <v>76</v>
      </c>
      <c r="E1029" s="213">
        <v>82</v>
      </c>
      <c r="F1029" s="213">
        <v>77</v>
      </c>
      <c r="G1029" s="213">
        <v>77.799176159713483</v>
      </c>
      <c r="H1029" s="213">
        <v>81</v>
      </c>
      <c r="I1029" s="213">
        <v>80</v>
      </c>
      <c r="J1029" s="213">
        <v>78</v>
      </c>
      <c r="K1029" s="213">
        <v>77</v>
      </c>
      <c r="L1029" s="213">
        <v>79</v>
      </c>
      <c r="M1029" s="213">
        <v>77</v>
      </c>
      <c r="N1029" s="213">
        <v>78</v>
      </c>
      <c r="O1029" s="213">
        <v>81</v>
      </c>
      <c r="P1029" s="213">
        <v>81</v>
      </c>
      <c r="Q1029" s="213">
        <v>78</v>
      </c>
      <c r="R1029" s="213">
        <v>75</v>
      </c>
      <c r="S1029" s="213">
        <v>80.099999999999994</v>
      </c>
      <c r="T1029" s="213">
        <v>77.071227931300001</v>
      </c>
      <c r="U1029" s="213">
        <v>83</v>
      </c>
      <c r="V1029" s="213">
        <v>76</v>
      </c>
      <c r="W1029" s="213">
        <v>78.599999999999994</v>
      </c>
      <c r="X1029" s="213">
        <v>77</v>
      </c>
      <c r="Y1029" s="213">
        <v>80.090420424366798</v>
      </c>
      <c r="Z1029" s="213">
        <v>73</v>
      </c>
      <c r="AA1029" s="213">
        <v>80</v>
      </c>
      <c r="AB1029" s="209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1">
        <v>66</v>
      </c>
    </row>
    <row r="1030" spans="1:65">
      <c r="A1030" s="30"/>
      <c r="B1030" s="19">
        <v>1</v>
      </c>
      <c r="C1030" s="9">
        <v>6</v>
      </c>
      <c r="D1030" s="213">
        <v>74</v>
      </c>
      <c r="E1030" s="213">
        <v>82</v>
      </c>
      <c r="F1030" s="213">
        <v>77</v>
      </c>
      <c r="G1030" s="213">
        <v>81.57952395631348</v>
      </c>
      <c r="H1030" s="213">
        <v>78</v>
      </c>
      <c r="I1030" s="213">
        <v>80</v>
      </c>
      <c r="J1030" s="213">
        <v>75</v>
      </c>
      <c r="K1030" s="213">
        <v>78</v>
      </c>
      <c r="L1030" s="213">
        <v>80</v>
      </c>
      <c r="M1030" s="213">
        <v>80</v>
      </c>
      <c r="N1030" s="213">
        <v>75</v>
      </c>
      <c r="O1030" s="213">
        <v>80</v>
      </c>
      <c r="P1030" s="213">
        <v>86</v>
      </c>
      <c r="Q1030" s="213">
        <v>74</v>
      </c>
      <c r="R1030" s="213">
        <v>78</v>
      </c>
      <c r="S1030" s="213">
        <v>82.8</v>
      </c>
      <c r="T1030" s="213">
        <v>76.950515403449998</v>
      </c>
      <c r="U1030" s="213">
        <v>83</v>
      </c>
      <c r="V1030" s="213">
        <v>75</v>
      </c>
      <c r="W1030" s="213">
        <v>82.3</v>
      </c>
      <c r="X1030" s="213">
        <v>77</v>
      </c>
      <c r="Y1030" s="213">
        <v>81.288534808797522</v>
      </c>
      <c r="Z1030" s="213">
        <v>77</v>
      </c>
      <c r="AA1030" s="213">
        <v>81</v>
      </c>
      <c r="AB1030" s="209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4"/>
    </row>
    <row r="1031" spans="1:65">
      <c r="A1031" s="30"/>
      <c r="B1031" s="20" t="s">
        <v>274</v>
      </c>
      <c r="C1031" s="12"/>
      <c r="D1031" s="215">
        <v>77.5</v>
      </c>
      <c r="E1031" s="215">
        <v>82.333333333333329</v>
      </c>
      <c r="F1031" s="215">
        <v>76.5</v>
      </c>
      <c r="G1031" s="215">
        <v>78.168924307257143</v>
      </c>
      <c r="H1031" s="215">
        <v>78.833333333333329</v>
      </c>
      <c r="I1031" s="215">
        <v>80.833333333333329</v>
      </c>
      <c r="J1031" s="215">
        <v>78</v>
      </c>
      <c r="K1031" s="215">
        <v>78.166666666666671</v>
      </c>
      <c r="L1031" s="215">
        <v>79.5</v>
      </c>
      <c r="M1031" s="215">
        <v>78</v>
      </c>
      <c r="N1031" s="215">
        <v>78</v>
      </c>
      <c r="O1031" s="215">
        <v>80.5</v>
      </c>
      <c r="P1031" s="215">
        <v>82</v>
      </c>
      <c r="Q1031" s="215">
        <v>76.166666666666671</v>
      </c>
      <c r="R1031" s="215">
        <v>77.666666666666671</v>
      </c>
      <c r="S1031" s="215">
        <v>80.466666666666669</v>
      </c>
      <c r="T1031" s="215">
        <v>76.98480270589549</v>
      </c>
      <c r="U1031" s="215">
        <v>82.5</v>
      </c>
      <c r="V1031" s="215">
        <v>76</v>
      </c>
      <c r="W1031" s="215">
        <v>79.933333333333323</v>
      </c>
      <c r="X1031" s="215">
        <v>76.833333333333329</v>
      </c>
      <c r="Y1031" s="215">
        <v>78.658445676695763</v>
      </c>
      <c r="Z1031" s="215">
        <v>74.666666666666671</v>
      </c>
      <c r="AA1031" s="215">
        <v>79.666666666666671</v>
      </c>
      <c r="AB1031" s="209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214"/>
    </row>
    <row r="1032" spans="1:65">
      <c r="A1032" s="30"/>
      <c r="B1032" s="3" t="s">
        <v>275</v>
      </c>
      <c r="C1032" s="29"/>
      <c r="D1032" s="213">
        <v>76.5</v>
      </c>
      <c r="E1032" s="213">
        <v>82</v>
      </c>
      <c r="F1032" s="213">
        <v>76.5</v>
      </c>
      <c r="G1032" s="213">
        <v>77.996532303013481</v>
      </c>
      <c r="H1032" s="213">
        <v>78.5</v>
      </c>
      <c r="I1032" s="213">
        <v>80.5</v>
      </c>
      <c r="J1032" s="213">
        <v>77.5</v>
      </c>
      <c r="K1032" s="213">
        <v>78</v>
      </c>
      <c r="L1032" s="213">
        <v>79.5</v>
      </c>
      <c r="M1032" s="213">
        <v>78</v>
      </c>
      <c r="N1032" s="213">
        <v>78</v>
      </c>
      <c r="O1032" s="213">
        <v>80.5</v>
      </c>
      <c r="P1032" s="213">
        <v>81</v>
      </c>
      <c r="Q1032" s="213">
        <v>77</v>
      </c>
      <c r="R1032" s="213">
        <v>77.5</v>
      </c>
      <c r="S1032" s="213">
        <v>80.199999999999989</v>
      </c>
      <c r="T1032" s="213">
        <v>76.986894338997402</v>
      </c>
      <c r="U1032" s="213">
        <v>83</v>
      </c>
      <c r="V1032" s="213">
        <v>76</v>
      </c>
      <c r="W1032" s="213">
        <v>79.3</v>
      </c>
      <c r="X1032" s="213">
        <v>77</v>
      </c>
      <c r="Y1032" s="213">
        <v>78.092351325380719</v>
      </c>
      <c r="Z1032" s="213">
        <v>75</v>
      </c>
      <c r="AA1032" s="213">
        <v>79.5</v>
      </c>
      <c r="AB1032" s="209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  <c r="BI1032" s="210"/>
      <c r="BJ1032" s="210"/>
      <c r="BK1032" s="210"/>
      <c r="BL1032" s="210"/>
      <c r="BM1032" s="214"/>
    </row>
    <row r="1033" spans="1:65">
      <c r="A1033" s="30"/>
      <c r="B1033" s="3" t="s">
        <v>276</v>
      </c>
      <c r="C1033" s="29"/>
      <c r="D1033" s="220">
        <v>2.9495762407505248</v>
      </c>
      <c r="E1033" s="220">
        <v>1.3662601021279464</v>
      </c>
      <c r="F1033" s="220">
        <v>0.54772255750516607</v>
      </c>
      <c r="G1033" s="220">
        <v>2.5048348734786856</v>
      </c>
      <c r="H1033" s="220">
        <v>1.4719601443879744</v>
      </c>
      <c r="I1033" s="220">
        <v>1.4719601443879744</v>
      </c>
      <c r="J1033" s="220">
        <v>3.0983866769659336</v>
      </c>
      <c r="K1033" s="220">
        <v>1.602081978759722</v>
      </c>
      <c r="L1033" s="220">
        <v>0.54772255750516607</v>
      </c>
      <c r="M1033" s="220">
        <v>1.4142135623730951</v>
      </c>
      <c r="N1033" s="220">
        <v>1.6733200530681511</v>
      </c>
      <c r="O1033" s="220">
        <v>1.0488088481701516</v>
      </c>
      <c r="P1033" s="220">
        <v>3.2863353450309969</v>
      </c>
      <c r="Q1033" s="220">
        <v>1.7224014243685084</v>
      </c>
      <c r="R1033" s="220">
        <v>2.1602468994692865</v>
      </c>
      <c r="S1033" s="220">
        <v>1.5015547498065673</v>
      </c>
      <c r="T1033" s="220">
        <v>6.5042078360462371E-2</v>
      </c>
      <c r="U1033" s="220">
        <v>0.83666002653407556</v>
      </c>
      <c r="V1033" s="220">
        <v>0.89442719099991586</v>
      </c>
      <c r="W1033" s="220">
        <v>1.7637082147188268</v>
      </c>
      <c r="X1033" s="220">
        <v>0.40824829046386302</v>
      </c>
      <c r="Y1033" s="220">
        <v>1.6917060632250331</v>
      </c>
      <c r="Z1033" s="220">
        <v>1.96638416050035</v>
      </c>
      <c r="AA1033" s="220">
        <v>1.2110601416389968</v>
      </c>
      <c r="AB1033" s="217"/>
      <c r="AC1033" s="218"/>
      <c r="AD1033" s="218"/>
      <c r="AE1033" s="218"/>
      <c r="AF1033" s="218"/>
      <c r="AG1033" s="218"/>
      <c r="AH1033" s="218"/>
      <c r="AI1033" s="218"/>
      <c r="AJ1033" s="218"/>
      <c r="AK1033" s="218"/>
      <c r="AL1033" s="218"/>
      <c r="AM1033" s="218"/>
      <c r="AN1033" s="218"/>
      <c r="AO1033" s="218"/>
      <c r="AP1033" s="218"/>
      <c r="AQ1033" s="218"/>
      <c r="AR1033" s="218"/>
      <c r="AS1033" s="218"/>
      <c r="AT1033" s="218"/>
      <c r="AU1033" s="218"/>
      <c r="AV1033" s="218"/>
      <c r="AW1033" s="218"/>
      <c r="AX1033" s="218"/>
      <c r="AY1033" s="218"/>
      <c r="AZ1033" s="218"/>
      <c r="BA1033" s="218"/>
      <c r="BB1033" s="218"/>
      <c r="BC1033" s="218"/>
      <c r="BD1033" s="218"/>
      <c r="BE1033" s="218"/>
      <c r="BF1033" s="218"/>
      <c r="BG1033" s="218"/>
      <c r="BH1033" s="218"/>
      <c r="BI1033" s="218"/>
      <c r="BJ1033" s="218"/>
      <c r="BK1033" s="218"/>
      <c r="BL1033" s="218"/>
      <c r="BM1033" s="221"/>
    </row>
    <row r="1034" spans="1:65">
      <c r="A1034" s="30"/>
      <c r="B1034" s="3" t="s">
        <v>86</v>
      </c>
      <c r="C1034" s="29"/>
      <c r="D1034" s="13">
        <v>3.805904826774871E-2</v>
      </c>
      <c r="E1034" s="13">
        <v>1.6594252252566152E-2</v>
      </c>
      <c r="F1034" s="13">
        <v>7.1597719935315831E-3</v>
      </c>
      <c r="G1034" s="13">
        <v>3.204387031901549E-2</v>
      </c>
      <c r="H1034" s="13">
        <v>1.8671798871729064E-2</v>
      </c>
      <c r="I1034" s="13">
        <v>1.8209816219232674E-2</v>
      </c>
      <c r="J1034" s="13">
        <v>3.9722906114947866E-2</v>
      </c>
      <c r="K1034" s="13">
        <v>2.0495718278375975E-2</v>
      </c>
      <c r="L1034" s="13">
        <v>6.8895919183039759E-3</v>
      </c>
      <c r="M1034" s="13">
        <v>1.8130943107347374E-2</v>
      </c>
      <c r="N1034" s="13">
        <v>2.1452821193181426E-2</v>
      </c>
      <c r="O1034" s="13">
        <v>1.3028681343728591E-2</v>
      </c>
      <c r="P1034" s="13">
        <v>4.007726030525606E-2</v>
      </c>
      <c r="Q1034" s="13">
        <v>2.261358544028676E-2</v>
      </c>
      <c r="R1034" s="13">
        <v>2.7814337761407119E-2</v>
      </c>
      <c r="S1034" s="13">
        <v>1.8660580983511608E-2</v>
      </c>
      <c r="T1034" s="13">
        <v>8.4486906602777401E-4</v>
      </c>
      <c r="U1034" s="13">
        <v>1.0141333654958491E-2</v>
      </c>
      <c r="V1034" s="13">
        <v>1.1768778828946261E-2</v>
      </c>
      <c r="W1034" s="13">
        <v>2.2064739967291414E-2</v>
      </c>
      <c r="X1034" s="13">
        <v>5.313426773933142E-3</v>
      </c>
      <c r="Y1034" s="13">
        <v>2.1506985660234536E-2</v>
      </c>
      <c r="Z1034" s="13">
        <v>2.6335502149558258E-2</v>
      </c>
      <c r="AA1034" s="13">
        <v>1.5201591736054352E-2</v>
      </c>
      <c r="AB1034" s="148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277</v>
      </c>
      <c r="C1035" s="29"/>
      <c r="D1035" s="13">
        <v>-1.4767282081522781E-2</v>
      </c>
      <c r="E1035" s="13">
        <v>4.6677339035973597E-2</v>
      </c>
      <c r="F1035" s="13">
        <v>-2.7479962312728867E-2</v>
      </c>
      <c r="G1035" s="13">
        <v>-6.263461264481629E-3</v>
      </c>
      <c r="H1035" s="13">
        <v>2.1829582267520742E-3</v>
      </c>
      <c r="I1035" s="13">
        <v>2.7608318689164468E-2</v>
      </c>
      <c r="J1035" s="13">
        <v>-8.4109419659196272E-3</v>
      </c>
      <c r="K1035" s="13">
        <v>-6.2921619273852425E-3</v>
      </c>
      <c r="L1035" s="13">
        <v>1.0658078380889613E-2</v>
      </c>
      <c r="M1035" s="13">
        <v>-8.4109419659196272E-3</v>
      </c>
      <c r="N1035" s="13">
        <v>-8.4109419659196272E-3</v>
      </c>
      <c r="O1035" s="13">
        <v>2.3370758612095699E-2</v>
      </c>
      <c r="P1035" s="13">
        <v>4.243977895890505E-2</v>
      </c>
      <c r="Q1035" s="13">
        <v>-3.1717522389797526E-2</v>
      </c>
      <c r="R1035" s="13">
        <v>-1.2648502042988286E-2</v>
      </c>
      <c r="S1035" s="13">
        <v>2.2947002604388977E-2</v>
      </c>
      <c r="T1035" s="13">
        <v>-2.1316820537456094E-2</v>
      </c>
      <c r="U1035" s="13">
        <v>4.8796119074508093E-2</v>
      </c>
      <c r="V1035" s="13">
        <v>-3.3836302428332021E-2</v>
      </c>
      <c r="W1035" s="13">
        <v>1.6166906481078769E-2</v>
      </c>
      <c r="X1035" s="13">
        <v>-2.3242402235660209E-2</v>
      </c>
      <c r="Y1035" s="13">
        <v>-4.0332628466255294E-5</v>
      </c>
      <c r="Z1035" s="13">
        <v>-5.0786542736606766E-2</v>
      </c>
      <c r="AA1035" s="13">
        <v>1.2776858419424109E-2</v>
      </c>
      <c r="AB1035" s="148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278</v>
      </c>
      <c r="C1036" s="47"/>
      <c r="D1036" s="45">
        <v>0.32</v>
      </c>
      <c r="E1036" s="45">
        <v>1.98</v>
      </c>
      <c r="F1036" s="45">
        <v>0.79</v>
      </c>
      <c r="G1036" s="45">
        <v>0</v>
      </c>
      <c r="H1036" s="45">
        <v>0.32</v>
      </c>
      <c r="I1036" s="45">
        <v>1.27</v>
      </c>
      <c r="J1036" s="45">
        <v>0.08</v>
      </c>
      <c r="K1036" s="45">
        <v>0</v>
      </c>
      <c r="L1036" s="45">
        <v>0.63</v>
      </c>
      <c r="M1036" s="45">
        <v>0.08</v>
      </c>
      <c r="N1036" s="45">
        <v>0.08</v>
      </c>
      <c r="O1036" s="45">
        <v>1.1100000000000001</v>
      </c>
      <c r="P1036" s="45">
        <v>1.82</v>
      </c>
      <c r="Q1036" s="45">
        <v>0.95</v>
      </c>
      <c r="R1036" s="45">
        <v>0.24</v>
      </c>
      <c r="S1036" s="45">
        <v>1.0900000000000001</v>
      </c>
      <c r="T1036" s="45">
        <v>0.56000000000000005</v>
      </c>
      <c r="U1036" s="45">
        <v>2.06</v>
      </c>
      <c r="V1036" s="45">
        <v>1.03</v>
      </c>
      <c r="W1036" s="45">
        <v>0.84</v>
      </c>
      <c r="X1036" s="45">
        <v>0.64</v>
      </c>
      <c r="Y1036" s="45">
        <v>0.23</v>
      </c>
      <c r="Z1036" s="45">
        <v>1.67</v>
      </c>
      <c r="AA1036" s="45">
        <v>0.71</v>
      </c>
      <c r="AB1036" s="148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BM1037" s="55"/>
    </row>
    <row r="1038" spans="1:65" ht="15">
      <c r="B1038" s="8" t="s">
        <v>566</v>
      </c>
      <c r="BM1038" s="28" t="s">
        <v>66</v>
      </c>
    </row>
    <row r="1039" spans="1:65" ht="15">
      <c r="A1039" s="25" t="s">
        <v>35</v>
      </c>
      <c r="B1039" s="18" t="s">
        <v>111</v>
      </c>
      <c r="C1039" s="15" t="s">
        <v>112</v>
      </c>
      <c r="D1039" s="16" t="s">
        <v>237</v>
      </c>
      <c r="E1039" s="17" t="s">
        <v>237</v>
      </c>
      <c r="F1039" s="17" t="s">
        <v>237</v>
      </c>
      <c r="G1039" s="17" t="s">
        <v>237</v>
      </c>
      <c r="H1039" s="17" t="s">
        <v>237</v>
      </c>
      <c r="I1039" s="17" t="s">
        <v>237</v>
      </c>
      <c r="J1039" s="17" t="s">
        <v>237</v>
      </c>
      <c r="K1039" s="17" t="s">
        <v>237</v>
      </c>
      <c r="L1039" s="17" t="s">
        <v>237</v>
      </c>
      <c r="M1039" s="17" t="s">
        <v>237</v>
      </c>
      <c r="N1039" s="17" t="s">
        <v>237</v>
      </c>
      <c r="O1039" s="17" t="s">
        <v>237</v>
      </c>
      <c r="P1039" s="17" t="s">
        <v>237</v>
      </c>
      <c r="Q1039" s="17" t="s">
        <v>237</v>
      </c>
      <c r="R1039" s="17" t="s">
        <v>237</v>
      </c>
      <c r="S1039" s="17" t="s">
        <v>237</v>
      </c>
      <c r="T1039" s="17" t="s">
        <v>237</v>
      </c>
      <c r="U1039" s="17" t="s">
        <v>237</v>
      </c>
      <c r="V1039" s="17" t="s">
        <v>237</v>
      </c>
      <c r="W1039" s="17" t="s">
        <v>237</v>
      </c>
      <c r="X1039" s="17" t="s">
        <v>237</v>
      </c>
      <c r="Y1039" s="17" t="s">
        <v>237</v>
      </c>
      <c r="Z1039" s="148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238</v>
      </c>
      <c r="C1040" s="9" t="s">
        <v>238</v>
      </c>
      <c r="D1040" s="146" t="s">
        <v>240</v>
      </c>
      <c r="E1040" s="147" t="s">
        <v>241</v>
      </c>
      <c r="F1040" s="147" t="s">
        <v>242</v>
      </c>
      <c r="G1040" s="147" t="s">
        <v>243</v>
      </c>
      <c r="H1040" s="147" t="s">
        <v>244</v>
      </c>
      <c r="I1040" s="147" t="s">
        <v>245</v>
      </c>
      <c r="J1040" s="147" t="s">
        <v>246</v>
      </c>
      <c r="K1040" s="147" t="s">
        <v>247</v>
      </c>
      <c r="L1040" s="147" t="s">
        <v>248</v>
      </c>
      <c r="M1040" s="147" t="s">
        <v>249</v>
      </c>
      <c r="N1040" s="147" t="s">
        <v>250</v>
      </c>
      <c r="O1040" s="147" t="s">
        <v>251</v>
      </c>
      <c r="P1040" s="147" t="s">
        <v>252</v>
      </c>
      <c r="Q1040" s="147" t="s">
        <v>253</v>
      </c>
      <c r="R1040" s="147" t="s">
        <v>254</v>
      </c>
      <c r="S1040" s="147" t="s">
        <v>255</v>
      </c>
      <c r="T1040" s="147" t="s">
        <v>257</v>
      </c>
      <c r="U1040" s="147" t="s">
        <v>258</v>
      </c>
      <c r="V1040" s="147" t="s">
        <v>259</v>
      </c>
      <c r="W1040" s="147" t="s">
        <v>260</v>
      </c>
      <c r="X1040" s="147" t="s">
        <v>261</v>
      </c>
      <c r="Y1040" s="147" t="s">
        <v>267</v>
      </c>
      <c r="Z1040" s="148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320</v>
      </c>
      <c r="E1041" s="11" t="s">
        <v>320</v>
      </c>
      <c r="F1041" s="11" t="s">
        <v>321</v>
      </c>
      <c r="G1041" s="11" t="s">
        <v>116</v>
      </c>
      <c r="H1041" s="11" t="s">
        <v>321</v>
      </c>
      <c r="I1041" s="11" t="s">
        <v>321</v>
      </c>
      <c r="J1041" s="11" t="s">
        <v>321</v>
      </c>
      <c r="K1041" s="11" t="s">
        <v>320</v>
      </c>
      <c r="L1041" s="11" t="s">
        <v>321</v>
      </c>
      <c r="M1041" s="11" t="s">
        <v>320</v>
      </c>
      <c r="N1041" s="11" t="s">
        <v>320</v>
      </c>
      <c r="O1041" s="11" t="s">
        <v>321</v>
      </c>
      <c r="P1041" s="11" t="s">
        <v>321</v>
      </c>
      <c r="Q1041" s="11" t="s">
        <v>321</v>
      </c>
      <c r="R1041" s="11" t="s">
        <v>320</v>
      </c>
      <c r="S1041" s="11" t="s">
        <v>320</v>
      </c>
      <c r="T1041" s="11" t="s">
        <v>320</v>
      </c>
      <c r="U1041" s="11" t="s">
        <v>320</v>
      </c>
      <c r="V1041" s="11" t="s">
        <v>321</v>
      </c>
      <c r="W1041" s="11" t="s">
        <v>320</v>
      </c>
      <c r="X1041" s="11" t="s">
        <v>321</v>
      </c>
      <c r="Y1041" s="11" t="s">
        <v>320</v>
      </c>
      <c r="Z1041" s="148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148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8">
        <v>1</v>
      </c>
      <c r="C1043" s="14">
        <v>1</v>
      </c>
      <c r="D1043" s="216">
        <v>11.7</v>
      </c>
      <c r="E1043" s="216">
        <v>11.1</v>
      </c>
      <c r="F1043" s="224">
        <v>8.6999999999999993</v>
      </c>
      <c r="G1043" s="224">
        <v>12.492992075279414</v>
      </c>
      <c r="H1043" s="216">
        <v>11.7</v>
      </c>
      <c r="I1043" s="216">
        <v>11.4</v>
      </c>
      <c r="J1043" s="216">
        <v>10.5</v>
      </c>
      <c r="K1043" s="216">
        <v>11</v>
      </c>
      <c r="L1043" s="216">
        <v>11.3</v>
      </c>
      <c r="M1043" s="216">
        <v>11.8</v>
      </c>
      <c r="N1043" s="216">
        <v>10.7</v>
      </c>
      <c r="O1043" s="216">
        <v>10.6</v>
      </c>
      <c r="P1043" s="216">
        <v>10.1</v>
      </c>
      <c r="Q1043" s="224">
        <v>9.5</v>
      </c>
      <c r="R1043" s="216">
        <v>11.4</v>
      </c>
      <c r="S1043" s="216">
        <v>11</v>
      </c>
      <c r="T1043" s="216">
        <v>10.91</v>
      </c>
      <c r="U1043" s="224">
        <v>10</v>
      </c>
      <c r="V1043" s="224">
        <v>12.2</v>
      </c>
      <c r="W1043" s="216">
        <v>11.2</v>
      </c>
      <c r="X1043" s="216">
        <v>11.118477273961414</v>
      </c>
      <c r="Y1043" s="216">
        <v>10.5</v>
      </c>
      <c r="Z1043" s="217"/>
      <c r="AA1043" s="218"/>
      <c r="AB1043" s="218"/>
      <c r="AC1043" s="218"/>
      <c r="AD1043" s="218"/>
      <c r="AE1043" s="218"/>
      <c r="AF1043" s="218"/>
      <c r="AG1043" s="218"/>
      <c r="AH1043" s="218"/>
      <c r="AI1043" s="218"/>
      <c r="AJ1043" s="218"/>
      <c r="AK1043" s="218"/>
      <c r="AL1043" s="218"/>
      <c r="AM1043" s="218"/>
      <c r="AN1043" s="218"/>
      <c r="AO1043" s="218"/>
      <c r="AP1043" s="218"/>
      <c r="AQ1043" s="218"/>
      <c r="AR1043" s="218"/>
      <c r="AS1043" s="218"/>
      <c r="AT1043" s="218"/>
      <c r="AU1043" s="218"/>
      <c r="AV1043" s="218"/>
      <c r="AW1043" s="218"/>
      <c r="AX1043" s="218"/>
      <c r="AY1043" s="218"/>
      <c r="AZ1043" s="218"/>
      <c r="BA1043" s="218"/>
      <c r="BB1043" s="218"/>
      <c r="BC1043" s="218"/>
      <c r="BD1043" s="218"/>
      <c r="BE1043" s="218"/>
      <c r="BF1043" s="218"/>
      <c r="BG1043" s="218"/>
      <c r="BH1043" s="218"/>
      <c r="BI1043" s="218"/>
      <c r="BJ1043" s="218"/>
      <c r="BK1043" s="218"/>
      <c r="BL1043" s="218"/>
      <c r="BM1043" s="219">
        <v>1</v>
      </c>
    </row>
    <row r="1044" spans="1:65">
      <c r="A1044" s="30"/>
      <c r="B1044" s="19">
        <v>1</v>
      </c>
      <c r="C1044" s="9">
        <v>2</v>
      </c>
      <c r="D1044" s="220">
        <v>11.8</v>
      </c>
      <c r="E1044" s="220">
        <v>11.8</v>
      </c>
      <c r="F1044" s="226">
        <v>9</v>
      </c>
      <c r="G1044" s="226">
        <v>4.1304270712794144</v>
      </c>
      <c r="H1044" s="225">
        <v>13.4</v>
      </c>
      <c r="I1044" s="220">
        <v>11.4</v>
      </c>
      <c r="J1044" s="220">
        <v>12.4</v>
      </c>
      <c r="K1044" s="220">
        <v>10.4</v>
      </c>
      <c r="L1044" s="220">
        <v>11.9</v>
      </c>
      <c r="M1044" s="220">
        <v>12.6</v>
      </c>
      <c r="N1044" s="220">
        <v>10.9</v>
      </c>
      <c r="O1044" s="220">
        <v>10.8</v>
      </c>
      <c r="P1044" s="220">
        <v>10.1</v>
      </c>
      <c r="Q1044" s="226">
        <v>9.8000000000000007</v>
      </c>
      <c r="R1044" s="220">
        <v>11.3</v>
      </c>
      <c r="S1044" s="220">
        <v>11.1</v>
      </c>
      <c r="T1044" s="220">
        <v>11.08</v>
      </c>
      <c r="U1044" s="226">
        <v>9.6</v>
      </c>
      <c r="V1044" s="226">
        <v>12.6</v>
      </c>
      <c r="W1044" s="220">
        <v>12</v>
      </c>
      <c r="X1044" s="220">
        <v>10.867068950697213</v>
      </c>
      <c r="Y1044" s="220">
        <v>11.5</v>
      </c>
      <c r="Z1044" s="217"/>
      <c r="AA1044" s="218"/>
      <c r="AB1044" s="218"/>
      <c r="AC1044" s="218"/>
      <c r="AD1044" s="218"/>
      <c r="AE1044" s="218"/>
      <c r="AF1044" s="218"/>
      <c r="AG1044" s="218"/>
      <c r="AH1044" s="218"/>
      <c r="AI1044" s="218"/>
      <c r="AJ1044" s="218"/>
      <c r="AK1044" s="218"/>
      <c r="AL1044" s="218"/>
      <c r="AM1044" s="218"/>
      <c r="AN1044" s="218"/>
      <c r="AO1044" s="218"/>
      <c r="AP1044" s="218"/>
      <c r="AQ1044" s="218"/>
      <c r="AR1044" s="218"/>
      <c r="AS1044" s="218"/>
      <c r="AT1044" s="218"/>
      <c r="AU1044" s="218"/>
      <c r="AV1044" s="218"/>
      <c r="AW1044" s="218"/>
      <c r="AX1044" s="218"/>
      <c r="AY1044" s="218"/>
      <c r="AZ1044" s="218"/>
      <c r="BA1044" s="218"/>
      <c r="BB1044" s="218"/>
      <c r="BC1044" s="218"/>
      <c r="BD1044" s="218"/>
      <c r="BE1044" s="218"/>
      <c r="BF1044" s="218"/>
      <c r="BG1044" s="218"/>
      <c r="BH1044" s="218"/>
      <c r="BI1044" s="218"/>
      <c r="BJ1044" s="218"/>
      <c r="BK1044" s="218"/>
      <c r="BL1044" s="218"/>
      <c r="BM1044" s="219">
        <v>31</v>
      </c>
    </row>
    <row r="1045" spans="1:65">
      <c r="A1045" s="30"/>
      <c r="B1045" s="19">
        <v>1</v>
      </c>
      <c r="C1045" s="9">
        <v>3</v>
      </c>
      <c r="D1045" s="220">
        <v>11</v>
      </c>
      <c r="E1045" s="220">
        <v>11.6</v>
      </c>
      <c r="F1045" s="226">
        <v>9.5</v>
      </c>
      <c r="G1045" s="226">
        <v>1.8086204002794148</v>
      </c>
      <c r="H1045" s="220">
        <v>11.9</v>
      </c>
      <c r="I1045" s="220">
        <v>11.5</v>
      </c>
      <c r="J1045" s="220">
        <v>11.2</v>
      </c>
      <c r="K1045" s="220">
        <v>10.3</v>
      </c>
      <c r="L1045" s="220">
        <v>11.4</v>
      </c>
      <c r="M1045" s="220">
        <v>11.4</v>
      </c>
      <c r="N1045" s="220">
        <v>10.9</v>
      </c>
      <c r="O1045" s="220">
        <v>10.9</v>
      </c>
      <c r="P1045" s="220">
        <v>10.3</v>
      </c>
      <c r="Q1045" s="226">
        <v>9.6</v>
      </c>
      <c r="R1045" s="220">
        <v>11</v>
      </c>
      <c r="S1045" s="220">
        <v>11.8</v>
      </c>
      <c r="T1045" s="220">
        <v>11.13</v>
      </c>
      <c r="U1045" s="226">
        <v>10.199999999999999</v>
      </c>
      <c r="V1045" s="226">
        <v>12.6</v>
      </c>
      <c r="W1045" s="220">
        <v>11</v>
      </c>
      <c r="X1045" s="220">
        <v>11.128385308076</v>
      </c>
      <c r="Y1045" s="220">
        <v>10.7</v>
      </c>
      <c r="Z1045" s="217"/>
      <c r="AA1045" s="218"/>
      <c r="AB1045" s="218"/>
      <c r="AC1045" s="218"/>
      <c r="AD1045" s="218"/>
      <c r="AE1045" s="218"/>
      <c r="AF1045" s="218"/>
      <c r="AG1045" s="218"/>
      <c r="AH1045" s="218"/>
      <c r="AI1045" s="218"/>
      <c r="AJ1045" s="218"/>
      <c r="AK1045" s="218"/>
      <c r="AL1045" s="218"/>
      <c r="AM1045" s="218"/>
      <c r="AN1045" s="218"/>
      <c r="AO1045" s="218"/>
      <c r="AP1045" s="218"/>
      <c r="AQ1045" s="218"/>
      <c r="AR1045" s="218"/>
      <c r="AS1045" s="218"/>
      <c r="AT1045" s="218"/>
      <c r="AU1045" s="218"/>
      <c r="AV1045" s="218"/>
      <c r="AW1045" s="218"/>
      <c r="AX1045" s="218"/>
      <c r="AY1045" s="218"/>
      <c r="AZ1045" s="218"/>
      <c r="BA1045" s="218"/>
      <c r="BB1045" s="218"/>
      <c r="BC1045" s="218"/>
      <c r="BD1045" s="218"/>
      <c r="BE1045" s="218"/>
      <c r="BF1045" s="218"/>
      <c r="BG1045" s="218"/>
      <c r="BH1045" s="218"/>
      <c r="BI1045" s="218"/>
      <c r="BJ1045" s="218"/>
      <c r="BK1045" s="218"/>
      <c r="BL1045" s="218"/>
      <c r="BM1045" s="219">
        <v>16</v>
      </c>
    </row>
    <row r="1046" spans="1:65">
      <c r="A1046" s="30"/>
      <c r="B1046" s="19">
        <v>1</v>
      </c>
      <c r="C1046" s="9">
        <v>4</v>
      </c>
      <c r="D1046" s="220">
        <v>10.9</v>
      </c>
      <c r="E1046" s="220">
        <v>11.3</v>
      </c>
      <c r="F1046" s="226">
        <v>9.6</v>
      </c>
      <c r="G1046" s="226">
        <v>8.0153399362794158</v>
      </c>
      <c r="H1046" s="220">
        <v>12.2</v>
      </c>
      <c r="I1046" s="220">
        <v>11.7</v>
      </c>
      <c r="J1046" s="220">
        <v>11</v>
      </c>
      <c r="K1046" s="220">
        <v>10.5</v>
      </c>
      <c r="L1046" s="220">
        <v>11.3</v>
      </c>
      <c r="M1046" s="220">
        <v>11.9</v>
      </c>
      <c r="N1046" s="220">
        <v>11.4</v>
      </c>
      <c r="O1046" s="220">
        <v>11.2</v>
      </c>
      <c r="P1046" s="220">
        <v>11.4</v>
      </c>
      <c r="Q1046" s="226">
        <v>9.5</v>
      </c>
      <c r="R1046" s="220">
        <v>11.2</v>
      </c>
      <c r="S1046" s="220">
        <v>11.4</v>
      </c>
      <c r="T1046" s="220">
        <v>10.9</v>
      </c>
      <c r="U1046" s="226">
        <v>9.6</v>
      </c>
      <c r="V1046" s="226">
        <v>13.8</v>
      </c>
      <c r="W1046" s="220">
        <v>10.9</v>
      </c>
      <c r="X1046" s="220">
        <v>11.017310499238679</v>
      </c>
      <c r="Y1046" s="220">
        <v>11.1</v>
      </c>
      <c r="Z1046" s="217"/>
      <c r="AA1046" s="218"/>
      <c r="AB1046" s="218"/>
      <c r="AC1046" s="218"/>
      <c r="AD1046" s="218"/>
      <c r="AE1046" s="218"/>
      <c r="AF1046" s="218"/>
      <c r="AG1046" s="218"/>
      <c r="AH1046" s="218"/>
      <c r="AI1046" s="218"/>
      <c r="AJ1046" s="218"/>
      <c r="AK1046" s="218"/>
      <c r="AL1046" s="218"/>
      <c r="AM1046" s="218"/>
      <c r="AN1046" s="218"/>
      <c r="AO1046" s="218"/>
      <c r="AP1046" s="218"/>
      <c r="AQ1046" s="218"/>
      <c r="AR1046" s="218"/>
      <c r="AS1046" s="218"/>
      <c r="AT1046" s="218"/>
      <c r="AU1046" s="218"/>
      <c r="AV1046" s="218"/>
      <c r="AW1046" s="218"/>
      <c r="AX1046" s="218"/>
      <c r="AY1046" s="218"/>
      <c r="AZ1046" s="218"/>
      <c r="BA1046" s="218"/>
      <c r="BB1046" s="218"/>
      <c r="BC1046" s="218"/>
      <c r="BD1046" s="218"/>
      <c r="BE1046" s="218"/>
      <c r="BF1046" s="218"/>
      <c r="BG1046" s="218"/>
      <c r="BH1046" s="218"/>
      <c r="BI1046" s="218"/>
      <c r="BJ1046" s="218"/>
      <c r="BK1046" s="218"/>
      <c r="BL1046" s="218"/>
      <c r="BM1046" s="219">
        <v>11.234656447666556</v>
      </c>
    </row>
    <row r="1047" spans="1:65">
      <c r="A1047" s="30"/>
      <c r="B1047" s="19">
        <v>1</v>
      </c>
      <c r="C1047" s="9">
        <v>5</v>
      </c>
      <c r="D1047" s="220">
        <v>10.1</v>
      </c>
      <c r="E1047" s="220">
        <v>11</v>
      </c>
      <c r="F1047" s="226">
        <v>8.5</v>
      </c>
      <c r="G1047" s="226">
        <v>7.6668963382794146</v>
      </c>
      <c r="H1047" s="220">
        <v>12.1</v>
      </c>
      <c r="I1047" s="220">
        <v>11.4</v>
      </c>
      <c r="J1047" s="220">
        <v>11</v>
      </c>
      <c r="K1047" s="220">
        <v>11.1</v>
      </c>
      <c r="L1047" s="220">
        <v>11.7</v>
      </c>
      <c r="M1047" s="220">
        <v>11.6</v>
      </c>
      <c r="N1047" s="220">
        <v>10.9</v>
      </c>
      <c r="O1047" s="220">
        <v>11.2</v>
      </c>
      <c r="P1047" s="220">
        <v>10.199999999999999</v>
      </c>
      <c r="Q1047" s="226">
        <v>9.8000000000000007</v>
      </c>
      <c r="R1047" s="220">
        <v>11.1</v>
      </c>
      <c r="S1047" s="220">
        <v>11.3</v>
      </c>
      <c r="T1047" s="220">
        <v>11.46</v>
      </c>
      <c r="U1047" s="226">
        <v>9.3000000000000007</v>
      </c>
      <c r="V1047" s="226">
        <v>13.6</v>
      </c>
      <c r="W1047" s="220">
        <v>11.1</v>
      </c>
      <c r="X1047" s="220">
        <v>11.581626129195874</v>
      </c>
      <c r="Y1047" s="220">
        <v>11.7</v>
      </c>
      <c r="Z1047" s="217"/>
      <c r="AA1047" s="218"/>
      <c r="AB1047" s="218"/>
      <c r="AC1047" s="218"/>
      <c r="AD1047" s="218"/>
      <c r="AE1047" s="218"/>
      <c r="AF1047" s="218"/>
      <c r="AG1047" s="218"/>
      <c r="AH1047" s="218"/>
      <c r="AI1047" s="218"/>
      <c r="AJ1047" s="218"/>
      <c r="AK1047" s="218"/>
      <c r="AL1047" s="218"/>
      <c r="AM1047" s="218"/>
      <c r="AN1047" s="218"/>
      <c r="AO1047" s="218"/>
      <c r="AP1047" s="218"/>
      <c r="AQ1047" s="218"/>
      <c r="AR1047" s="218"/>
      <c r="AS1047" s="218"/>
      <c r="AT1047" s="218"/>
      <c r="AU1047" s="218"/>
      <c r="AV1047" s="218"/>
      <c r="AW1047" s="218"/>
      <c r="AX1047" s="218"/>
      <c r="AY1047" s="218"/>
      <c r="AZ1047" s="218"/>
      <c r="BA1047" s="218"/>
      <c r="BB1047" s="218"/>
      <c r="BC1047" s="218"/>
      <c r="BD1047" s="218"/>
      <c r="BE1047" s="218"/>
      <c r="BF1047" s="218"/>
      <c r="BG1047" s="218"/>
      <c r="BH1047" s="218"/>
      <c r="BI1047" s="218"/>
      <c r="BJ1047" s="218"/>
      <c r="BK1047" s="218"/>
      <c r="BL1047" s="218"/>
      <c r="BM1047" s="219">
        <v>67</v>
      </c>
    </row>
    <row r="1048" spans="1:65">
      <c r="A1048" s="30"/>
      <c r="B1048" s="19">
        <v>1</v>
      </c>
      <c r="C1048" s="9">
        <v>6</v>
      </c>
      <c r="D1048" s="225">
        <v>9</v>
      </c>
      <c r="E1048" s="220">
        <v>11.2</v>
      </c>
      <c r="F1048" s="226">
        <v>8.3000000000000007</v>
      </c>
      <c r="G1048" s="226">
        <v>9.0416088832794141</v>
      </c>
      <c r="H1048" s="220">
        <v>11.7</v>
      </c>
      <c r="I1048" s="220">
        <v>11.7</v>
      </c>
      <c r="J1048" s="220">
        <v>12.3</v>
      </c>
      <c r="K1048" s="220">
        <v>10.4</v>
      </c>
      <c r="L1048" s="220">
        <v>12</v>
      </c>
      <c r="M1048" s="220">
        <v>11.4</v>
      </c>
      <c r="N1048" s="220">
        <v>11.1</v>
      </c>
      <c r="O1048" s="220">
        <v>11.1</v>
      </c>
      <c r="P1048" s="220">
        <v>11</v>
      </c>
      <c r="Q1048" s="226">
        <v>9.4</v>
      </c>
      <c r="R1048" s="220">
        <v>11</v>
      </c>
      <c r="S1048" s="220">
        <v>11.7</v>
      </c>
      <c r="T1048" s="220">
        <v>11.54</v>
      </c>
      <c r="U1048" s="226">
        <v>9</v>
      </c>
      <c r="V1048" s="226">
        <v>12.8</v>
      </c>
      <c r="W1048" s="220">
        <v>11.5</v>
      </c>
      <c r="X1048" s="220">
        <v>11.182089500819608</v>
      </c>
      <c r="Y1048" s="220">
        <v>11.1</v>
      </c>
      <c r="Z1048" s="217"/>
      <c r="AA1048" s="218"/>
      <c r="AB1048" s="218"/>
      <c r="AC1048" s="218"/>
      <c r="AD1048" s="218"/>
      <c r="AE1048" s="218"/>
      <c r="AF1048" s="218"/>
      <c r="AG1048" s="218"/>
      <c r="AH1048" s="218"/>
      <c r="AI1048" s="218"/>
      <c r="AJ1048" s="218"/>
      <c r="AK1048" s="218"/>
      <c r="AL1048" s="218"/>
      <c r="AM1048" s="218"/>
      <c r="AN1048" s="218"/>
      <c r="AO1048" s="218"/>
      <c r="AP1048" s="218"/>
      <c r="AQ1048" s="218"/>
      <c r="AR1048" s="218"/>
      <c r="AS1048" s="218"/>
      <c r="AT1048" s="218"/>
      <c r="AU1048" s="218"/>
      <c r="AV1048" s="218"/>
      <c r="AW1048" s="218"/>
      <c r="AX1048" s="218"/>
      <c r="AY1048" s="218"/>
      <c r="AZ1048" s="218"/>
      <c r="BA1048" s="218"/>
      <c r="BB1048" s="218"/>
      <c r="BC1048" s="218"/>
      <c r="BD1048" s="218"/>
      <c r="BE1048" s="218"/>
      <c r="BF1048" s="218"/>
      <c r="BG1048" s="218"/>
      <c r="BH1048" s="218"/>
      <c r="BI1048" s="218"/>
      <c r="BJ1048" s="218"/>
      <c r="BK1048" s="218"/>
      <c r="BL1048" s="218"/>
      <c r="BM1048" s="221"/>
    </row>
    <row r="1049" spans="1:65">
      <c r="A1049" s="30"/>
      <c r="B1049" s="20" t="s">
        <v>274</v>
      </c>
      <c r="C1049" s="12"/>
      <c r="D1049" s="222">
        <v>10.75</v>
      </c>
      <c r="E1049" s="222">
        <v>11.333333333333334</v>
      </c>
      <c r="F1049" s="222">
        <v>8.9333333333333318</v>
      </c>
      <c r="G1049" s="222">
        <v>7.1926474507794147</v>
      </c>
      <c r="H1049" s="222">
        <v>12.166666666666666</v>
      </c>
      <c r="I1049" s="222">
        <v>11.516666666666666</v>
      </c>
      <c r="J1049" s="222">
        <v>11.399999999999999</v>
      </c>
      <c r="K1049" s="222">
        <v>10.616666666666667</v>
      </c>
      <c r="L1049" s="222">
        <v>11.600000000000001</v>
      </c>
      <c r="M1049" s="222">
        <v>11.783333333333333</v>
      </c>
      <c r="N1049" s="222">
        <v>10.983333333333333</v>
      </c>
      <c r="O1049" s="222">
        <v>10.966666666666667</v>
      </c>
      <c r="P1049" s="222">
        <v>10.516666666666666</v>
      </c>
      <c r="Q1049" s="222">
        <v>9.6</v>
      </c>
      <c r="R1049" s="222">
        <v>11.166666666666666</v>
      </c>
      <c r="S1049" s="222">
        <v>11.383333333333335</v>
      </c>
      <c r="T1049" s="222">
        <v>11.170000000000002</v>
      </c>
      <c r="U1049" s="222">
        <v>9.6166666666666671</v>
      </c>
      <c r="V1049" s="222">
        <v>12.933333333333332</v>
      </c>
      <c r="W1049" s="222">
        <v>11.283333333333333</v>
      </c>
      <c r="X1049" s="222">
        <v>11.149159610331465</v>
      </c>
      <c r="Y1049" s="222">
        <v>11.1</v>
      </c>
      <c r="Z1049" s="217"/>
      <c r="AA1049" s="218"/>
      <c r="AB1049" s="218"/>
      <c r="AC1049" s="218"/>
      <c r="AD1049" s="218"/>
      <c r="AE1049" s="218"/>
      <c r="AF1049" s="218"/>
      <c r="AG1049" s="218"/>
      <c r="AH1049" s="218"/>
      <c r="AI1049" s="218"/>
      <c r="AJ1049" s="218"/>
      <c r="AK1049" s="218"/>
      <c r="AL1049" s="218"/>
      <c r="AM1049" s="218"/>
      <c r="AN1049" s="218"/>
      <c r="AO1049" s="218"/>
      <c r="AP1049" s="218"/>
      <c r="AQ1049" s="218"/>
      <c r="AR1049" s="218"/>
      <c r="AS1049" s="218"/>
      <c r="AT1049" s="218"/>
      <c r="AU1049" s="218"/>
      <c r="AV1049" s="218"/>
      <c r="AW1049" s="218"/>
      <c r="AX1049" s="218"/>
      <c r="AY1049" s="218"/>
      <c r="AZ1049" s="218"/>
      <c r="BA1049" s="218"/>
      <c r="BB1049" s="218"/>
      <c r="BC1049" s="218"/>
      <c r="BD1049" s="218"/>
      <c r="BE1049" s="218"/>
      <c r="BF1049" s="218"/>
      <c r="BG1049" s="218"/>
      <c r="BH1049" s="218"/>
      <c r="BI1049" s="218"/>
      <c r="BJ1049" s="218"/>
      <c r="BK1049" s="218"/>
      <c r="BL1049" s="218"/>
      <c r="BM1049" s="221"/>
    </row>
    <row r="1050" spans="1:65">
      <c r="A1050" s="30"/>
      <c r="B1050" s="3" t="s">
        <v>275</v>
      </c>
      <c r="C1050" s="29"/>
      <c r="D1050" s="220">
        <v>10.95</v>
      </c>
      <c r="E1050" s="220">
        <v>11.25</v>
      </c>
      <c r="F1050" s="220">
        <v>8.85</v>
      </c>
      <c r="G1050" s="220">
        <v>7.8411181372794152</v>
      </c>
      <c r="H1050" s="220">
        <v>12</v>
      </c>
      <c r="I1050" s="220">
        <v>11.45</v>
      </c>
      <c r="J1050" s="220">
        <v>11.1</v>
      </c>
      <c r="K1050" s="220">
        <v>10.45</v>
      </c>
      <c r="L1050" s="220">
        <v>11.55</v>
      </c>
      <c r="M1050" s="220">
        <v>11.7</v>
      </c>
      <c r="N1050" s="220">
        <v>10.9</v>
      </c>
      <c r="O1050" s="220">
        <v>11</v>
      </c>
      <c r="P1050" s="220">
        <v>10.25</v>
      </c>
      <c r="Q1050" s="220">
        <v>9.5500000000000007</v>
      </c>
      <c r="R1050" s="220">
        <v>11.149999999999999</v>
      </c>
      <c r="S1050" s="220">
        <v>11.350000000000001</v>
      </c>
      <c r="T1050" s="220">
        <v>11.105</v>
      </c>
      <c r="U1050" s="220">
        <v>9.6</v>
      </c>
      <c r="V1050" s="220">
        <v>12.7</v>
      </c>
      <c r="W1050" s="220">
        <v>11.149999999999999</v>
      </c>
      <c r="X1050" s="220">
        <v>11.123431291018708</v>
      </c>
      <c r="Y1050" s="220">
        <v>11.1</v>
      </c>
      <c r="Z1050" s="217"/>
      <c r="AA1050" s="218"/>
      <c r="AB1050" s="218"/>
      <c r="AC1050" s="218"/>
      <c r="AD1050" s="218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8"/>
      <c r="AT1050" s="218"/>
      <c r="AU1050" s="218"/>
      <c r="AV1050" s="218"/>
      <c r="AW1050" s="218"/>
      <c r="AX1050" s="218"/>
      <c r="AY1050" s="218"/>
      <c r="AZ1050" s="218"/>
      <c r="BA1050" s="218"/>
      <c r="BB1050" s="218"/>
      <c r="BC1050" s="218"/>
      <c r="BD1050" s="218"/>
      <c r="BE1050" s="218"/>
      <c r="BF1050" s="218"/>
      <c r="BG1050" s="218"/>
      <c r="BH1050" s="218"/>
      <c r="BI1050" s="218"/>
      <c r="BJ1050" s="218"/>
      <c r="BK1050" s="218"/>
      <c r="BL1050" s="218"/>
      <c r="BM1050" s="221"/>
    </row>
    <row r="1051" spans="1:65">
      <c r="A1051" s="30"/>
      <c r="B1051" s="3" t="s">
        <v>276</v>
      </c>
      <c r="C1051" s="29"/>
      <c r="D1051" s="24">
        <v>1.0559356040971439</v>
      </c>
      <c r="E1051" s="24">
        <v>0.30767948691238228</v>
      </c>
      <c r="F1051" s="24">
        <v>0.53166405433005015</v>
      </c>
      <c r="G1051" s="24">
        <v>3.7624190990231936</v>
      </c>
      <c r="H1051" s="24">
        <v>0.63770421565696667</v>
      </c>
      <c r="I1051" s="24">
        <v>0.14719601443879693</v>
      </c>
      <c r="J1051" s="24">
        <v>0.77201036262475153</v>
      </c>
      <c r="K1051" s="24">
        <v>0.34302575219167791</v>
      </c>
      <c r="L1051" s="24">
        <v>0.30983866769659302</v>
      </c>
      <c r="M1051" s="24">
        <v>0.44907311951024914</v>
      </c>
      <c r="N1051" s="24">
        <v>0.24013884872437188</v>
      </c>
      <c r="O1051" s="24">
        <v>0.24221202832779903</v>
      </c>
      <c r="P1051" s="24">
        <v>0.5492419017761363</v>
      </c>
      <c r="Q1051" s="24">
        <v>0.16733200530681536</v>
      </c>
      <c r="R1051" s="24">
        <v>0.16329931618554541</v>
      </c>
      <c r="S1051" s="24">
        <v>0.31885210782848328</v>
      </c>
      <c r="T1051" s="24">
        <v>0.27247018185482225</v>
      </c>
      <c r="U1051" s="24">
        <v>0.44007575105505009</v>
      </c>
      <c r="V1051" s="24">
        <v>0.62822501276745346</v>
      </c>
      <c r="W1051" s="24">
        <v>0.40702170294305762</v>
      </c>
      <c r="X1051" s="24">
        <v>0.23935077746873201</v>
      </c>
      <c r="Y1051" s="24">
        <v>0.45607017003965516</v>
      </c>
      <c r="Z1051" s="148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86</v>
      </c>
      <c r="C1052" s="29"/>
      <c r="D1052" s="13">
        <v>9.8226567822990135E-2</v>
      </c>
      <c r="E1052" s="13">
        <v>2.7148190021680788E-2</v>
      </c>
      <c r="F1052" s="13">
        <v>5.9514632947393682E-2</v>
      </c>
      <c r="G1052" s="13">
        <v>0.52309238354446075</v>
      </c>
      <c r="H1052" s="13">
        <v>5.2414045122490413E-2</v>
      </c>
      <c r="I1052" s="13">
        <v>1.2781130052572818E-2</v>
      </c>
      <c r="J1052" s="13">
        <v>6.7720207247785227E-2</v>
      </c>
      <c r="K1052" s="13">
        <v>3.2310117945840933E-2</v>
      </c>
      <c r="L1052" s="13">
        <v>2.6710229973844223E-2</v>
      </c>
      <c r="M1052" s="13">
        <v>3.8110872942878286E-2</v>
      </c>
      <c r="N1052" s="13">
        <v>2.1863931598577108E-2</v>
      </c>
      <c r="O1052" s="13">
        <v>2.2086203190984713E-2</v>
      </c>
      <c r="P1052" s="13">
        <v>5.2225854368570808E-2</v>
      </c>
      <c r="Q1052" s="13">
        <v>1.7430417219459933E-2</v>
      </c>
      <c r="R1052" s="13">
        <v>1.4623819359899591E-2</v>
      </c>
      <c r="S1052" s="13">
        <v>2.8010434069852114E-2</v>
      </c>
      <c r="T1052" s="13">
        <v>2.4393033290494377E-2</v>
      </c>
      <c r="U1052" s="13">
        <v>4.576177653951994E-2</v>
      </c>
      <c r="V1052" s="13">
        <v>4.8574098925318575E-2</v>
      </c>
      <c r="W1052" s="13">
        <v>3.6072824485352227E-2</v>
      </c>
      <c r="X1052" s="13">
        <v>2.146805551576601E-2</v>
      </c>
      <c r="Y1052" s="13">
        <v>4.1087402706275242E-2</v>
      </c>
      <c r="Z1052" s="148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277</v>
      </c>
      <c r="C1053" s="29"/>
      <c r="D1053" s="13">
        <v>-4.3139409729544442E-2</v>
      </c>
      <c r="E1053" s="13">
        <v>8.7832579595501503E-3</v>
      </c>
      <c r="F1053" s="13">
        <v>-0.20484143196129601</v>
      </c>
      <c r="G1053" s="13">
        <v>-0.35978038275720203</v>
      </c>
      <c r="H1053" s="13">
        <v>8.2958497515399188E-2</v>
      </c>
      <c r="I1053" s="13">
        <v>2.510181066183681E-2</v>
      </c>
      <c r="J1053" s="13">
        <v>1.4717277124017825E-2</v>
      </c>
      <c r="K1053" s="13">
        <v>-5.5007448058480235E-2</v>
      </c>
      <c r="L1053" s="13">
        <v>3.2519334617421958E-2</v>
      </c>
      <c r="M1053" s="13">
        <v>4.8837887319708617E-2</v>
      </c>
      <c r="N1053" s="13">
        <v>-2.2370342653906694E-2</v>
      </c>
      <c r="O1053" s="13">
        <v>-2.3853847445023613E-2</v>
      </c>
      <c r="P1053" s="13">
        <v>-6.3908476805182302E-2</v>
      </c>
      <c r="Q1053" s="13">
        <v>-0.14550124031661649</v>
      </c>
      <c r="R1053" s="13">
        <v>-6.0517899516198126E-3</v>
      </c>
      <c r="S1053" s="13">
        <v>1.3233772332901239E-2</v>
      </c>
      <c r="T1053" s="13">
        <v>-5.7550889933962734E-3</v>
      </c>
      <c r="U1053" s="13">
        <v>-0.14401773552549935</v>
      </c>
      <c r="V1053" s="13">
        <v>0.15119971790678055</v>
      </c>
      <c r="W1053" s="13">
        <v>4.3327435861990615E-3</v>
      </c>
      <c r="X1053" s="13">
        <v>-7.6100980687173747E-3</v>
      </c>
      <c r="Y1053" s="13">
        <v>-1.1985809116087709E-2</v>
      </c>
      <c r="Z1053" s="148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278</v>
      </c>
      <c r="C1054" s="47"/>
      <c r="D1054" s="45">
        <v>0.72</v>
      </c>
      <c r="E1054" s="45">
        <v>0.31</v>
      </c>
      <c r="F1054" s="45">
        <v>3.91</v>
      </c>
      <c r="G1054" s="45">
        <v>6.98</v>
      </c>
      <c r="H1054" s="45">
        <v>1.77</v>
      </c>
      <c r="I1054" s="45">
        <v>0.63</v>
      </c>
      <c r="J1054" s="45">
        <v>0.43</v>
      </c>
      <c r="K1054" s="45">
        <v>0.95</v>
      </c>
      <c r="L1054" s="45">
        <v>0.78</v>
      </c>
      <c r="M1054" s="45">
        <v>1.1000000000000001</v>
      </c>
      <c r="N1054" s="45">
        <v>0.31</v>
      </c>
      <c r="O1054" s="45">
        <v>0.34</v>
      </c>
      <c r="P1054" s="45">
        <v>1.1299999999999999</v>
      </c>
      <c r="Q1054" s="45">
        <v>2.74</v>
      </c>
      <c r="R1054" s="45">
        <v>0.02</v>
      </c>
      <c r="S1054" s="45">
        <v>0.4</v>
      </c>
      <c r="T1054" s="45">
        <v>0.02</v>
      </c>
      <c r="U1054" s="45">
        <v>2.71</v>
      </c>
      <c r="V1054" s="45">
        <v>3.12</v>
      </c>
      <c r="W1054" s="45">
        <v>0.22</v>
      </c>
      <c r="X1054" s="45">
        <v>0.02</v>
      </c>
      <c r="Y1054" s="45">
        <v>0.1</v>
      </c>
      <c r="Z1054" s="148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BM1055" s="55"/>
    </row>
    <row r="1056" spans="1:65" ht="15">
      <c r="B1056" s="8" t="s">
        <v>567</v>
      </c>
      <c r="BM1056" s="28" t="s">
        <v>66</v>
      </c>
    </row>
    <row r="1057" spans="1:65" ht="15">
      <c r="A1057" s="25" t="s">
        <v>38</v>
      </c>
      <c r="B1057" s="18" t="s">
        <v>111</v>
      </c>
      <c r="C1057" s="15" t="s">
        <v>112</v>
      </c>
      <c r="D1057" s="16" t="s">
        <v>237</v>
      </c>
      <c r="E1057" s="17" t="s">
        <v>237</v>
      </c>
      <c r="F1057" s="17" t="s">
        <v>237</v>
      </c>
      <c r="G1057" s="17" t="s">
        <v>237</v>
      </c>
      <c r="H1057" s="17" t="s">
        <v>237</v>
      </c>
      <c r="I1057" s="17" t="s">
        <v>237</v>
      </c>
      <c r="J1057" s="17" t="s">
        <v>237</v>
      </c>
      <c r="K1057" s="17" t="s">
        <v>237</v>
      </c>
      <c r="L1057" s="17" t="s">
        <v>237</v>
      </c>
      <c r="M1057" s="17" t="s">
        <v>237</v>
      </c>
      <c r="N1057" s="17" t="s">
        <v>237</v>
      </c>
      <c r="O1057" s="17" t="s">
        <v>237</v>
      </c>
      <c r="P1057" s="17" t="s">
        <v>237</v>
      </c>
      <c r="Q1057" s="17" t="s">
        <v>237</v>
      </c>
      <c r="R1057" s="17" t="s">
        <v>237</v>
      </c>
      <c r="S1057" s="17" t="s">
        <v>237</v>
      </c>
      <c r="T1057" s="17" t="s">
        <v>237</v>
      </c>
      <c r="U1057" s="17" t="s">
        <v>237</v>
      </c>
      <c r="V1057" s="17" t="s">
        <v>237</v>
      </c>
      <c r="W1057" s="17" t="s">
        <v>237</v>
      </c>
      <c r="X1057" s="17" t="s">
        <v>237</v>
      </c>
      <c r="Y1057" s="17" t="s">
        <v>237</v>
      </c>
      <c r="Z1057" s="17" t="s">
        <v>237</v>
      </c>
      <c r="AA1057" s="17" t="s">
        <v>237</v>
      </c>
      <c r="AB1057" s="148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238</v>
      </c>
      <c r="C1058" s="9" t="s">
        <v>238</v>
      </c>
      <c r="D1058" s="146" t="s">
        <v>240</v>
      </c>
      <c r="E1058" s="147" t="s">
        <v>241</v>
      </c>
      <c r="F1058" s="147" t="s">
        <v>242</v>
      </c>
      <c r="G1058" s="147" t="s">
        <v>243</v>
      </c>
      <c r="H1058" s="147" t="s">
        <v>244</v>
      </c>
      <c r="I1058" s="147" t="s">
        <v>245</v>
      </c>
      <c r="J1058" s="147" t="s">
        <v>246</v>
      </c>
      <c r="K1058" s="147" t="s">
        <v>247</v>
      </c>
      <c r="L1058" s="147" t="s">
        <v>248</v>
      </c>
      <c r="M1058" s="147" t="s">
        <v>249</v>
      </c>
      <c r="N1058" s="147" t="s">
        <v>250</v>
      </c>
      <c r="O1058" s="147" t="s">
        <v>251</v>
      </c>
      <c r="P1058" s="147" t="s">
        <v>252</v>
      </c>
      <c r="Q1058" s="147" t="s">
        <v>253</v>
      </c>
      <c r="R1058" s="147" t="s">
        <v>254</v>
      </c>
      <c r="S1058" s="147" t="s">
        <v>255</v>
      </c>
      <c r="T1058" s="147" t="s">
        <v>256</v>
      </c>
      <c r="U1058" s="147" t="s">
        <v>257</v>
      </c>
      <c r="V1058" s="147" t="s">
        <v>258</v>
      </c>
      <c r="W1058" s="147" t="s">
        <v>259</v>
      </c>
      <c r="X1058" s="147" t="s">
        <v>260</v>
      </c>
      <c r="Y1058" s="147" t="s">
        <v>261</v>
      </c>
      <c r="Z1058" s="147" t="s">
        <v>262</v>
      </c>
      <c r="AA1058" s="147" t="s">
        <v>267</v>
      </c>
      <c r="AB1058" s="148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320</v>
      </c>
      <c r="E1059" s="11" t="s">
        <v>320</v>
      </c>
      <c r="F1059" s="11" t="s">
        <v>321</v>
      </c>
      <c r="G1059" s="11" t="s">
        <v>116</v>
      </c>
      <c r="H1059" s="11" t="s">
        <v>321</v>
      </c>
      <c r="I1059" s="11" t="s">
        <v>321</v>
      </c>
      <c r="J1059" s="11" t="s">
        <v>321</v>
      </c>
      <c r="K1059" s="11" t="s">
        <v>320</v>
      </c>
      <c r="L1059" s="11" t="s">
        <v>321</v>
      </c>
      <c r="M1059" s="11" t="s">
        <v>320</v>
      </c>
      <c r="N1059" s="11" t="s">
        <v>320</v>
      </c>
      <c r="O1059" s="11" t="s">
        <v>321</v>
      </c>
      <c r="P1059" s="11" t="s">
        <v>321</v>
      </c>
      <c r="Q1059" s="11" t="s">
        <v>321</v>
      </c>
      <c r="R1059" s="11" t="s">
        <v>320</v>
      </c>
      <c r="S1059" s="11" t="s">
        <v>320</v>
      </c>
      <c r="T1059" s="11" t="s">
        <v>321</v>
      </c>
      <c r="U1059" s="11" t="s">
        <v>320</v>
      </c>
      <c r="V1059" s="11" t="s">
        <v>320</v>
      </c>
      <c r="W1059" s="11" t="s">
        <v>321</v>
      </c>
      <c r="X1059" s="11" t="s">
        <v>320</v>
      </c>
      <c r="Y1059" s="11" t="s">
        <v>321</v>
      </c>
      <c r="Z1059" s="11" t="s">
        <v>116</v>
      </c>
      <c r="AA1059" s="11" t="s">
        <v>320</v>
      </c>
      <c r="AB1059" s="148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/>
      <c r="C1060" s="9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148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8">
        <v>1</v>
      </c>
      <c r="C1061" s="14">
        <v>1</v>
      </c>
      <c r="D1061" s="216">
        <v>18.5</v>
      </c>
      <c r="E1061" s="216">
        <v>18.7</v>
      </c>
      <c r="F1061" s="216">
        <v>17</v>
      </c>
      <c r="G1061" s="216">
        <v>18.240175687600257</v>
      </c>
      <c r="H1061" s="216">
        <v>17.97</v>
      </c>
      <c r="I1061" s="216">
        <v>17.3</v>
      </c>
      <c r="J1061" s="216">
        <v>17.8</v>
      </c>
      <c r="K1061" s="216">
        <v>18.899999999999999</v>
      </c>
      <c r="L1061" s="216">
        <v>17.34</v>
      </c>
      <c r="M1061" s="216">
        <v>19</v>
      </c>
      <c r="N1061" s="216">
        <v>17.2</v>
      </c>
      <c r="O1061" s="216">
        <v>17.600000000000001</v>
      </c>
      <c r="P1061" s="216">
        <v>15.7</v>
      </c>
      <c r="Q1061" s="216">
        <v>17.600000000000001</v>
      </c>
      <c r="R1061" s="216">
        <v>17</v>
      </c>
      <c r="S1061" s="216">
        <v>16</v>
      </c>
      <c r="T1061" s="216">
        <v>16.955813805719199</v>
      </c>
      <c r="U1061" s="216">
        <v>17.739999999999998</v>
      </c>
      <c r="V1061" s="216">
        <v>16.8</v>
      </c>
      <c r="W1061" s="216">
        <v>17.899999999999999</v>
      </c>
      <c r="X1061" s="216">
        <v>17.399999999999999</v>
      </c>
      <c r="Y1061" s="216">
        <v>17.065490214391993</v>
      </c>
      <c r="Z1061" s="224">
        <v>15</v>
      </c>
      <c r="AA1061" s="216">
        <v>16.600000000000001</v>
      </c>
      <c r="AB1061" s="217"/>
      <c r="AC1061" s="218"/>
      <c r="AD1061" s="218"/>
      <c r="AE1061" s="218"/>
      <c r="AF1061" s="218"/>
      <c r="AG1061" s="218"/>
      <c r="AH1061" s="218"/>
      <c r="AI1061" s="218"/>
      <c r="AJ1061" s="218"/>
      <c r="AK1061" s="218"/>
      <c r="AL1061" s="218"/>
      <c r="AM1061" s="218"/>
      <c r="AN1061" s="218"/>
      <c r="AO1061" s="218"/>
      <c r="AP1061" s="218"/>
      <c r="AQ1061" s="218"/>
      <c r="AR1061" s="218"/>
      <c r="AS1061" s="218"/>
      <c r="AT1061" s="218"/>
      <c r="AU1061" s="218"/>
      <c r="AV1061" s="218"/>
      <c r="AW1061" s="218"/>
      <c r="AX1061" s="218"/>
      <c r="AY1061" s="218"/>
      <c r="AZ1061" s="218"/>
      <c r="BA1061" s="218"/>
      <c r="BB1061" s="218"/>
      <c r="BC1061" s="218"/>
      <c r="BD1061" s="218"/>
      <c r="BE1061" s="218"/>
      <c r="BF1061" s="218"/>
      <c r="BG1061" s="218"/>
      <c r="BH1061" s="218"/>
      <c r="BI1061" s="218"/>
      <c r="BJ1061" s="218"/>
      <c r="BK1061" s="218"/>
      <c r="BL1061" s="218"/>
      <c r="BM1061" s="219">
        <v>1</v>
      </c>
    </row>
    <row r="1062" spans="1:65">
      <c r="A1062" s="30"/>
      <c r="B1062" s="19">
        <v>1</v>
      </c>
      <c r="C1062" s="9">
        <v>2</v>
      </c>
      <c r="D1062" s="220">
        <v>17.5</v>
      </c>
      <c r="E1062" s="220">
        <v>19.600000000000001</v>
      </c>
      <c r="F1062" s="220">
        <v>17.2</v>
      </c>
      <c r="G1062" s="220">
        <v>18.259829691700254</v>
      </c>
      <c r="H1062" s="220">
        <v>17.510000000000002</v>
      </c>
      <c r="I1062" s="220">
        <v>16.7</v>
      </c>
      <c r="J1062" s="220">
        <v>17.2</v>
      </c>
      <c r="K1062" s="220">
        <v>18.399999999999999</v>
      </c>
      <c r="L1062" s="220">
        <v>17.46</v>
      </c>
      <c r="M1062" s="220">
        <v>18.600000000000001</v>
      </c>
      <c r="N1062" s="220">
        <v>17</v>
      </c>
      <c r="O1062" s="220">
        <v>18.100000000000001</v>
      </c>
      <c r="P1062" s="220">
        <v>16.5</v>
      </c>
      <c r="Q1062" s="220">
        <v>17.2</v>
      </c>
      <c r="R1062" s="220">
        <v>16.8</v>
      </c>
      <c r="S1062" s="220">
        <v>16.2</v>
      </c>
      <c r="T1062" s="220">
        <v>17.046333328783401</v>
      </c>
      <c r="U1062" s="220">
        <v>17.510000000000002</v>
      </c>
      <c r="V1062" s="225">
        <v>22.4</v>
      </c>
      <c r="W1062" s="220">
        <v>18.5</v>
      </c>
      <c r="X1062" s="220">
        <v>16.5</v>
      </c>
      <c r="Y1062" s="220">
        <v>16.927331485116458</v>
      </c>
      <c r="Z1062" s="226">
        <v>15</v>
      </c>
      <c r="AA1062" s="220">
        <v>17</v>
      </c>
      <c r="AB1062" s="217"/>
      <c r="AC1062" s="218"/>
      <c r="AD1062" s="218"/>
      <c r="AE1062" s="218"/>
      <c r="AF1062" s="218"/>
      <c r="AG1062" s="218"/>
      <c r="AH1062" s="218"/>
      <c r="AI1062" s="218"/>
      <c r="AJ1062" s="218"/>
      <c r="AK1062" s="218"/>
      <c r="AL1062" s="218"/>
      <c r="AM1062" s="218"/>
      <c r="AN1062" s="218"/>
      <c r="AO1062" s="218"/>
      <c r="AP1062" s="218"/>
      <c r="AQ1062" s="218"/>
      <c r="AR1062" s="218"/>
      <c r="AS1062" s="218"/>
      <c r="AT1062" s="218"/>
      <c r="AU1062" s="218"/>
      <c r="AV1062" s="218"/>
      <c r="AW1062" s="218"/>
      <c r="AX1062" s="218"/>
      <c r="AY1062" s="218"/>
      <c r="AZ1062" s="218"/>
      <c r="BA1062" s="218"/>
      <c r="BB1062" s="218"/>
      <c r="BC1062" s="218"/>
      <c r="BD1062" s="218"/>
      <c r="BE1062" s="218"/>
      <c r="BF1062" s="218"/>
      <c r="BG1062" s="218"/>
      <c r="BH1062" s="218"/>
      <c r="BI1062" s="218"/>
      <c r="BJ1062" s="218"/>
      <c r="BK1062" s="218"/>
      <c r="BL1062" s="218"/>
      <c r="BM1062" s="219">
        <v>32</v>
      </c>
    </row>
    <row r="1063" spans="1:65">
      <c r="A1063" s="30"/>
      <c r="B1063" s="19">
        <v>1</v>
      </c>
      <c r="C1063" s="9">
        <v>3</v>
      </c>
      <c r="D1063" s="220">
        <v>16.7</v>
      </c>
      <c r="E1063" s="225">
        <v>21.8</v>
      </c>
      <c r="F1063" s="220">
        <v>17.3</v>
      </c>
      <c r="G1063" s="220">
        <v>17.978838942584701</v>
      </c>
      <c r="H1063" s="220">
        <v>17.239999999999998</v>
      </c>
      <c r="I1063" s="220">
        <v>15.8</v>
      </c>
      <c r="J1063" s="220">
        <v>16.100000000000001</v>
      </c>
      <c r="K1063" s="220">
        <v>18.399999999999999</v>
      </c>
      <c r="L1063" s="220">
        <v>17.43</v>
      </c>
      <c r="M1063" s="220">
        <v>18.899999999999999</v>
      </c>
      <c r="N1063" s="220">
        <v>17.8</v>
      </c>
      <c r="O1063" s="220">
        <v>18.600000000000001</v>
      </c>
      <c r="P1063" s="220">
        <v>16.7</v>
      </c>
      <c r="Q1063" s="220">
        <v>18.100000000000001</v>
      </c>
      <c r="R1063" s="220">
        <v>16.8</v>
      </c>
      <c r="S1063" s="220">
        <v>15.8</v>
      </c>
      <c r="T1063" s="220">
        <v>16.9661876272895</v>
      </c>
      <c r="U1063" s="220">
        <v>18.02</v>
      </c>
      <c r="V1063" s="220">
        <v>16.399999999999999</v>
      </c>
      <c r="W1063" s="220">
        <v>17.8</v>
      </c>
      <c r="X1063" s="220">
        <v>17.100000000000001</v>
      </c>
      <c r="Y1063" s="220">
        <v>17.136524248779018</v>
      </c>
      <c r="Z1063" s="226">
        <v>14</v>
      </c>
      <c r="AA1063" s="220">
        <v>17.100000000000001</v>
      </c>
      <c r="AB1063" s="217"/>
      <c r="AC1063" s="218"/>
      <c r="AD1063" s="218"/>
      <c r="AE1063" s="218"/>
      <c r="AF1063" s="218"/>
      <c r="AG1063" s="218"/>
      <c r="AH1063" s="218"/>
      <c r="AI1063" s="218"/>
      <c r="AJ1063" s="218"/>
      <c r="AK1063" s="218"/>
      <c r="AL1063" s="218"/>
      <c r="AM1063" s="218"/>
      <c r="AN1063" s="218"/>
      <c r="AO1063" s="218"/>
      <c r="AP1063" s="218"/>
      <c r="AQ1063" s="218"/>
      <c r="AR1063" s="218"/>
      <c r="AS1063" s="218"/>
      <c r="AT1063" s="218"/>
      <c r="AU1063" s="218"/>
      <c r="AV1063" s="218"/>
      <c r="AW1063" s="218"/>
      <c r="AX1063" s="218"/>
      <c r="AY1063" s="218"/>
      <c r="AZ1063" s="218"/>
      <c r="BA1063" s="218"/>
      <c r="BB1063" s="218"/>
      <c r="BC1063" s="218"/>
      <c r="BD1063" s="218"/>
      <c r="BE1063" s="218"/>
      <c r="BF1063" s="218"/>
      <c r="BG1063" s="218"/>
      <c r="BH1063" s="218"/>
      <c r="BI1063" s="218"/>
      <c r="BJ1063" s="218"/>
      <c r="BK1063" s="218"/>
      <c r="BL1063" s="218"/>
      <c r="BM1063" s="219">
        <v>16</v>
      </c>
    </row>
    <row r="1064" spans="1:65">
      <c r="A1064" s="30"/>
      <c r="B1064" s="19">
        <v>1</v>
      </c>
      <c r="C1064" s="9">
        <v>4</v>
      </c>
      <c r="D1064" s="220">
        <v>16.2</v>
      </c>
      <c r="E1064" s="220">
        <v>19.3</v>
      </c>
      <c r="F1064" s="220">
        <v>17.5</v>
      </c>
      <c r="G1064" s="220">
        <v>17.913834062400255</v>
      </c>
      <c r="H1064" s="220">
        <v>17.079999999999998</v>
      </c>
      <c r="I1064" s="220">
        <v>16.3</v>
      </c>
      <c r="J1064" s="220">
        <v>18.5</v>
      </c>
      <c r="K1064" s="220">
        <v>18.5</v>
      </c>
      <c r="L1064" s="220">
        <v>17.260000000000002</v>
      </c>
      <c r="M1064" s="220">
        <v>19.399999999999999</v>
      </c>
      <c r="N1064" s="220">
        <v>18.2</v>
      </c>
      <c r="O1064" s="220">
        <v>18.100000000000001</v>
      </c>
      <c r="P1064" s="220">
        <v>16.2</v>
      </c>
      <c r="Q1064" s="220">
        <v>18</v>
      </c>
      <c r="R1064" s="220">
        <v>17.2</v>
      </c>
      <c r="S1064" s="220">
        <v>16.2</v>
      </c>
      <c r="T1064" s="220">
        <v>17.081108597315499</v>
      </c>
      <c r="U1064" s="220">
        <v>17.32</v>
      </c>
      <c r="V1064" s="220">
        <v>16.8</v>
      </c>
      <c r="W1064" s="220">
        <v>19.600000000000001</v>
      </c>
      <c r="X1064" s="220">
        <v>17.5</v>
      </c>
      <c r="Y1064" s="220">
        <v>17.147033165381796</v>
      </c>
      <c r="Z1064" s="226">
        <v>14</v>
      </c>
      <c r="AA1064" s="220">
        <v>17.600000000000001</v>
      </c>
      <c r="AB1064" s="217"/>
      <c r="AC1064" s="218"/>
      <c r="AD1064" s="218"/>
      <c r="AE1064" s="218"/>
      <c r="AF1064" s="218"/>
      <c r="AG1064" s="218"/>
      <c r="AH1064" s="218"/>
      <c r="AI1064" s="218"/>
      <c r="AJ1064" s="218"/>
      <c r="AK1064" s="218"/>
      <c r="AL1064" s="218"/>
      <c r="AM1064" s="218"/>
      <c r="AN1064" s="218"/>
      <c r="AO1064" s="218"/>
      <c r="AP1064" s="218"/>
      <c r="AQ1064" s="218"/>
      <c r="AR1064" s="218"/>
      <c r="AS1064" s="218"/>
      <c r="AT1064" s="218"/>
      <c r="AU1064" s="218"/>
      <c r="AV1064" s="218"/>
      <c r="AW1064" s="218"/>
      <c r="AX1064" s="218"/>
      <c r="AY1064" s="218"/>
      <c r="AZ1064" s="218"/>
      <c r="BA1064" s="218"/>
      <c r="BB1064" s="218"/>
      <c r="BC1064" s="218"/>
      <c r="BD1064" s="218"/>
      <c r="BE1064" s="218"/>
      <c r="BF1064" s="218"/>
      <c r="BG1064" s="218"/>
      <c r="BH1064" s="218"/>
      <c r="BI1064" s="218"/>
      <c r="BJ1064" s="218"/>
      <c r="BK1064" s="218"/>
      <c r="BL1064" s="218"/>
      <c r="BM1064" s="219">
        <v>17.445895016276598</v>
      </c>
    </row>
    <row r="1065" spans="1:65">
      <c r="A1065" s="30"/>
      <c r="B1065" s="19">
        <v>1</v>
      </c>
      <c r="C1065" s="9">
        <v>5</v>
      </c>
      <c r="D1065" s="220">
        <v>16</v>
      </c>
      <c r="E1065" s="220">
        <v>19.399999999999999</v>
      </c>
      <c r="F1065" s="220">
        <v>16.8</v>
      </c>
      <c r="G1065" s="220">
        <v>18.300604533000254</v>
      </c>
      <c r="H1065" s="225">
        <v>21.08</v>
      </c>
      <c r="I1065" s="220">
        <v>17.5</v>
      </c>
      <c r="J1065" s="220">
        <v>17.3</v>
      </c>
      <c r="K1065" s="220">
        <v>18.2</v>
      </c>
      <c r="L1065" s="220">
        <v>17.690000000000001</v>
      </c>
      <c r="M1065" s="220">
        <v>19.2</v>
      </c>
      <c r="N1065" s="220">
        <v>17.899999999999999</v>
      </c>
      <c r="O1065" s="220">
        <v>18.2</v>
      </c>
      <c r="P1065" s="220">
        <v>16.2</v>
      </c>
      <c r="Q1065" s="220">
        <v>17.5</v>
      </c>
      <c r="R1065" s="220">
        <v>16.899999999999999</v>
      </c>
      <c r="S1065" s="220">
        <v>15.400000000000002</v>
      </c>
      <c r="T1065" s="220">
        <v>16.982754369008202</v>
      </c>
      <c r="U1065" s="220">
        <v>17.7</v>
      </c>
      <c r="V1065" s="220">
        <v>15.8</v>
      </c>
      <c r="W1065" s="220">
        <v>18.399999999999999</v>
      </c>
      <c r="X1065" s="220">
        <v>16</v>
      </c>
      <c r="Y1065" s="220">
        <v>17.694613081360668</v>
      </c>
      <c r="Z1065" s="226">
        <v>14</v>
      </c>
      <c r="AA1065" s="220">
        <v>18.2</v>
      </c>
      <c r="AB1065" s="217"/>
      <c r="AC1065" s="218"/>
      <c r="AD1065" s="218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19">
        <v>68</v>
      </c>
    </row>
    <row r="1066" spans="1:65">
      <c r="A1066" s="30"/>
      <c r="B1066" s="19">
        <v>1</v>
      </c>
      <c r="C1066" s="9">
        <v>6</v>
      </c>
      <c r="D1066" s="220">
        <v>15.8</v>
      </c>
      <c r="E1066" s="220">
        <v>18.600000000000001</v>
      </c>
      <c r="F1066" s="220">
        <v>17.100000000000001</v>
      </c>
      <c r="G1066" s="220">
        <v>18.117112045700257</v>
      </c>
      <c r="H1066" s="220">
        <v>17.98</v>
      </c>
      <c r="I1066" s="220">
        <v>17.2</v>
      </c>
      <c r="J1066" s="220">
        <v>16.899999999999999</v>
      </c>
      <c r="K1066" s="220">
        <v>18.399999999999999</v>
      </c>
      <c r="L1066" s="220">
        <v>17.350000000000001</v>
      </c>
      <c r="M1066" s="220">
        <v>18.7</v>
      </c>
      <c r="N1066" s="220">
        <v>17.399999999999999</v>
      </c>
      <c r="O1066" s="220">
        <v>18.3</v>
      </c>
      <c r="P1066" s="220">
        <v>16.2</v>
      </c>
      <c r="Q1066" s="220">
        <v>17.100000000000001</v>
      </c>
      <c r="R1066" s="220">
        <v>16.2</v>
      </c>
      <c r="S1066" s="220">
        <v>16.7</v>
      </c>
      <c r="T1066" s="220">
        <v>16.9288852022245</v>
      </c>
      <c r="U1066" s="220">
        <v>17.39</v>
      </c>
      <c r="V1066" s="220">
        <v>16.100000000000001</v>
      </c>
      <c r="W1066" s="220">
        <v>19.100000000000001</v>
      </c>
      <c r="X1066" s="220">
        <v>17</v>
      </c>
      <c r="Y1066" s="220">
        <v>17.845042157813776</v>
      </c>
      <c r="Z1066" s="226">
        <v>14</v>
      </c>
      <c r="AA1066" s="220">
        <v>17.7</v>
      </c>
      <c r="AB1066" s="217"/>
      <c r="AC1066" s="218"/>
      <c r="AD1066" s="218"/>
      <c r="AE1066" s="218"/>
      <c r="AF1066" s="218"/>
      <c r="AG1066" s="218"/>
      <c r="AH1066" s="218"/>
      <c r="AI1066" s="218"/>
      <c r="AJ1066" s="218"/>
      <c r="AK1066" s="218"/>
      <c r="AL1066" s="218"/>
      <c r="AM1066" s="218"/>
      <c r="AN1066" s="218"/>
      <c r="AO1066" s="218"/>
      <c r="AP1066" s="218"/>
      <c r="AQ1066" s="218"/>
      <c r="AR1066" s="218"/>
      <c r="AS1066" s="218"/>
      <c r="AT1066" s="218"/>
      <c r="AU1066" s="218"/>
      <c r="AV1066" s="218"/>
      <c r="AW1066" s="218"/>
      <c r="AX1066" s="218"/>
      <c r="AY1066" s="218"/>
      <c r="AZ1066" s="218"/>
      <c r="BA1066" s="218"/>
      <c r="BB1066" s="218"/>
      <c r="BC1066" s="218"/>
      <c r="BD1066" s="218"/>
      <c r="BE1066" s="218"/>
      <c r="BF1066" s="218"/>
      <c r="BG1066" s="218"/>
      <c r="BH1066" s="218"/>
      <c r="BI1066" s="218"/>
      <c r="BJ1066" s="218"/>
      <c r="BK1066" s="218"/>
      <c r="BL1066" s="218"/>
      <c r="BM1066" s="221"/>
    </row>
    <row r="1067" spans="1:65">
      <c r="A1067" s="30"/>
      <c r="B1067" s="20" t="s">
        <v>274</v>
      </c>
      <c r="C1067" s="12"/>
      <c r="D1067" s="222">
        <v>16.783333333333335</v>
      </c>
      <c r="E1067" s="222">
        <v>19.566666666666663</v>
      </c>
      <c r="F1067" s="222">
        <v>17.150000000000002</v>
      </c>
      <c r="G1067" s="222">
        <v>18.135065827164329</v>
      </c>
      <c r="H1067" s="222">
        <v>18.143333333333334</v>
      </c>
      <c r="I1067" s="222">
        <v>16.8</v>
      </c>
      <c r="J1067" s="222">
        <v>17.299999999999997</v>
      </c>
      <c r="K1067" s="222">
        <v>18.466666666666665</v>
      </c>
      <c r="L1067" s="222">
        <v>17.421666666666667</v>
      </c>
      <c r="M1067" s="222">
        <v>18.966666666666669</v>
      </c>
      <c r="N1067" s="222">
        <v>17.583333333333332</v>
      </c>
      <c r="O1067" s="222">
        <v>18.150000000000002</v>
      </c>
      <c r="P1067" s="222">
        <v>16.250000000000004</v>
      </c>
      <c r="Q1067" s="222">
        <v>17.583333333333332</v>
      </c>
      <c r="R1067" s="222">
        <v>16.816666666666666</v>
      </c>
      <c r="S1067" s="222">
        <v>16.05</v>
      </c>
      <c r="T1067" s="222">
        <v>16.993513821723383</v>
      </c>
      <c r="U1067" s="222">
        <v>17.613333333333333</v>
      </c>
      <c r="V1067" s="222">
        <v>17.383333333333336</v>
      </c>
      <c r="W1067" s="222">
        <v>18.55</v>
      </c>
      <c r="X1067" s="222">
        <v>16.916666666666668</v>
      </c>
      <c r="Y1067" s="222">
        <v>17.302672392140618</v>
      </c>
      <c r="Z1067" s="222">
        <v>14.333333333333334</v>
      </c>
      <c r="AA1067" s="222">
        <v>17.366666666666671</v>
      </c>
      <c r="AB1067" s="217"/>
      <c r="AC1067" s="218"/>
      <c r="AD1067" s="218"/>
      <c r="AE1067" s="218"/>
      <c r="AF1067" s="218"/>
      <c r="AG1067" s="218"/>
      <c r="AH1067" s="218"/>
      <c r="AI1067" s="218"/>
      <c r="AJ1067" s="218"/>
      <c r="AK1067" s="218"/>
      <c r="AL1067" s="218"/>
      <c r="AM1067" s="218"/>
      <c r="AN1067" s="218"/>
      <c r="AO1067" s="218"/>
      <c r="AP1067" s="218"/>
      <c r="AQ1067" s="218"/>
      <c r="AR1067" s="218"/>
      <c r="AS1067" s="218"/>
      <c r="AT1067" s="218"/>
      <c r="AU1067" s="218"/>
      <c r="AV1067" s="218"/>
      <c r="AW1067" s="218"/>
      <c r="AX1067" s="218"/>
      <c r="AY1067" s="218"/>
      <c r="AZ1067" s="218"/>
      <c r="BA1067" s="218"/>
      <c r="BB1067" s="218"/>
      <c r="BC1067" s="218"/>
      <c r="BD1067" s="218"/>
      <c r="BE1067" s="218"/>
      <c r="BF1067" s="218"/>
      <c r="BG1067" s="218"/>
      <c r="BH1067" s="218"/>
      <c r="BI1067" s="218"/>
      <c r="BJ1067" s="218"/>
      <c r="BK1067" s="218"/>
      <c r="BL1067" s="218"/>
      <c r="BM1067" s="221"/>
    </row>
    <row r="1068" spans="1:65">
      <c r="A1068" s="30"/>
      <c r="B1068" s="3" t="s">
        <v>275</v>
      </c>
      <c r="C1068" s="29"/>
      <c r="D1068" s="220">
        <v>16.45</v>
      </c>
      <c r="E1068" s="220">
        <v>19.350000000000001</v>
      </c>
      <c r="F1068" s="220">
        <v>17.149999999999999</v>
      </c>
      <c r="G1068" s="220">
        <v>18.178643866650255</v>
      </c>
      <c r="H1068" s="220">
        <v>17.740000000000002</v>
      </c>
      <c r="I1068" s="220">
        <v>16.95</v>
      </c>
      <c r="J1068" s="220">
        <v>17.25</v>
      </c>
      <c r="K1068" s="220">
        <v>18.399999999999999</v>
      </c>
      <c r="L1068" s="220">
        <v>17.39</v>
      </c>
      <c r="M1068" s="220">
        <v>18.95</v>
      </c>
      <c r="N1068" s="220">
        <v>17.600000000000001</v>
      </c>
      <c r="O1068" s="220">
        <v>18.149999999999999</v>
      </c>
      <c r="P1068" s="220">
        <v>16.2</v>
      </c>
      <c r="Q1068" s="220">
        <v>17.55</v>
      </c>
      <c r="R1068" s="220">
        <v>16.850000000000001</v>
      </c>
      <c r="S1068" s="220">
        <v>16.100000000000001</v>
      </c>
      <c r="T1068" s="220">
        <v>16.974470998148853</v>
      </c>
      <c r="U1068" s="220">
        <v>17.605</v>
      </c>
      <c r="V1068" s="220">
        <v>16.600000000000001</v>
      </c>
      <c r="W1068" s="220">
        <v>18.45</v>
      </c>
      <c r="X1068" s="220">
        <v>17.05</v>
      </c>
      <c r="Y1068" s="220">
        <v>17.141778707080405</v>
      </c>
      <c r="Z1068" s="220">
        <v>14</v>
      </c>
      <c r="AA1068" s="220">
        <v>17.350000000000001</v>
      </c>
      <c r="AB1068" s="217"/>
      <c r="AC1068" s="218"/>
      <c r="AD1068" s="218"/>
      <c r="AE1068" s="218"/>
      <c r="AF1068" s="218"/>
      <c r="AG1068" s="218"/>
      <c r="AH1068" s="218"/>
      <c r="AI1068" s="218"/>
      <c r="AJ1068" s="218"/>
      <c r="AK1068" s="218"/>
      <c r="AL1068" s="218"/>
      <c r="AM1068" s="218"/>
      <c r="AN1068" s="218"/>
      <c r="AO1068" s="218"/>
      <c r="AP1068" s="218"/>
      <c r="AQ1068" s="218"/>
      <c r="AR1068" s="218"/>
      <c r="AS1068" s="218"/>
      <c r="AT1068" s="218"/>
      <c r="AU1068" s="218"/>
      <c r="AV1068" s="218"/>
      <c r="AW1068" s="218"/>
      <c r="AX1068" s="218"/>
      <c r="AY1068" s="218"/>
      <c r="AZ1068" s="218"/>
      <c r="BA1068" s="218"/>
      <c r="BB1068" s="218"/>
      <c r="BC1068" s="218"/>
      <c r="BD1068" s="218"/>
      <c r="BE1068" s="218"/>
      <c r="BF1068" s="218"/>
      <c r="BG1068" s="218"/>
      <c r="BH1068" s="218"/>
      <c r="BI1068" s="218"/>
      <c r="BJ1068" s="218"/>
      <c r="BK1068" s="218"/>
      <c r="BL1068" s="218"/>
      <c r="BM1068" s="221"/>
    </row>
    <row r="1069" spans="1:65">
      <c r="A1069" s="30"/>
      <c r="B1069" s="3" t="s">
        <v>276</v>
      </c>
      <c r="C1069" s="29"/>
      <c r="D1069" s="24">
        <v>1.0381072520056231</v>
      </c>
      <c r="E1069" s="24">
        <v>1.1639014849490772</v>
      </c>
      <c r="F1069" s="24">
        <v>0.24289915602982218</v>
      </c>
      <c r="G1069" s="24">
        <v>0.15980603196348631</v>
      </c>
      <c r="H1069" s="24">
        <v>1.4851621684740914</v>
      </c>
      <c r="I1069" s="24">
        <v>0.65726706900619902</v>
      </c>
      <c r="J1069" s="24">
        <v>0.81240384046359582</v>
      </c>
      <c r="K1069" s="24">
        <v>0.23380903889000232</v>
      </c>
      <c r="L1069" s="24">
        <v>0.14932068398807541</v>
      </c>
      <c r="M1069" s="24">
        <v>0.30110906108363172</v>
      </c>
      <c r="N1069" s="24">
        <v>0.45789372857319915</v>
      </c>
      <c r="O1069" s="24">
        <v>0.32710854467592237</v>
      </c>
      <c r="P1069" s="24">
        <v>0.33911649915626352</v>
      </c>
      <c r="Q1069" s="24">
        <v>0.40702170294305778</v>
      </c>
      <c r="R1069" s="24">
        <v>0.33714487489307421</v>
      </c>
      <c r="S1069" s="24">
        <v>0.43703546766824214</v>
      </c>
      <c r="T1069" s="24">
        <v>5.8177970791549995E-2</v>
      </c>
      <c r="U1069" s="24">
        <v>0.25904954481076847</v>
      </c>
      <c r="V1069" s="24">
        <v>2.4887078307159016</v>
      </c>
      <c r="W1069" s="24">
        <v>0.69498201415576299</v>
      </c>
      <c r="X1069" s="24">
        <v>0.57067211835402165</v>
      </c>
      <c r="Y1069" s="24">
        <v>0.37329543875020338</v>
      </c>
      <c r="Z1069" s="24">
        <v>0.51639777949432231</v>
      </c>
      <c r="AA1069" s="24">
        <v>0.57503623074260801</v>
      </c>
      <c r="AB1069" s="148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86</v>
      </c>
      <c r="C1070" s="29"/>
      <c r="D1070" s="13">
        <v>6.1853460894078831E-2</v>
      </c>
      <c r="E1070" s="13">
        <v>5.9483891905404297E-2</v>
      </c>
      <c r="F1070" s="13">
        <v>1.4163216095033361E-2</v>
      </c>
      <c r="G1070" s="13">
        <v>8.8119907303625278E-3</v>
      </c>
      <c r="H1070" s="13">
        <v>8.1857183638109024E-2</v>
      </c>
      <c r="I1070" s="13">
        <v>3.9123039821797559E-2</v>
      </c>
      <c r="J1070" s="13">
        <v>4.6959759564369707E-2</v>
      </c>
      <c r="K1070" s="13">
        <v>1.2661139290072329E-2</v>
      </c>
      <c r="L1070" s="13">
        <v>8.5709758340041364E-3</v>
      </c>
      <c r="M1070" s="13">
        <v>1.5875697420929615E-2</v>
      </c>
      <c r="N1070" s="13">
        <v>2.6041349492314646E-2</v>
      </c>
      <c r="O1070" s="13">
        <v>1.8022509348535665E-2</v>
      </c>
      <c r="P1070" s="13">
        <v>2.0868707640385443E-2</v>
      </c>
      <c r="Q1070" s="13">
        <v>2.3148153721880064E-2</v>
      </c>
      <c r="R1070" s="13">
        <v>2.0048258170053967E-2</v>
      </c>
      <c r="S1070" s="13">
        <v>2.7229624153784555E-2</v>
      </c>
      <c r="T1070" s="13">
        <v>3.4235397929990872E-3</v>
      </c>
      <c r="U1070" s="13">
        <v>1.4707582029377468E-2</v>
      </c>
      <c r="V1070" s="13">
        <v>0.14316631816198858</v>
      </c>
      <c r="W1070" s="13">
        <v>3.7465337690337629E-2</v>
      </c>
      <c r="X1070" s="13">
        <v>3.3734312415016059E-2</v>
      </c>
      <c r="Y1070" s="13">
        <v>2.1574438346284884E-2</v>
      </c>
      <c r="Z1070" s="13">
        <v>3.6027752057743417E-2</v>
      </c>
      <c r="AA1070" s="13">
        <v>3.3111491213585864E-2</v>
      </c>
      <c r="AB1070" s="148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277</v>
      </c>
      <c r="C1071" s="29"/>
      <c r="D1071" s="13">
        <v>-3.7978084949216395E-2</v>
      </c>
      <c r="E1071" s="13">
        <v>0.121562788748381</v>
      </c>
      <c r="F1071" s="13">
        <v>-1.6960724342347189E-2</v>
      </c>
      <c r="G1071" s="13">
        <v>3.9503322142243391E-2</v>
      </c>
      <c r="H1071" s="13">
        <v>3.9977216210807409E-2</v>
      </c>
      <c r="I1071" s="13">
        <v>-3.7022750376176861E-2</v>
      </c>
      <c r="J1071" s="13">
        <v>-8.3627131849919323E-3</v>
      </c>
      <c r="K1071" s="13">
        <v>5.8510706927773715E-2</v>
      </c>
      <c r="L1071" s="13">
        <v>-1.3887708018033296E-3</v>
      </c>
      <c r="M1071" s="13">
        <v>8.7170744118959087E-2</v>
      </c>
      <c r="N1071" s="13">
        <v>7.8779745566797121E-3</v>
      </c>
      <c r="O1071" s="13">
        <v>4.0359350040023223E-2</v>
      </c>
      <c r="P1071" s="13">
        <v>-6.8548791286480504E-2</v>
      </c>
      <c r="Q1071" s="13">
        <v>7.8779745566797121E-3</v>
      </c>
      <c r="R1071" s="13">
        <v>-3.6067415803137437E-2</v>
      </c>
      <c r="S1071" s="13">
        <v>-8.0012806162954697E-2</v>
      </c>
      <c r="T1071" s="13">
        <v>-2.5930523720975929E-2</v>
      </c>
      <c r="U1071" s="13">
        <v>9.5975767881510965E-3</v>
      </c>
      <c r="V1071" s="13">
        <v>-3.5860403197940371E-3</v>
      </c>
      <c r="W1071" s="13">
        <v>6.3287379792971388E-2</v>
      </c>
      <c r="X1071" s="13">
        <v>-3.033540836490034E-2</v>
      </c>
      <c r="Y1071" s="13">
        <v>-8.2095314687126164E-3</v>
      </c>
      <c r="Z1071" s="13">
        <v>-0.17841226718602399</v>
      </c>
      <c r="AA1071" s="13">
        <v>-4.5413748928334607E-3</v>
      </c>
      <c r="AB1071" s="148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278</v>
      </c>
      <c r="C1072" s="47"/>
      <c r="D1072" s="45">
        <v>0.7</v>
      </c>
      <c r="E1072" s="45">
        <v>2.61</v>
      </c>
      <c r="F1072" s="45">
        <v>0.27</v>
      </c>
      <c r="G1072" s="45">
        <v>0.9</v>
      </c>
      <c r="H1072" s="45">
        <v>0.91</v>
      </c>
      <c r="I1072" s="45">
        <v>0.68</v>
      </c>
      <c r="J1072" s="45">
        <v>0.09</v>
      </c>
      <c r="K1072" s="45">
        <v>1.3</v>
      </c>
      <c r="L1072" s="45">
        <v>0.06</v>
      </c>
      <c r="M1072" s="45">
        <v>1.89</v>
      </c>
      <c r="N1072" s="45">
        <v>0.25</v>
      </c>
      <c r="O1072" s="45">
        <v>0.92</v>
      </c>
      <c r="P1072" s="45">
        <v>1.34</v>
      </c>
      <c r="Q1072" s="45">
        <v>0.25</v>
      </c>
      <c r="R1072" s="45">
        <v>0.66</v>
      </c>
      <c r="S1072" s="45">
        <v>1.58</v>
      </c>
      <c r="T1072" s="45">
        <v>0.45</v>
      </c>
      <c r="U1072" s="45">
        <v>0.28000000000000003</v>
      </c>
      <c r="V1072" s="45">
        <v>0.01</v>
      </c>
      <c r="W1072" s="45">
        <v>1.4</v>
      </c>
      <c r="X1072" s="45">
        <v>0.55000000000000004</v>
      </c>
      <c r="Y1072" s="45">
        <v>0.09</v>
      </c>
      <c r="Z1072" s="45">
        <v>3.62</v>
      </c>
      <c r="AA1072" s="45">
        <v>0.01</v>
      </c>
      <c r="AB1072" s="148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BM1073" s="55"/>
    </row>
    <row r="1074" spans="1:65" ht="15">
      <c r="B1074" s="8" t="s">
        <v>568</v>
      </c>
      <c r="BM1074" s="28" t="s">
        <v>66</v>
      </c>
    </row>
    <row r="1075" spans="1:65" ht="15">
      <c r="A1075" s="25" t="s">
        <v>41</v>
      </c>
      <c r="B1075" s="18" t="s">
        <v>111</v>
      </c>
      <c r="C1075" s="15" t="s">
        <v>112</v>
      </c>
      <c r="D1075" s="16" t="s">
        <v>237</v>
      </c>
      <c r="E1075" s="17" t="s">
        <v>237</v>
      </c>
      <c r="F1075" s="17" t="s">
        <v>237</v>
      </c>
      <c r="G1075" s="17" t="s">
        <v>237</v>
      </c>
      <c r="H1075" s="17" t="s">
        <v>237</v>
      </c>
      <c r="I1075" s="17" t="s">
        <v>237</v>
      </c>
      <c r="J1075" s="17" t="s">
        <v>237</v>
      </c>
      <c r="K1075" s="17" t="s">
        <v>237</v>
      </c>
      <c r="L1075" s="17" t="s">
        <v>237</v>
      </c>
      <c r="M1075" s="17" t="s">
        <v>237</v>
      </c>
      <c r="N1075" s="17" t="s">
        <v>237</v>
      </c>
      <c r="O1075" s="17" t="s">
        <v>237</v>
      </c>
      <c r="P1075" s="17" t="s">
        <v>237</v>
      </c>
      <c r="Q1075" s="148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238</v>
      </c>
      <c r="C1076" s="9" t="s">
        <v>238</v>
      </c>
      <c r="D1076" s="146" t="s">
        <v>240</v>
      </c>
      <c r="E1076" s="147" t="s">
        <v>244</v>
      </c>
      <c r="F1076" s="147" t="s">
        <v>245</v>
      </c>
      <c r="G1076" s="147" t="s">
        <v>246</v>
      </c>
      <c r="H1076" s="147" t="s">
        <v>251</v>
      </c>
      <c r="I1076" s="147" t="s">
        <v>252</v>
      </c>
      <c r="J1076" s="147" t="s">
        <v>253</v>
      </c>
      <c r="K1076" s="147" t="s">
        <v>254</v>
      </c>
      <c r="L1076" s="147" t="s">
        <v>255</v>
      </c>
      <c r="M1076" s="147" t="s">
        <v>256</v>
      </c>
      <c r="N1076" s="147" t="s">
        <v>257</v>
      </c>
      <c r="O1076" s="147" t="s">
        <v>259</v>
      </c>
      <c r="P1076" s="147" t="s">
        <v>261</v>
      </c>
      <c r="Q1076" s="148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320</v>
      </c>
      <c r="E1077" s="11" t="s">
        <v>321</v>
      </c>
      <c r="F1077" s="11" t="s">
        <v>321</v>
      </c>
      <c r="G1077" s="11" t="s">
        <v>321</v>
      </c>
      <c r="H1077" s="11" t="s">
        <v>321</v>
      </c>
      <c r="I1077" s="11" t="s">
        <v>321</v>
      </c>
      <c r="J1077" s="11" t="s">
        <v>321</v>
      </c>
      <c r="K1077" s="11" t="s">
        <v>320</v>
      </c>
      <c r="L1077" s="11" t="s">
        <v>320</v>
      </c>
      <c r="M1077" s="11" t="s">
        <v>321</v>
      </c>
      <c r="N1077" s="11" t="s">
        <v>320</v>
      </c>
      <c r="O1077" s="11" t="s">
        <v>321</v>
      </c>
      <c r="P1077" s="11" t="s">
        <v>321</v>
      </c>
      <c r="Q1077" s="148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</v>
      </c>
    </row>
    <row r="1078" spans="1:65">
      <c r="A1078" s="30"/>
      <c r="B1078" s="19"/>
      <c r="C1078" s="9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148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3</v>
      </c>
    </row>
    <row r="1079" spans="1:65">
      <c r="A1079" s="30"/>
      <c r="B1079" s="18">
        <v>1</v>
      </c>
      <c r="C1079" s="14">
        <v>1</v>
      </c>
      <c r="D1079" s="22">
        <v>1.7</v>
      </c>
      <c r="E1079" s="22">
        <v>1.67</v>
      </c>
      <c r="F1079" s="22">
        <v>1.5</v>
      </c>
      <c r="G1079" s="22">
        <v>1.56</v>
      </c>
      <c r="H1079" s="22">
        <v>1.7</v>
      </c>
      <c r="I1079" s="143">
        <v>1.4</v>
      </c>
      <c r="J1079" s="22">
        <v>1.49</v>
      </c>
      <c r="K1079" s="22">
        <v>1.6</v>
      </c>
      <c r="L1079" s="22">
        <v>1.46</v>
      </c>
      <c r="M1079" s="22">
        <v>1.53870145178323</v>
      </c>
      <c r="N1079" s="22">
        <v>1.52</v>
      </c>
      <c r="O1079" s="22">
        <v>1.59</v>
      </c>
      <c r="P1079" s="22">
        <v>1.5727919369312522</v>
      </c>
      <c r="Q1079" s="148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>
        <v>1</v>
      </c>
      <c r="C1080" s="9">
        <v>2</v>
      </c>
      <c r="D1080" s="11">
        <v>1.6</v>
      </c>
      <c r="E1080" s="11">
        <v>1.69</v>
      </c>
      <c r="F1080" s="11">
        <v>1.6</v>
      </c>
      <c r="G1080" s="11">
        <v>1.5</v>
      </c>
      <c r="H1080" s="11">
        <v>1.6</v>
      </c>
      <c r="I1080" s="144">
        <v>1.4</v>
      </c>
      <c r="J1080" s="11">
        <v>1.54</v>
      </c>
      <c r="K1080" s="11">
        <v>1.5</v>
      </c>
      <c r="L1080" s="11">
        <v>1.68</v>
      </c>
      <c r="M1080" s="11">
        <v>1.539877246658377</v>
      </c>
      <c r="N1080" s="11">
        <v>1.54</v>
      </c>
      <c r="O1080" s="11">
        <v>1.68</v>
      </c>
      <c r="P1080" s="11">
        <v>1.5621902998065869</v>
      </c>
      <c r="Q1080" s="148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33</v>
      </c>
    </row>
    <row r="1081" spans="1:65">
      <c r="A1081" s="30"/>
      <c r="B1081" s="19">
        <v>1</v>
      </c>
      <c r="C1081" s="9">
        <v>3</v>
      </c>
      <c r="D1081" s="11">
        <v>1.6</v>
      </c>
      <c r="E1081" s="11">
        <v>1.66</v>
      </c>
      <c r="F1081" s="11">
        <v>1.5</v>
      </c>
      <c r="G1081" s="11">
        <v>1.46</v>
      </c>
      <c r="H1081" s="11">
        <v>1.6</v>
      </c>
      <c r="I1081" s="144">
        <v>1.4</v>
      </c>
      <c r="J1081" s="11">
        <v>1.61</v>
      </c>
      <c r="K1081" s="11">
        <v>1.6</v>
      </c>
      <c r="L1081" s="11">
        <v>1.61</v>
      </c>
      <c r="M1081" s="11">
        <v>1.5331461477078625</v>
      </c>
      <c r="N1081" s="11">
        <v>1.57</v>
      </c>
      <c r="O1081" s="11">
        <v>1.61</v>
      </c>
      <c r="P1081" s="11">
        <v>1.6109995799680563</v>
      </c>
      <c r="Q1081" s="148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16</v>
      </c>
    </row>
    <row r="1082" spans="1:65">
      <c r="A1082" s="30"/>
      <c r="B1082" s="19">
        <v>1</v>
      </c>
      <c r="C1082" s="9">
        <v>4</v>
      </c>
      <c r="D1082" s="11">
        <v>1.5</v>
      </c>
      <c r="E1082" s="11">
        <v>1.73</v>
      </c>
      <c r="F1082" s="11">
        <v>1.6</v>
      </c>
      <c r="G1082" s="11">
        <v>1.43</v>
      </c>
      <c r="H1082" s="11">
        <v>1.7</v>
      </c>
      <c r="I1082" s="144">
        <v>1.4</v>
      </c>
      <c r="J1082" s="11">
        <v>1.54</v>
      </c>
      <c r="K1082" s="11">
        <v>1.6</v>
      </c>
      <c r="L1082" s="11">
        <v>1.64</v>
      </c>
      <c r="M1082" s="11">
        <v>1.5243681696489999</v>
      </c>
      <c r="N1082" s="11">
        <v>1.52</v>
      </c>
      <c r="O1082" s="11">
        <v>1.73</v>
      </c>
      <c r="P1082" s="11">
        <v>1.5713294229854533</v>
      </c>
      <c r="Q1082" s="148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1.5867849700638204</v>
      </c>
    </row>
    <row r="1083" spans="1:65">
      <c r="A1083" s="30"/>
      <c r="B1083" s="19">
        <v>1</v>
      </c>
      <c r="C1083" s="9">
        <v>5</v>
      </c>
      <c r="D1083" s="11">
        <v>1.5</v>
      </c>
      <c r="E1083" s="11">
        <v>1.7</v>
      </c>
      <c r="F1083" s="149">
        <v>1.3</v>
      </c>
      <c r="G1083" s="11">
        <v>1.41</v>
      </c>
      <c r="H1083" s="11">
        <v>1.7</v>
      </c>
      <c r="I1083" s="144">
        <v>1.4</v>
      </c>
      <c r="J1083" s="11">
        <v>1.58</v>
      </c>
      <c r="K1083" s="11">
        <v>1.6</v>
      </c>
      <c r="L1083" s="11">
        <v>1.57</v>
      </c>
      <c r="M1083" s="11">
        <v>1.50211202931793</v>
      </c>
      <c r="N1083" s="11">
        <v>1.64</v>
      </c>
      <c r="O1083" s="11">
        <v>1.67</v>
      </c>
      <c r="P1083" s="11">
        <v>1.6081483826376499</v>
      </c>
      <c r="Q1083" s="148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69</v>
      </c>
    </row>
    <row r="1084" spans="1:65">
      <c r="A1084" s="30"/>
      <c r="B1084" s="19">
        <v>1</v>
      </c>
      <c r="C1084" s="9">
        <v>6</v>
      </c>
      <c r="D1084" s="11">
        <v>1.6</v>
      </c>
      <c r="E1084" s="11">
        <v>1.71</v>
      </c>
      <c r="F1084" s="11">
        <v>1.5</v>
      </c>
      <c r="G1084" s="11">
        <v>1.42</v>
      </c>
      <c r="H1084" s="11">
        <v>1.7</v>
      </c>
      <c r="I1084" s="144">
        <v>1.4</v>
      </c>
      <c r="J1084" s="11">
        <v>1.62</v>
      </c>
      <c r="K1084" s="11">
        <v>1.5</v>
      </c>
      <c r="L1084" s="11">
        <v>1.63</v>
      </c>
      <c r="M1084" s="11">
        <v>1.5024044220030399</v>
      </c>
      <c r="N1084" s="11">
        <v>1.62</v>
      </c>
      <c r="O1084" s="11">
        <v>1.79</v>
      </c>
      <c r="P1084" s="11">
        <v>1.6524487551466254</v>
      </c>
      <c r="Q1084" s="148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20" t="s">
        <v>274</v>
      </c>
      <c r="C1085" s="12"/>
      <c r="D1085" s="23">
        <v>1.5833333333333333</v>
      </c>
      <c r="E1085" s="23">
        <v>1.6933333333333334</v>
      </c>
      <c r="F1085" s="23">
        <v>1.5</v>
      </c>
      <c r="G1085" s="23">
        <v>1.4633333333333332</v>
      </c>
      <c r="H1085" s="23">
        <v>1.6666666666666667</v>
      </c>
      <c r="I1085" s="23">
        <v>1.4000000000000001</v>
      </c>
      <c r="J1085" s="23">
        <v>1.5633333333333335</v>
      </c>
      <c r="K1085" s="23">
        <v>1.5666666666666667</v>
      </c>
      <c r="L1085" s="23">
        <v>1.5983333333333334</v>
      </c>
      <c r="M1085" s="23">
        <v>1.5234349111865733</v>
      </c>
      <c r="N1085" s="23">
        <v>1.5683333333333334</v>
      </c>
      <c r="O1085" s="23">
        <v>1.6783333333333335</v>
      </c>
      <c r="P1085" s="23">
        <v>1.5963180629126041</v>
      </c>
      <c r="Q1085" s="148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275</v>
      </c>
      <c r="C1086" s="29"/>
      <c r="D1086" s="11">
        <v>1.6</v>
      </c>
      <c r="E1086" s="11">
        <v>1.6949999999999998</v>
      </c>
      <c r="F1086" s="11">
        <v>1.5</v>
      </c>
      <c r="G1086" s="11">
        <v>1.4449999999999998</v>
      </c>
      <c r="H1086" s="11">
        <v>1.7</v>
      </c>
      <c r="I1086" s="11">
        <v>1.4</v>
      </c>
      <c r="J1086" s="11">
        <v>1.56</v>
      </c>
      <c r="K1086" s="11">
        <v>1.6</v>
      </c>
      <c r="L1086" s="11">
        <v>1.62</v>
      </c>
      <c r="M1086" s="11">
        <v>1.5287571586784312</v>
      </c>
      <c r="N1086" s="11">
        <v>1.5550000000000002</v>
      </c>
      <c r="O1086" s="11">
        <v>1.6749999999999998</v>
      </c>
      <c r="P1086" s="11">
        <v>1.5904701597844511</v>
      </c>
      <c r="Q1086" s="148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276</v>
      </c>
      <c r="C1087" s="29"/>
      <c r="D1087" s="24">
        <v>7.5277265270908097E-2</v>
      </c>
      <c r="E1087" s="24">
        <v>2.5819888974716137E-2</v>
      </c>
      <c r="F1087" s="24">
        <v>0.10954451150103323</v>
      </c>
      <c r="G1087" s="24">
        <v>5.7503623074260914E-2</v>
      </c>
      <c r="H1087" s="24">
        <v>5.1639777949432156E-2</v>
      </c>
      <c r="I1087" s="24">
        <v>2.4323767777952469E-16</v>
      </c>
      <c r="J1087" s="24">
        <v>4.9261208538429822E-2</v>
      </c>
      <c r="K1087" s="24">
        <v>5.1639777949432274E-2</v>
      </c>
      <c r="L1087" s="24">
        <v>7.6789756261279166E-2</v>
      </c>
      <c r="M1087" s="24">
        <v>1.7294759380631158E-2</v>
      </c>
      <c r="N1087" s="24">
        <v>5.154286242213043E-2</v>
      </c>
      <c r="O1087" s="24">
        <v>7.4408780843840353E-2</v>
      </c>
      <c r="P1087" s="24">
        <v>3.4201675287144712E-2</v>
      </c>
      <c r="Q1087" s="199"/>
      <c r="R1087" s="200"/>
      <c r="S1087" s="200"/>
      <c r="T1087" s="200"/>
      <c r="U1087" s="200"/>
      <c r="V1087" s="200"/>
      <c r="W1087" s="200"/>
      <c r="X1087" s="200"/>
      <c r="Y1087" s="200"/>
      <c r="Z1087" s="200"/>
      <c r="AA1087" s="200"/>
      <c r="AB1087" s="200"/>
      <c r="AC1087" s="200"/>
      <c r="AD1087" s="200"/>
      <c r="AE1087" s="200"/>
      <c r="AF1087" s="200"/>
      <c r="AG1087" s="200"/>
      <c r="AH1087" s="200"/>
      <c r="AI1087" s="200"/>
      <c r="AJ1087" s="200"/>
      <c r="AK1087" s="200"/>
      <c r="AL1087" s="200"/>
      <c r="AM1087" s="200"/>
      <c r="AN1087" s="200"/>
      <c r="AO1087" s="200"/>
      <c r="AP1087" s="200"/>
      <c r="AQ1087" s="200"/>
      <c r="AR1087" s="200"/>
      <c r="AS1087" s="200"/>
      <c r="AT1087" s="200"/>
      <c r="AU1087" s="200"/>
      <c r="AV1087" s="200"/>
      <c r="AW1087" s="200"/>
      <c r="AX1087" s="200"/>
      <c r="AY1087" s="200"/>
      <c r="AZ1087" s="200"/>
      <c r="BA1087" s="200"/>
      <c r="BB1087" s="200"/>
      <c r="BC1087" s="200"/>
      <c r="BD1087" s="200"/>
      <c r="BE1087" s="200"/>
      <c r="BF1087" s="200"/>
      <c r="BG1087" s="200"/>
      <c r="BH1087" s="200"/>
      <c r="BI1087" s="200"/>
      <c r="BJ1087" s="200"/>
      <c r="BK1087" s="200"/>
      <c r="BL1087" s="200"/>
      <c r="BM1087" s="56"/>
    </row>
    <row r="1088" spans="1:65">
      <c r="A1088" s="30"/>
      <c r="B1088" s="3" t="s">
        <v>86</v>
      </c>
      <c r="C1088" s="29"/>
      <c r="D1088" s="13">
        <v>4.7543535960573535E-2</v>
      </c>
      <c r="E1088" s="13">
        <v>1.5247965929950475E-2</v>
      </c>
      <c r="F1088" s="13">
        <v>7.3029674334022146E-2</v>
      </c>
      <c r="G1088" s="13">
        <v>3.9296325563276259E-2</v>
      </c>
      <c r="H1088" s="13">
        <v>3.0983866769659293E-2</v>
      </c>
      <c r="I1088" s="13">
        <v>1.7374119841394619E-16</v>
      </c>
      <c r="J1088" s="13">
        <v>3.1510367935029732E-2</v>
      </c>
      <c r="K1088" s="13">
        <v>3.2961560393254645E-2</v>
      </c>
      <c r="L1088" s="13">
        <v>4.8043643124887903E-2</v>
      </c>
      <c r="M1088" s="13">
        <v>1.1352476731126382E-2</v>
      </c>
      <c r="N1088" s="13">
        <v>3.2864736932282951E-2</v>
      </c>
      <c r="O1088" s="13">
        <v>4.4334924038037946E-2</v>
      </c>
      <c r="P1088" s="13">
        <v>2.142535130169557E-2</v>
      </c>
      <c r="Q1088" s="148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277</v>
      </c>
      <c r="C1089" s="29"/>
      <c r="D1089" s="13">
        <v>-2.1752391128007087E-3</v>
      </c>
      <c r="E1089" s="13">
        <v>6.7147323222520594E-2</v>
      </c>
      <c r="F1089" s="13">
        <v>-5.4692331791074245E-2</v>
      </c>
      <c r="G1089" s="13">
        <v>-7.7799852569514827E-2</v>
      </c>
      <c r="H1089" s="13">
        <v>5.034185356547316E-2</v>
      </c>
      <c r="I1089" s="13">
        <v>-0.11771284300500262</v>
      </c>
      <c r="J1089" s="13">
        <v>-1.4779341355586229E-2</v>
      </c>
      <c r="K1089" s="13">
        <v>-1.2678657648455438E-2</v>
      </c>
      <c r="L1089" s="13">
        <v>7.27783756928857E-3</v>
      </c>
      <c r="M1089" s="13">
        <v>-3.9923530958765774E-2</v>
      </c>
      <c r="N1089" s="13">
        <v>-1.1628315794889876E-2</v>
      </c>
      <c r="O1089" s="13">
        <v>5.7694246540431315E-2</v>
      </c>
      <c r="P1089" s="13">
        <v>6.0078038478019735E-3</v>
      </c>
      <c r="Q1089" s="148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278</v>
      </c>
      <c r="C1090" s="47"/>
      <c r="D1090" s="45">
        <v>0.23</v>
      </c>
      <c r="E1090" s="45">
        <v>1.88</v>
      </c>
      <c r="F1090" s="45">
        <v>1.03</v>
      </c>
      <c r="G1090" s="45">
        <v>1.58</v>
      </c>
      <c r="H1090" s="45">
        <v>1.48</v>
      </c>
      <c r="I1090" s="45">
        <v>2.5299999999999998</v>
      </c>
      <c r="J1090" s="45">
        <v>0.08</v>
      </c>
      <c r="K1090" s="45">
        <v>0.03</v>
      </c>
      <c r="L1090" s="45">
        <v>0.45</v>
      </c>
      <c r="M1090" s="45">
        <v>0.67</v>
      </c>
      <c r="N1090" s="45">
        <v>0</v>
      </c>
      <c r="O1090" s="45">
        <v>1.65</v>
      </c>
      <c r="P1090" s="45">
        <v>0.42</v>
      </c>
      <c r="Q1090" s="148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BM1091" s="55"/>
    </row>
    <row r="1092" spans="1:65" ht="15">
      <c r="B1092" s="8" t="s">
        <v>569</v>
      </c>
      <c r="BM1092" s="28" t="s">
        <v>66</v>
      </c>
    </row>
    <row r="1093" spans="1:65" ht="15">
      <c r="A1093" s="25" t="s">
        <v>44</v>
      </c>
      <c r="B1093" s="18" t="s">
        <v>111</v>
      </c>
      <c r="C1093" s="15" t="s">
        <v>112</v>
      </c>
      <c r="D1093" s="16" t="s">
        <v>237</v>
      </c>
      <c r="E1093" s="17" t="s">
        <v>237</v>
      </c>
      <c r="F1093" s="17" t="s">
        <v>237</v>
      </c>
      <c r="G1093" s="17" t="s">
        <v>237</v>
      </c>
      <c r="H1093" s="17" t="s">
        <v>237</v>
      </c>
      <c r="I1093" s="17" t="s">
        <v>237</v>
      </c>
      <c r="J1093" s="17" t="s">
        <v>237</v>
      </c>
      <c r="K1093" s="17" t="s">
        <v>237</v>
      </c>
      <c r="L1093" s="17" t="s">
        <v>237</v>
      </c>
      <c r="M1093" s="17" t="s">
        <v>237</v>
      </c>
      <c r="N1093" s="17" t="s">
        <v>237</v>
      </c>
      <c r="O1093" s="17" t="s">
        <v>237</v>
      </c>
      <c r="P1093" s="17" t="s">
        <v>237</v>
      </c>
      <c r="Q1093" s="17" t="s">
        <v>237</v>
      </c>
      <c r="R1093" s="17" t="s">
        <v>237</v>
      </c>
      <c r="S1093" s="17" t="s">
        <v>237</v>
      </c>
      <c r="T1093" s="17" t="s">
        <v>237</v>
      </c>
      <c r="U1093" s="17" t="s">
        <v>237</v>
      </c>
      <c r="V1093" s="17" t="s">
        <v>237</v>
      </c>
      <c r="W1093" s="17" t="s">
        <v>237</v>
      </c>
      <c r="X1093" s="17" t="s">
        <v>237</v>
      </c>
      <c r="Y1093" s="17" t="s">
        <v>237</v>
      </c>
      <c r="Z1093" s="17" t="s">
        <v>237</v>
      </c>
      <c r="AA1093" s="17" t="s">
        <v>237</v>
      </c>
      <c r="AB1093" s="148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238</v>
      </c>
      <c r="C1094" s="9" t="s">
        <v>238</v>
      </c>
      <c r="D1094" s="146" t="s">
        <v>240</v>
      </c>
      <c r="E1094" s="147" t="s">
        <v>241</v>
      </c>
      <c r="F1094" s="147" t="s">
        <v>242</v>
      </c>
      <c r="G1094" s="147" t="s">
        <v>243</v>
      </c>
      <c r="H1094" s="147" t="s">
        <v>244</v>
      </c>
      <c r="I1094" s="147" t="s">
        <v>245</v>
      </c>
      <c r="J1094" s="147" t="s">
        <v>246</v>
      </c>
      <c r="K1094" s="147" t="s">
        <v>247</v>
      </c>
      <c r="L1094" s="147" t="s">
        <v>248</v>
      </c>
      <c r="M1094" s="147" t="s">
        <v>249</v>
      </c>
      <c r="N1094" s="147" t="s">
        <v>250</v>
      </c>
      <c r="O1094" s="147" t="s">
        <v>251</v>
      </c>
      <c r="P1094" s="147" t="s">
        <v>252</v>
      </c>
      <c r="Q1094" s="147" t="s">
        <v>253</v>
      </c>
      <c r="R1094" s="147" t="s">
        <v>254</v>
      </c>
      <c r="S1094" s="147" t="s">
        <v>255</v>
      </c>
      <c r="T1094" s="147" t="s">
        <v>256</v>
      </c>
      <c r="U1094" s="147" t="s">
        <v>257</v>
      </c>
      <c r="V1094" s="147" t="s">
        <v>258</v>
      </c>
      <c r="W1094" s="147" t="s">
        <v>259</v>
      </c>
      <c r="X1094" s="147" t="s">
        <v>260</v>
      </c>
      <c r="Y1094" s="147" t="s">
        <v>261</v>
      </c>
      <c r="Z1094" s="147" t="s">
        <v>262</v>
      </c>
      <c r="AA1094" s="147" t="s">
        <v>267</v>
      </c>
      <c r="AB1094" s="148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320</v>
      </c>
      <c r="E1095" s="11" t="s">
        <v>320</v>
      </c>
      <c r="F1095" s="11" t="s">
        <v>116</v>
      </c>
      <c r="G1095" s="11" t="s">
        <v>116</v>
      </c>
      <c r="H1095" s="11" t="s">
        <v>116</v>
      </c>
      <c r="I1095" s="11" t="s">
        <v>320</v>
      </c>
      <c r="J1095" s="11" t="s">
        <v>321</v>
      </c>
      <c r="K1095" s="11" t="s">
        <v>320</v>
      </c>
      <c r="L1095" s="11" t="s">
        <v>321</v>
      </c>
      <c r="M1095" s="11" t="s">
        <v>320</v>
      </c>
      <c r="N1095" s="11" t="s">
        <v>320</v>
      </c>
      <c r="O1095" s="11" t="s">
        <v>321</v>
      </c>
      <c r="P1095" s="11" t="s">
        <v>321</v>
      </c>
      <c r="Q1095" s="11" t="s">
        <v>321</v>
      </c>
      <c r="R1095" s="11" t="s">
        <v>320</v>
      </c>
      <c r="S1095" s="11" t="s">
        <v>320</v>
      </c>
      <c r="T1095" s="11" t="s">
        <v>116</v>
      </c>
      <c r="U1095" s="11" t="s">
        <v>320</v>
      </c>
      <c r="V1095" s="11" t="s">
        <v>320</v>
      </c>
      <c r="W1095" s="11" t="s">
        <v>321</v>
      </c>
      <c r="X1095" s="11" t="s">
        <v>320</v>
      </c>
      <c r="Y1095" s="11" t="s">
        <v>321</v>
      </c>
      <c r="Z1095" s="11" t="s">
        <v>116</v>
      </c>
      <c r="AA1095" s="11" t="s">
        <v>320</v>
      </c>
      <c r="AB1095" s="148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0</v>
      </c>
    </row>
    <row r="1096" spans="1:65">
      <c r="A1096" s="30"/>
      <c r="B1096" s="19"/>
      <c r="C1096" s="9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148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8">
        <v>1</v>
      </c>
      <c r="C1097" s="14">
        <v>1</v>
      </c>
      <c r="D1097" s="207">
        <v>57</v>
      </c>
      <c r="E1097" s="207">
        <v>64</v>
      </c>
      <c r="F1097" s="208">
        <v>61</v>
      </c>
      <c r="G1097" s="208">
        <v>61.942063408071206</v>
      </c>
      <c r="H1097" s="208">
        <v>60</v>
      </c>
      <c r="I1097" s="208">
        <v>62</v>
      </c>
      <c r="J1097" s="208">
        <v>62</v>
      </c>
      <c r="K1097" s="208">
        <v>63</v>
      </c>
      <c r="L1097" s="208">
        <v>62</v>
      </c>
      <c r="M1097" s="208">
        <v>63</v>
      </c>
      <c r="N1097" s="208">
        <v>59</v>
      </c>
      <c r="O1097" s="208">
        <v>59.7</v>
      </c>
      <c r="P1097" s="208">
        <v>63.6</v>
      </c>
      <c r="Q1097" s="208">
        <v>62</v>
      </c>
      <c r="R1097" s="208">
        <v>61</v>
      </c>
      <c r="S1097" s="208">
        <v>60</v>
      </c>
      <c r="T1097" s="208">
        <v>62.686</v>
      </c>
      <c r="U1097" s="208">
        <v>60</v>
      </c>
      <c r="V1097" s="208">
        <v>64</v>
      </c>
      <c r="W1097" s="207">
        <v>73</v>
      </c>
      <c r="X1097" s="208">
        <v>60</v>
      </c>
      <c r="Y1097" s="208">
        <v>59.62929347658951</v>
      </c>
      <c r="Z1097" s="208">
        <v>60</v>
      </c>
      <c r="AA1097" s="208">
        <v>61</v>
      </c>
      <c r="AB1097" s="209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211">
        <v>1</v>
      </c>
    </row>
    <row r="1098" spans="1:65">
      <c r="A1098" s="30"/>
      <c r="B1098" s="19">
        <v>1</v>
      </c>
      <c r="C1098" s="9">
        <v>2</v>
      </c>
      <c r="D1098" s="212">
        <v>56</v>
      </c>
      <c r="E1098" s="212">
        <v>66</v>
      </c>
      <c r="F1098" s="213">
        <v>60</v>
      </c>
      <c r="G1098" s="213">
        <v>61.241816732671204</v>
      </c>
      <c r="H1098" s="213">
        <v>60</v>
      </c>
      <c r="I1098" s="213">
        <v>59</v>
      </c>
      <c r="J1098" s="213">
        <v>61</v>
      </c>
      <c r="K1098" s="213">
        <v>63</v>
      </c>
      <c r="L1098" s="213">
        <v>60</v>
      </c>
      <c r="M1098" s="213">
        <v>61</v>
      </c>
      <c r="N1098" s="213">
        <v>60</v>
      </c>
      <c r="O1098" s="213">
        <v>62.4</v>
      </c>
      <c r="P1098" s="213">
        <v>61.500000000000007</v>
      </c>
      <c r="Q1098" s="213">
        <v>59</v>
      </c>
      <c r="R1098" s="213">
        <v>61</v>
      </c>
      <c r="S1098" s="213">
        <v>60</v>
      </c>
      <c r="T1098" s="213">
        <v>62.117200000000004</v>
      </c>
      <c r="U1098" s="213">
        <v>60</v>
      </c>
      <c r="V1098" s="213">
        <v>64</v>
      </c>
      <c r="W1098" s="212">
        <v>73</v>
      </c>
      <c r="X1098" s="213">
        <v>61</v>
      </c>
      <c r="Y1098" s="213">
        <v>59.384453361732746</v>
      </c>
      <c r="Z1098" s="213">
        <v>60</v>
      </c>
      <c r="AA1098" s="213">
        <v>62</v>
      </c>
      <c r="AB1098" s="209"/>
      <c r="AC1098" s="210"/>
      <c r="AD1098" s="210"/>
      <c r="AE1098" s="210"/>
      <c r="AF1098" s="210"/>
      <c r="AG1098" s="210"/>
      <c r="AH1098" s="210"/>
      <c r="AI1098" s="210"/>
      <c r="AJ1098" s="210"/>
      <c r="AK1098" s="210"/>
      <c r="AL1098" s="210"/>
      <c r="AM1098" s="210"/>
      <c r="AN1098" s="210"/>
      <c r="AO1098" s="210"/>
      <c r="AP1098" s="210"/>
      <c r="AQ1098" s="210"/>
      <c r="AR1098" s="210"/>
      <c r="AS1098" s="210"/>
      <c r="AT1098" s="210"/>
      <c r="AU1098" s="210"/>
      <c r="AV1098" s="210"/>
      <c r="AW1098" s="210"/>
      <c r="AX1098" s="210"/>
      <c r="AY1098" s="210"/>
      <c r="AZ1098" s="210"/>
      <c r="BA1098" s="210"/>
      <c r="BB1098" s="210"/>
      <c r="BC1098" s="210"/>
      <c r="BD1098" s="210"/>
      <c r="BE1098" s="210"/>
      <c r="BF1098" s="210"/>
      <c r="BG1098" s="210"/>
      <c r="BH1098" s="210"/>
      <c r="BI1098" s="210"/>
      <c r="BJ1098" s="210"/>
      <c r="BK1098" s="210"/>
      <c r="BL1098" s="210"/>
      <c r="BM1098" s="211">
        <v>15</v>
      </c>
    </row>
    <row r="1099" spans="1:65">
      <c r="A1099" s="30"/>
      <c r="B1099" s="19">
        <v>1</v>
      </c>
      <c r="C1099" s="9">
        <v>3</v>
      </c>
      <c r="D1099" s="212">
        <v>54</v>
      </c>
      <c r="E1099" s="212">
        <v>66</v>
      </c>
      <c r="F1099" s="213">
        <v>59</v>
      </c>
      <c r="G1099" s="213">
        <v>58.989729862871208</v>
      </c>
      <c r="H1099" s="213">
        <v>60</v>
      </c>
      <c r="I1099" s="213">
        <v>59</v>
      </c>
      <c r="J1099" s="213">
        <v>59</v>
      </c>
      <c r="K1099" s="213">
        <v>62</v>
      </c>
      <c r="L1099" s="213">
        <v>60</v>
      </c>
      <c r="M1099" s="213">
        <v>62</v>
      </c>
      <c r="N1099" s="213">
        <v>60</v>
      </c>
      <c r="O1099" s="213">
        <v>61.3</v>
      </c>
      <c r="P1099" s="213">
        <v>60.8</v>
      </c>
      <c r="Q1099" s="213">
        <v>62</v>
      </c>
      <c r="R1099" s="213">
        <v>62</v>
      </c>
      <c r="S1099" s="213">
        <v>60</v>
      </c>
      <c r="T1099" s="213">
        <v>62.373199999999997</v>
      </c>
      <c r="U1099" s="213">
        <v>61</v>
      </c>
      <c r="V1099" s="213">
        <v>60</v>
      </c>
      <c r="W1099" s="212">
        <v>70</v>
      </c>
      <c r="X1099" s="213">
        <v>60</v>
      </c>
      <c r="Y1099" s="213">
        <v>60.314221354773011</v>
      </c>
      <c r="Z1099" s="213">
        <v>62</v>
      </c>
      <c r="AA1099" s="213">
        <v>60</v>
      </c>
      <c r="AB1099" s="209"/>
      <c r="AC1099" s="210"/>
      <c r="AD1099" s="210"/>
      <c r="AE1099" s="210"/>
      <c r="AF1099" s="210"/>
      <c r="AG1099" s="210"/>
      <c r="AH1099" s="210"/>
      <c r="AI1099" s="210"/>
      <c r="AJ1099" s="210"/>
      <c r="AK1099" s="210"/>
      <c r="AL1099" s="210"/>
      <c r="AM1099" s="210"/>
      <c r="AN1099" s="210"/>
      <c r="AO1099" s="210"/>
      <c r="AP1099" s="210"/>
      <c r="AQ1099" s="210"/>
      <c r="AR1099" s="210"/>
      <c r="AS1099" s="210"/>
      <c r="AT1099" s="210"/>
      <c r="AU1099" s="210"/>
      <c r="AV1099" s="210"/>
      <c r="AW1099" s="210"/>
      <c r="AX1099" s="210"/>
      <c r="AY1099" s="210"/>
      <c r="AZ1099" s="210"/>
      <c r="BA1099" s="210"/>
      <c r="BB1099" s="210"/>
      <c r="BC1099" s="210"/>
      <c r="BD1099" s="210"/>
      <c r="BE1099" s="210"/>
      <c r="BF1099" s="210"/>
      <c r="BG1099" s="210"/>
      <c r="BH1099" s="210"/>
      <c r="BI1099" s="210"/>
      <c r="BJ1099" s="210"/>
      <c r="BK1099" s="210"/>
      <c r="BL1099" s="210"/>
      <c r="BM1099" s="211">
        <v>16</v>
      </c>
    </row>
    <row r="1100" spans="1:65">
      <c r="A1100" s="30"/>
      <c r="B1100" s="19">
        <v>1</v>
      </c>
      <c r="C1100" s="9">
        <v>4</v>
      </c>
      <c r="D1100" s="212">
        <v>58</v>
      </c>
      <c r="E1100" s="212">
        <v>64</v>
      </c>
      <c r="F1100" s="213">
        <v>59</v>
      </c>
      <c r="G1100" s="213">
        <v>59.341505631271211</v>
      </c>
      <c r="H1100" s="213">
        <v>59</v>
      </c>
      <c r="I1100" s="213">
        <v>58</v>
      </c>
      <c r="J1100" s="213">
        <v>63</v>
      </c>
      <c r="K1100" s="213">
        <v>60</v>
      </c>
      <c r="L1100" s="213">
        <v>60</v>
      </c>
      <c r="M1100" s="213">
        <v>63</v>
      </c>
      <c r="N1100" s="213">
        <v>60</v>
      </c>
      <c r="O1100" s="213">
        <v>61.8</v>
      </c>
      <c r="P1100" s="213">
        <v>65.2</v>
      </c>
      <c r="Q1100" s="213">
        <v>62</v>
      </c>
      <c r="R1100" s="213">
        <v>62</v>
      </c>
      <c r="S1100" s="213">
        <v>62</v>
      </c>
      <c r="T1100" s="213">
        <v>62.754800000000003</v>
      </c>
      <c r="U1100" s="213">
        <v>59</v>
      </c>
      <c r="V1100" s="213">
        <v>61</v>
      </c>
      <c r="W1100" s="212">
        <v>73</v>
      </c>
      <c r="X1100" s="213">
        <v>62</v>
      </c>
      <c r="Y1100" s="213">
        <v>60.541419409450263</v>
      </c>
      <c r="Z1100" s="213">
        <v>63</v>
      </c>
      <c r="AA1100" s="213">
        <v>62</v>
      </c>
      <c r="AB1100" s="209"/>
      <c r="AC1100" s="210"/>
      <c r="AD1100" s="210"/>
      <c r="AE1100" s="210"/>
      <c r="AF1100" s="210"/>
      <c r="AG1100" s="210"/>
      <c r="AH1100" s="210"/>
      <c r="AI1100" s="210"/>
      <c r="AJ1100" s="210"/>
      <c r="AK1100" s="210"/>
      <c r="AL1100" s="210"/>
      <c r="AM1100" s="210"/>
      <c r="AN1100" s="210"/>
      <c r="AO1100" s="210"/>
      <c r="AP1100" s="210"/>
      <c r="AQ1100" s="210"/>
      <c r="AR1100" s="210"/>
      <c r="AS1100" s="210"/>
      <c r="AT1100" s="210"/>
      <c r="AU1100" s="210"/>
      <c r="AV1100" s="210"/>
      <c r="AW1100" s="210"/>
      <c r="AX1100" s="210"/>
      <c r="AY1100" s="210"/>
      <c r="AZ1100" s="210"/>
      <c r="BA1100" s="210"/>
      <c r="BB1100" s="210"/>
      <c r="BC1100" s="210"/>
      <c r="BD1100" s="210"/>
      <c r="BE1100" s="210"/>
      <c r="BF1100" s="210"/>
      <c r="BG1100" s="210"/>
      <c r="BH1100" s="210"/>
      <c r="BI1100" s="210"/>
      <c r="BJ1100" s="210"/>
      <c r="BK1100" s="210"/>
      <c r="BL1100" s="210"/>
      <c r="BM1100" s="211">
        <v>61.0227705132707</v>
      </c>
    </row>
    <row r="1101" spans="1:65">
      <c r="A1101" s="30"/>
      <c r="B1101" s="19">
        <v>1</v>
      </c>
      <c r="C1101" s="9">
        <v>5</v>
      </c>
      <c r="D1101" s="212">
        <v>55</v>
      </c>
      <c r="E1101" s="212">
        <v>65</v>
      </c>
      <c r="F1101" s="213">
        <v>60</v>
      </c>
      <c r="G1101" s="213">
        <v>58.989516732671206</v>
      </c>
      <c r="H1101" s="213">
        <v>59</v>
      </c>
      <c r="I1101" s="213">
        <v>61</v>
      </c>
      <c r="J1101" s="213">
        <v>62</v>
      </c>
      <c r="K1101" s="213">
        <v>60</v>
      </c>
      <c r="L1101" s="213">
        <v>62</v>
      </c>
      <c r="M1101" s="213">
        <v>62</v>
      </c>
      <c r="N1101" s="213">
        <v>61</v>
      </c>
      <c r="O1101" s="213">
        <v>62.100000000000009</v>
      </c>
      <c r="P1101" s="213">
        <v>62.4</v>
      </c>
      <c r="Q1101" s="213">
        <v>63</v>
      </c>
      <c r="R1101" s="213">
        <v>62</v>
      </c>
      <c r="S1101" s="213">
        <v>60</v>
      </c>
      <c r="T1101" s="213">
        <v>62.724400000000003</v>
      </c>
      <c r="U1101" s="213">
        <v>61</v>
      </c>
      <c r="V1101" s="213">
        <v>60</v>
      </c>
      <c r="W1101" s="212">
        <v>72</v>
      </c>
      <c r="X1101" s="213">
        <v>60</v>
      </c>
      <c r="Y1101" s="213">
        <v>62.826574345824028</v>
      </c>
      <c r="Z1101" s="213">
        <v>62</v>
      </c>
      <c r="AA1101" s="213">
        <v>61</v>
      </c>
      <c r="AB1101" s="209"/>
      <c r="AC1101" s="210"/>
      <c r="AD1101" s="210"/>
      <c r="AE1101" s="210"/>
      <c r="AF1101" s="210"/>
      <c r="AG1101" s="210"/>
      <c r="AH1101" s="210"/>
      <c r="AI1101" s="210"/>
      <c r="AJ1101" s="210"/>
      <c r="AK1101" s="210"/>
      <c r="AL1101" s="210"/>
      <c r="AM1101" s="210"/>
      <c r="AN1101" s="210"/>
      <c r="AO1101" s="210"/>
      <c r="AP1101" s="210"/>
      <c r="AQ1101" s="210"/>
      <c r="AR1101" s="210"/>
      <c r="AS1101" s="210"/>
      <c r="AT1101" s="210"/>
      <c r="AU1101" s="210"/>
      <c r="AV1101" s="210"/>
      <c r="AW1101" s="210"/>
      <c r="AX1101" s="210"/>
      <c r="AY1101" s="210"/>
      <c r="AZ1101" s="210"/>
      <c r="BA1101" s="210"/>
      <c r="BB1101" s="210"/>
      <c r="BC1101" s="210"/>
      <c r="BD1101" s="210"/>
      <c r="BE1101" s="210"/>
      <c r="BF1101" s="210"/>
      <c r="BG1101" s="210"/>
      <c r="BH1101" s="210"/>
      <c r="BI1101" s="210"/>
      <c r="BJ1101" s="210"/>
      <c r="BK1101" s="210"/>
      <c r="BL1101" s="210"/>
      <c r="BM1101" s="211">
        <v>70</v>
      </c>
    </row>
    <row r="1102" spans="1:65">
      <c r="A1102" s="30"/>
      <c r="B1102" s="19">
        <v>1</v>
      </c>
      <c r="C1102" s="9">
        <v>6</v>
      </c>
      <c r="D1102" s="212">
        <v>53</v>
      </c>
      <c r="E1102" s="212">
        <v>64</v>
      </c>
      <c r="F1102" s="213">
        <v>60</v>
      </c>
      <c r="G1102" s="213">
        <v>62.412092753971208</v>
      </c>
      <c r="H1102" s="213">
        <v>61</v>
      </c>
      <c r="I1102" s="213">
        <v>61</v>
      </c>
      <c r="J1102" s="213">
        <v>58</v>
      </c>
      <c r="K1102" s="213">
        <v>62</v>
      </c>
      <c r="L1102" s="213">
        <v>61</v>
      </c>
      <c r="M1102" s="213">
        <v>63</v>
      </c>
      <c r="N1102" s="213">
        <v>58</v>
      </c>
      <c r="O1102" s="213">
        <v>61.500000000000007</v>
      </c>
      <c r="P1102" s="213">
        <v>65</v>
      </c>
      <c r="Q1102" s="213">
        <v>59</v>
      </c>
      <c r="R1102" s="213">
        <v>60</v>
      </c>
      <c r="S1102" s="213">
        <v>63</v>
      </c>
      <c r="T1102" s="213">
        <v>62.64439999999999</v>
      </c>
      <c r="U1102" s="213">
        <v>60</v>
      </c>
      <c r="V1102" s="213">
        <v>59</v>
      </c>
      <c r="W1102" s="212">
        <v>75</v>
      </c>
      <c r="X1102" s="213">
        <v>60</v>
      </c>
      <c r="Y1102" s="213">
        <v>62.656397602211143</v>
      </c>
      <c r="Z1102" s="213">
        <v>61</v>
      </c>
      <c r="AA1102" s="213">
        <v>62</v>
      </c>
      <c r="AB1102" s="209"/>
      <c r="AC1102" s="210"/>
      <c r="AD1102" s="210"/>
      <c r="AE1102" s="210"/>
      <c r="AF1102" s="210"/>
      <c r="AG1102" s="210"/>
      <c r="AH1102" s="210"/>
      <c r="AI1102" s="210"/>
      <c r="AJ1102" s="210"/>
      <c r="AK1102" s="210"/>
      <c r="AL1102" s="210"/>
      <c r="AM1102" s="210"/>
      <c r="AN1102" s="210"/>
      <c r="AO1102" s="210"/>
      <c r="AP1102" s="210"/>
      <c r="AQ1102" s="210"/>
      <c r="AR1102" s="210"/>
      <c r="AS1102" s="210"/>
      <c r="AT1102" s="210"/>
      <c r="AU1102" s="210"/>
      <c r="AV1102" s="210"/>
      <c r="AW1102" s="210"/>
      <c r="AX1102" s="210"/>
      <c r="AY1102" s="210"/>
      <c r="AZ1102" s="210"/>
      <c r="BA1102" s="210"/>
      <c r="BB1102" s="210"/>
      <c r="BC1102" s="210"/>
      <c r="BD1102" s="210"/>
      <c r="BE1102" s="210"/>
      <c r="BF1102" s="210"/>
      <c r="BG1102" s="210"/>
      <c r="BH1102" s="210"/>
      <c r="BI1102" s="210"/>
      <c r="BJ1102" s="210"/>
      <c r="BK1102" s="210"/>
      <c r="BL1102" s="210"/>
      <c r="BM1102" s="214"/>
    </row>
    <row r="1103" spans="1:65">
      <c r="A1103" s="30"/>
      <c r="B1103" s="20" t="s">
        <v>274</v>
      </c>
      <c r="C1103" s="12"/>
      <c r="D1103" s="215">
        <v>55.5</v>
      </c>
      <c r="E1103" s="215">
        <v>64.833333333333329</v>
      </c>
      <c r="F1103" s="215">
        <v>59.833333333333336</v>
      </c>
      <c r="G1103" s="215">
        <v>60.48612085358787</v>
      </c>
      <c r="H1103" s="215">
        <v>59.833333333333336</v>
      </c>
      <c r="I1103" s="215">
        <v>60</v>
      </c>
      <c r="J1103" s="215">
        <v>60.833333333333336</v>
      </c>
      <c r="K1103" s="215">
        <v>61.666666666666664</v>
      </c>
      <c r="L1103" s="215">
        <v>60.833333333333336</v>
      </c>
      <c r="M1103" s="215">
        <v>62.333333333333336</v>
      </c>
      <c r="N1103" s="215">
        <v>59.666666666666664</v>
      </c>
      <c r="O1103" s="215">
        <v>61.466666666666669</v>
      </c>
      <c r="P1103" s="215">
        <v>63.083333333333336</v>
      </c>
      <c r="Q1103" s="215">
        <v>61.166666666666664</v>
      </c>
      <c r="R1103" s="215">
        <v>61.333333333333336</v>
      </c>
      <c r="S1103" s="215">
        <v>60.833333333333336</v>
      </c>
      <c r="T1103" s="215">
        <v>62.54999999999999</v>
      </c>
      <c r="U1103" s="215">
        <v>60.166666666666664</v>
      </c>
      <c r="V1103" s="215">
        <v>61.333333333333336</v>
      </c>
      <c r="W1103" s="215">
        <v>72.666666666666671</v>
      </c>
      <c r="X1103" s="215">
        <v>60.5</v>
      </c>
      <c r="Y1103" s="215">
        <v>60.892059925096788</v>
      </c>
      <c r="Z1103" s="215">
        <v>61.333333333333336</v>
      </c>
      <c r="AA1103" s="215">
        <v>61.333333333333336</v>
      </c>
      <c r="AB1103" s="209"/>
      <c r="AC1103" s="210"/>
      <c r="AD1103" s="210"/>
      <c r="AE1103" s="210"/>
      <c r="AF1103" s="210"/>
      <c r="AG1103" s="210"/>
      <c r="AH1103" s="210"/>
      <c r="AI1103" s="210"/>
      <c r="AJ1103" s="210"/>
      <c r="AK1103" s="210"/>
      <c r="AL1103" s="210"/>
      <c r="AM1103" s="210"/>
      <c r="AN1103" s="210"/>
      <c r="AO1103" s="210"/>
      <c r="AP1103" s="210"/>
      <c r="AQ1103" s="210"/>
      <c r="AR1103" s="210"/>
      <c r="AS1103" s="210"/>
      <c r="AT1103" s="210"/>
      <c r="AU1103" s="210"/>
      <c r="AV1103" s="210"/>
      <c r="AW1103" s="210"/>
      <c r="AX1103" s="210"/>
      <c r="AY1103" s="210"/>
      <c r="AZ1103" s="210"/>
      <c r="BA1103" s="210"/>
      <c r="BB1103" s="210"/>
      <c r="BC1103" s="210"/>
      <c r="BD1103" s="210"/>
      <c r="BE1103" s="210"/>
      <c r="BF1103" s="210"/>
      <c r="BG1103" s="210"/>
      <c r="BH1103" s="210"/>
      <c r="BI1103" s="210"/>
      <c r="BJ1103" s="210"/>
      <c r="BK1103" s="210"/>
      <c r="BL1103" s="210"/>
      <c r="BM1103" s="214"/>
    </row>
    <row r="1104" spans="1:65">
      <c r="A1104" s="30"/>
      <c r="B1104" s="3" t="s">
        <v>275</v>
      </c>
      <c r="C1104" s="29"/>
      <c r="D1104" s="213">
        <v>55.5</v>
      </c>
      <c r="E1104" s="213">
        <v>64.5</v>
      </c>
      <c r="F1104" s="213">
        <v>60</v>
      </c>
      <c r="G1104" s="213">
        <v>60.291661181971207</v>
      </c>
      <c r="H1104" s="213">
        <v>60</v>
      </c>
      <c r="I1104" s="213">
        <v>60</v>
      </c>
      <c r="J1104" s="213">
        <v>61.5</v>
      </c>
      <c r="K1104" s="213">
        <v>62</v>
      </c>
      <c r="L1104" s="213">
        <v>60.5</v>
      </c>
      <c r="M1104" s="213">
        <v>62.5</v>
      </c>
      <c r="N1104" s="213">
        <v>60</v>
      </c>
      <c r="O1104" s="213">
        <v>61.650000000000006</v>
      </c>
      <c r="P1104" s="213">
        <v>63</v>
      </c>
      <c r="Q1104" s="213">
        <v>62</v>
      </c>
      <c r="R1104" s="213">
        <v>61.5</v>
      </c>
      <c r="S1104" s="213">
        <v>60</v>
      </c>
      <c r="T1104" s="213">
        <v>62.665199999999999</v>
      </c>
      <c r="U1104" s="213">
        <v>60</v>
      </c>
      <c r="V1104" s="213">
        <v>60.5</v>
      </c>
      <c r="W1104" s="213">
        <v>73</v>
      </c>
      <c r="X1104" s="213">
        <v>60</v>
      </c>
      <c r="Y1104" s="213">
        <v>60.427820382111634</v>
      </c>
      <c r="Z1104" s="213">
        <v>61.5</v>
      </c>
      <c r="AA1104" s="213">
        <v>61.5</v>
      </c>
      <c r="AB1104" s="209"/>
      <c r="AC1104" s="210"/>
      <c r="AD1104" s="210"/>
      <c r="AE1104" s="210"/>
      <c r="AF1104" s="210"/>
      <c r="AG1104" s="210"/>
      <c r="AH1104" s="210"/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F1104" s="210"/>
      <c r="BG1104" s="210"/>
      <c r="BH1104" s="210"/>
      <c r="BI1104" s="210"/>
      <c r="BJ1104" s="210"/>
      <c r="BK1104" s="210"/>
      <c r="BL1104" s="210"/>
      <c r="BM1104" s="214"/>
    </row>
    <row r="1105" spans="1:65">
      <c r="A1105" s="30"/>
      <c r="B1105" s="3" t="s">
        <v>276</v>
      </c>
      <c r="C1105" s="29"/>
      <c r="D1105" s="220">
        <v>1.8708286933869707</v>
      </c>
      <c r="E1105" s="220">
        <v>0.98319208025017513</v>
      </c>
      <c r="F1105" s="220">
        <v>0.752772652709081</v>
      </c>
      <c r="G1105" s="220">
        <v>1.5613690559049105</v>
      </c>
      <c r="H1105" s="220">
        <v>0.752772652709081</v>
      </c>
      <c r="I1105" s="220">
        <v>1.5491933384829668</v>
      </c>
      <c r="J1105" s="220">
        <v>1.9407902170679516</v>
      </c>
      <c r="K1105" s="220">
        <v>1.3662601021279464</v>
      </c>
      <c r="L1105" s="220">
        <v>0.98319208025017502</v>
      </c>
      <c r="M1105" s="220">
        <v>0.81649658092772603</v>
      </c>
      <c r="N1105" s="220">
        <v>1.0327955589886444</v>
      </c>
      <c r="O1105" s="220">
        <v>0.95219045713904649</v>
      </c>
      <c r="P1105" s="220">
        <v>1.8225440095280738</v>
      </c>
      <c r="Q1105" s="220">
        <v>1.7224014243685084</v>
      </c>
      <c r="R1105" s="220">
        <v>0.81649658092772603</v>
      </c>
      <c r="S1105" s="220">
        <v>1.3291601358251257</v>
      </c>
      <c r="T1105" s="220">
        <v>0.25232512360048415</v>
      </c>
      <c r="U1105" s="220">
        <v>0.752772652709081</v>
      </c>
      <c r="V1105" s="220">
        <v>2.1602468994692869</v>
      </c>
      <c r="W1105" s="220">
        <v>1.6329931618554521</v>
      </c>
      <c r="X1105" s="220">
        <v>0.83666002653407556</v>
      </c>
      <c r="Y1105" s="220">
        <v>1.4952950425135259</v>
      </c>
      <c r="Z1105" s="220">
        <v>1.2110601416389966</v>
      </c>
      <c r="AA1105" s="220">
        <v>0.81649658092772603</v>
      </c>
      <c r="AB1105" s="217"/>
      <c r="AC1105" s="218"/>
      <c r="AD1105" s="218"/>
      <c r="AE1105" s="218"/>
      <c r="AF1105" s="218"/>
      <c r="AG1105" s="218"/>
      <c r="AH1105" s="218"/>
      <c r="AI1105" s="218"/>
      <c r="AJ1105" s="218"/>
      <c r="AK1105" s="218"/>
      <c r="AL1105" s="218"/>
      <c r="AM1105" s="218"/>
      <c r="AN1105" s="218"/>
      <c r="AO1105" s="218"/>
      <c r="AP1105" s="218"/>
      <c r="AQ1105" s="218"/>
      <c r="AR1105" s="218"/>
      <c r="AS1105" s="218"/>
      <c r="AT1105" s="218"/>
      <c r="AU1105" s="218"/>
      <c r="AV1105" s="218"/>
      <c r="AW1105" s="218"/>
      <c r="AX1105" s="218"/>
      <c r="AY1105" s="218"/>
      <c r="AZ1105" s="218"/>
      <c r="BA1105" s="218"/>
      <c r="BB1105" s="218"/>
      <c r="BC1105" s="218"/>
      <c r="BD1105" s="218"/>
      <c r="BE1105" s="218"/>
      <c r="BF1105" s="218"/>
      <c r="BG1105" s="218"/>
      <c r="BH1105" s="218"/>
      <c r="BI1105" s="218"/>
      <c r="BJ1105" s="218"/>
      <c r="BK1105" s="218"/>
      <c r="BL1105" s="218"/>
      <c r="BM1105" s="221"/>
    </row>
    <row r="1106" spans="1:65">
      <c r="A1106" s="30"/>
      <c r="B1106" s="3" t="s">
        <v>86</v>
      </c>
      <c r="C1106" s="29"/>
      <c r="D1106" s="13">
        <v>3.3708625106071546E-2</v>
      </c>
      <c r="E1106" s="13">
        <v>1.516491640488702E-2</v>
      </c>
      <c r="F1106" s="13">
        <v>1.2581158541098847E-2</v>
      </c>
      <c r="G1106" s="13">
        <v>2.5813674837643259E-2</v>
      </c>
      <c r="H1106" s="13">
        <v>1.2581158541098847E-2</v>
      </c>
      <c r="I1106" s="13">
        <v>2.5819888974716113E-2</v>
      </c>
      <c r="J1106" s="13">
        <v>3.190340082851427E-2</v>
      </c>
      <c r="K1106" s="13">
        <v>2.2155569223696429E-2</v>
      </c>
      <c r="L1106" s="13">
        <v>1.6162061593153563E-2</v>
      </c>
      <c r="M1106" s="13">
        <v>1.3098875629856567E-2</v>
      </c>
      <c r="N1106" s="13">
        <v>1.7309422776345996E-2</v>
      </c>
      <c r="O1106" s="13">
        <v>1.5491167957793598E-2</v>
      </c>
      <c r="P1106" s="13">
        <v>2.8891054312201962E-2</v>
      </c>
      <c r="Q1106" s="13">
        <v>2.8159151352073707E-2</v>
      </c>
      <c r="R1106" s="13">
        <v>1.3312444254256402E-2</v>
      </c>
      <c r="S1106" s="13">
        <v>2.1849207712193848E-2</v>
      </c>
      <c r="T1106" s="13">
        <v>4.0339747977695311E-3</v>
      </c>
      <c r="U1106" s="13">
        <v>1.2511456831729878E-2</v>
      </c>
      <c r="V1106" s="13">
        <v>3.5221416839173153E-2</v>
      </c>
      <c r="W1106" s="13">
        <v>2.2472382961313559E-2</v>
      </c>
      <c r="X1106" s="13">
        <v>1.382909134767067E-2</v>
      </c>
      <c r="Y1106" s="13">
        <v>2.4556486417981024E-2</v>
      </c>
      <c r="Z1106" s="13">
        <v>1.9745545787592335E-2</v>
      </c>
      <c r="AA1106" s="13">
        <v>1.3312444254256402E-2</v>
      </c>
      <c r="AB1106" s="148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277</v>
      </c>
      <c r="C1107" s="29"/>
      <c r="D1107" s="13">
        <v>-9.0503437762951999E-2</v>
      </c>
      <c r="E1107" s="13">
        <v>6.2444933063698693E-2</v>
      </c>
      <c r="F1107" s="13">
        <v>-1.9491694164864182E-2</v>
      </c>
      <c r="G1107" s="13">
        <v>-8.794252623553378E-3</v>
      </c>
      <c r="H1107" s="13">
        <v>-1.9491694164864182E-2</v>
      </c>
      <c r="I1107" s="13">
        <v>-1.6760473257245501E-2</v>
      </c>
      <c r="J1107" s="13">
        <v>-3.1043687191516511E-3</v>
      </c>
      <c r="K1107" s="13">
        <v>1.0551735818942198E-2</v>
      </c>
      <c r="L1107" s="13">
        <v>-3.1043687191516511E-3</v>
      </c>
      <c r="M1107" s="13">
        <v>2.1476619449417367E-2</v>
      </c>
      <c r="N1107" s="13">
        <v>-2.2222915072482974E-2</v>
      </c>
      <c r="O1107" s="13">
        <v>7.2742707297996922E-3</v>
      </c>
      <c r="P1107" s="13">
        <v>3.3767113533701654E-2</v>
      </c>
      <c r="Q1107" s="13">
        <v>2.3580730960859331E-3</v>
      </c>
      <c r="R1107" s="13">
        <v>5.0892940037046142E-3</v>
      </c>
      <c r="S1107" s="13">
        <v>-3.1043687191516511E-3</v>
      </c>
      <c r="T1107" s="13">
        <v>2.5027206629321341E-2</v>
      </c>
      <c r="U1107" s="13">
        <v>-1.4029252349626709E-2</v>
      </c>
      <c r="V1107" s="13">
        <v>5.0892940037046142E-3</v>
      </c>
      <c r="W1107" s="13">
        <v>0.19081231572178048</v>
      </c>
      <c r="X1107" s="13">
        <v>-8.5668105343891243E-3</v>
      </c>
      <c r="Y1107" s="13">
        <v>-2.1419969476064171E-3</v>
      </c>
      <c r="Z1107" s="13">
        <v>5.0892940037046142E-3</v>
      </c>
      <c r="AA1107" s="13">
        <v>5.0892940037046142E-3</v>
      </c>
      <c r="AB1107" s="148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278</v>
      </c>
      <c r="C1108" s="47"/>
      <c r="D1108" s="45">
        <v>6.32</v>
      </c>
      <c r="E1108" s="45">
        <v>4.3499999999999996</v>
      </c>
      <c r="F1108" s="45">
        <v>1.37</v>
      </c>
      <c r="G1108" s="45">
        <v>0.62</v>
      </c>
      <c r="H1108" s="45">
        <v>1.37</v>
      </c>
      <c r="I1108" s="45">
        <v>1.18</v>
      </c>
      <c r="J1108" s="45">
        <v>0.22</v>
      </c>
      <c r="K1108" s="45">
        <v>0.73</v>
      </c>
      <c r="L1108" s="45">
        <v>0.22</v>
      </c>
      <c r="M1108" s="45">
        <v>1.49</v>
      </c>
      <c r="N1108" s="45">
        <v>1.56</v>
      </c>
      <c r="O1108" s="45">
        <v>0.5</v>
      </c>
      <c r="P1108" s="45">
        <v>2.35</v>
      </c>
      <c r="Q1108" s="45">
        <v>0.16</v>
      </c>
      <c r="R1108" s="45">
        <v>0.35</v>
      </c>
      <c r="S1108" s="45">
        <v>0.22</v>
      </c>
      <c r="T1108" s="45">
        <v>1.74</v>
      </c>
      <c r="U1108" s="45">
        <v>0.99</v>
      </c>
      <c r="V1108" s="45">
        <v>0.35</v>
      </c>
      <c r="W1108" s="45">
        <v>13.29</v>
      </c>
      <c r="X1108" s="45">
        <v>0.6</v>
      </c>
      <c r="Y1108" s="45">
        <v>0.16</v>
      </c>
      <c r="Z1108" s="45">
        <v>0.35</v>
      </c>
      <c r="AA1108" s="45">
        <v>0.35</v>
      </c>
      <c r="AB1108" s="148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BM1109" s="55"/>
    </row>
    <row r="1110" spans="1:65" ht="15">
      <c r="B1110" s="8" t="s">
        <v>570</v>
      </c>
      <c r="BM1110" s="28" t="s">
        <v>66</v>
      </c>
    </row>
    <row r="1111" spans="1:65" ht="15">
      <c r="A1111" s="25" t="s">
        <v>45</v>
      </c>
      <c r="B1111" s="18" t="s">
        <v>111</v>
      </c>
      <c r="C1111" s="15" t="s">
        <v>112</v>
      </c>
      <c r="D1111" s="16" t="s">
        <v>237</v>
      </c>
      <c r="E1111" s="17" t="s">
        <v>237</v>
      </c>
      <c r="F1111" s="17" t="s">
        <v>237</v>
      </c>
      <c r="G1111" s="17" t="s">
        <v>237</v>
      </c>
      <c r="H1111" s="17" t="s">
        <v>237</v>
      </c>
      <c r="I1111" s="17" t="s">
        <v>237</v>
      </c>
      <c r="J1111" s="17" t="s">
        <v>237</v>
      </c>
      <c r="K1111" s="17" t="s">
        <v>237</v>
      </c>
      <c r="L1111" s="17" t="s">
        <v>237</v>
      </c>
      <c r="M1111" s="17" t="s">
        <v>237</v>
      </c>
      <c r="N1111" s="17" t="s">
        <v>237</v>
      </c>
      <c r="O1111" s="17" t="s">
        <v>237</v>
      </c>
      <c r="P1111" s="17" t="s">
        <v>237</v>
      </c>
      <c r="Q1111" s="17" t="s">
        <v>237</v>
      </c>
      <c r="R1111" s="17" t="s">
        <v>237</v>
      </c>
      <c r="S1111" s="17" t="s">
        <v>237</v>
      </c>
      <c r="T1111" s="17" t="s">
        <v>237</v>
      </c>
      <c r="U1111" s="17" t="s">
        <v>237</v>
      </c>
      <c r="V1111" s="17" t="s">
        <v>237</v>
      </c>
      <c r="W1111" s="17" t="s">
        <v>237</v>
      </c>
      <c r="X1111" s="17" t="s">
        <v>237</v>
      </c>
      <c r="Y1111" s="17" t="s">
        <v>237</v>
      </c>
      <c r="Z1111" s="17" t="s">
        <v>237</v>
      </c>
      <c r="AA1111" s="17" t="s">
        <v>237</v>
      </c>
      <c r="AB1111" s="148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238</v>
      </c>
      <c r="C1112" s="9" t="s">
        <v>238</v>
      </c>
      <c r="D1112" s="146" t="s">
        <v>240</v>
      </c>
      <c r="E1112" s="147" t="s">
        <v>241</v>
      </c>
      <c r="F1112" s="147" t="s">
        <v>242</v>
      </c>
      <c r="G1112" s="147" t="s">
        <v>243</v>
      </c>
      <c r="H1112" s="147" t="s">
        <v>244</v>
      </c>
      <c r="I1112" s="147" t="s">
        <v>245</v>
      </c>
      <c r="J1112" s="147" t="s">
        <v>246</v>
      </c>
      <c r="K1112" s="147" t="s">
        <v>247</v>
      </c>
      <c r="L1112" s="147" t="s">
        <v>248</v>
      </c>
      <c r="M1112" s="147" t="s">
        <v>249</v>
      </c>
      <c r="N1112" s="147" t="s">
        <v>250</v>
      </c>
      <c r="O1112" s="147" t="s">
        <v>251</v>
      </c>
      <c r="P1112" s="147" t="s">
        <v>252</v>
      </c>
      <c r="Q1112" s="147" t="s">
        <v>253</v>
      </c>
      <c r="R1112" s="147" t="s">
        <v>254</v>
      </c>
      <c r="S1112" s="147" t="s">
        <v>255</v>
      </c>
      <c r="T1112" s="147" t="s">
        <v>256</v>
      </c>
      <c r="U1112" s="147" t="s">
        <v>257</v>
      </c>
      <c r="V1112" s="147" t="s">
        <v>258</v>
      </c>
      <c r="W1112" s="147" t="s">
        <v>259</v>
      </c>
      <c r="X1112" s="147" t="s">
        <v>260</v>
      </c>
      <c r="Y1112" s="147" t="s">
        <v>261</v>
      </c>
      <c r="Z1112" s="147" t="s">
        <v>262</v>
      </c>
      <c r="AA1112" s="147" t="s">
        <v>267</v>
      </c>
      <c r="AB1112" s="148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320</v>
      </c>
      <c r="E1113" s="11" t="s">
        <v>320</v>
      </c>
      <c r="F1113" s="11" t="s">
        <v>321</v>
      </c>
      <c r="G1113" s="11" t="s">
        <v>116</v>
      </c>
      <c r="H1113" s="11" t="s">
        <v>321</v>
      </c>
      <c r="I1113" s="11" t="s">
        <v>320</v>
      </c>
      <c r="J1113" s="11" t="s">
        <v>116</v>
      </c>
      <c r="K1113" s="11" t="s">
        <v>320</v>
      </c>
      <c r="L1113" s="11" t="s">
        <v>321</v>
      </c>
      <c r="M1113" s="11" t="s">
        <v>320</v>
      </c>
      <c r="N1113" s="11" t="s">
        <v>320</v>
      </c>
      <c r="O1113" s="11" t="s">
        <v>321</v>
      </c>
      <c r="P1113" s="11" t="s">
        <v>321</v>
      </c>
      <c r="Q1113" s="11" t="s">
        <v>321</v>
      </c>
      <c r="R1113" s="11" t="s">
        <v>320</v>
      </c>
      <c r="S1113" s="11" t="s">
        <v>320</v>
      </c>
      <c r="T1113" s="11" t="s">
        <v>116</v>
      </c>
      <c r="U1113" s="11" t="s">
        <v>320</v>
      </c>
      <c r="V1113" s="11" t="s">
        <v>320</v>
      </c>
      <c r="W1113" s="11" t="s">
        <v>116</v>
      </c>
      <c r="X1113" s="11" t="s">
        <v>320</v>
      </c>
      <c r="Y1113" s="11" t="s">
        <v>321</v>
      </c>
      <c r="Z1113" s="11" t="s">
        <v>116</v>
      </c>
      <c r="AA1113" s="11" t="s">
        <v>320</v>
      </c>
      <c r="AB1113" s="148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0</v>
      </c>
    </row>
    <row r="1114" spans="1:65">
      <c r="A1114" s="30"/>
      <c r="B1114" s="19"/>
      <c r="C1114" s="9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148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0</v>
      </c>
    </row>
    <row r="1115" spans="1:65">
      <c r="A1115" s="30"/>
      <c r="B1115" s="18">
        <v>1</v>
      </c>
      <c r="C1115" s="14">
        <v>1</v>
      </c>
      <c r="D1115" s="208">
        <v>196.3</v>
      </c>
      <c r="E1115" s="208">
        <v>204</v>
      </c>
      <c r="F1115" s="208">
        <v>184</v>
      </c>
      <c r="G1115" s="208">
        <v>189.77012941805</v>
      </c>
      <c r="H1115" s="208">
        <v>201.8</v>
      </c>
      <c r="I1115" s="208">
        <v>204</v>
      </c>
      <c r="J1115" s="208">
        <v>206</v>
      </c>
      <c r="K1115" s="208">
        <v>206</v>
      </c>
      <c r="L1115" s="208">
        <v>183.6</v>
      </c>
      <c r="M1115" s="208">
        <v>202</v>
      </c>
      <c r="N1115" s="208">
        <v>199</v>
      </c>
      <c r="O1115" s="208">
        <v>190.2</v>
      </c>
      <c r="P1115" s="208">
        <v>208.9</v>
      </c>
      <c r="Q1115" s="208">
        <v>192.9</v>
      </c>
      <c r="R1115" s="208">
        <v>204.2</v>
      </c>
      <c r="S1115" s="208">
        <v>195</v>
      </c>
      <c r="T1115" s="208">
        <v>196.51499999999999</v>
      </c>
      <c r="U1115" s="208">
        <v>212.4</v>
      </c>
      <c r="V1115" s="207">
        <v>164.5</v>
      </c>
      <c r="W1115" s="208">
        <v>205</v>
      </c>
      <c r="X1115" s="207">
        <v>152.1</v>
      </c>
      <c r="Y1115" s="208">
        <v>189.71282238981712</v>
      </c>
      <c r="Z1115" s="207">
        <v>171</v>
      </c>
      <c r="AA1115" s="208">
        <v>199.3</v>
      </c>
      <c r="AB1115" s="209"/>
      <c r="AC1115" s="210"/>
      <c r="AD1115" s="210"/>
      <c r="AE1115" s="210"/>
      <c r="AF1115" s="210"/>
      <c r="AG1115" s="210"/>
      <c r="AH1115" s="210"/>
      <c r="AI1115" s="210"/>
      <c r="AJ1115" s="210"/>
      <c r="AK1115" s="210"/>
      <c r="AL1115" s="210"/>
      <c r="AM1115" s="210"/>
      <c r="AN1115" s="210"/>
      <c r="AO1115" s="210"/>
      <c r="AP1115" s="210"/>
      <c r="AQ1115" s="210"/>
      <c r="AR1115" s="210"/>
      <c r="AS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F1115" s="210"/>
      <c r="BG1115" s="210"/>
      <c r="BH1115" s="210"/>
      <c r="BI1115" s="210"/>
      <c r="BJ1115" s="210"/>
      <c r="BK1115" s="210"/>
      <c r="BL1115" s="210"/>
      <c r="BM1115" s="211">
        <v>1</v>
      </c>
    </row>
    <row r="1116" spans="1:65">
      <c r="A1116" s="30"/>
      <c r="B1116" s="19">
        <v>1</v>
      </c>
      <c r="C1116" s="9">
        <v>2</v>
      </c>
      <c r="D1116" s="213">
        <v>189.7</v>
      </c>
      <c r="E1116" s="213">
        <v>206</v>
      </c>
      <c r="F1116" s="213">
        <v>187</v>
      </c>
      <c r="G1116" s="213">
        <v>186.37634653253087</v>
      </c>
      <c r="H1116" s="213">
        <v>194.2</v>
      </c>
      <c r="I1116" s="213">
        <v>194</v>
      </c>
      <c r="J1116" s="229">
        <v>216</v>
      </c>
      <c r="K1116" s="213">
        <v>201</v>
      </c>
      <c r="L1116" s="213">
        <v>185.9</v>
      </c>
      <c r="M1116" s="213">
        <v>198</v>
      </c>
      <c r="N1116" s="213">
        <v>195.5</v>
      </c>
      <c r="O1116" s="213">
        <v>195.6</v>
      </c>
      <c r="P1116" s="213">
        <v>188.5</v>
      </c>
      <c r="Q1116" s="213">
        <v>187.9</v>
      </c>
      <c r="R1116" s="213">
        <v>210.4</v>
      </c>
      <c r="S1116" s="213">
        <v>197</v>
      </c>
      <c r="T1116" s="213">
        <v>196.2775</v>
      </c>
      <c r="U1116" s="213">
        <v>212.2</v>
      </c>
      <c r="V1116" s="212">
        <v>168.5</v>
      </c>
      <c r="W1116" s="213">
        <v>211</v>
      </c>
      <c r="X1116" s="212">
        <v>151.69999999999999</v>
      </c>
      <c r="Y1116" s="213">
        <v>187.88816794924745</v>
      </c>
      <c r="Z1116" s="212">
        <v>174</v>
      </c>
      <c r="AA1116" s="213">
        <v>197.2</v>
      </c>
      <c r="AB1116" s="209"/>
      <c r="AC1116" s="210"/>
      <c r="AD1116" s="210"/>
      <c r="AE1116" s="210"/>
      <c r="AF1116" s="210"/>
      <c r="AG1116" s="210"/>
      <c r="AH1116" s="210"/>
      <c r="AI1116" s="210"/>
      <c r="AJ1116" s="210"/>
      <c r="AK1116" s="210"/>
      <c r="AL1116" s="210"/>
      <c r="AM1116" s="210"/>
      <c r="AN1116" s="210"/>
      <c r="AO1116" s="210"/>
      <c r="AP1116" s="210"/>
      <c r="AQ1116" s="210"/>
      <c r="AR1116" s="210"/>
      <c r="AS1116" s="210"/>
      <c r="AT1116" s="210"/>
      <c r="AU1116" s="210"/>
      <c r="AV1116" s="210"/>
      <c r="AW1116" s="210"/>
      <c r="AX1116" s="210"/>
      <c r="AY1116" s="210"/>
      <c r="AZ1116" s="210"/>
      <c r="BA1116" s="210"/>
      <c r="BB1116" s="210"/>
      <c r="BC1116" s="210"/>
      <c r="BD1116" s="210"/>
      <c r="BE1116" s="210"/>
      <c r="BF1116" s="210"/>
      <c r="BG1116" s="210"/>
      <c r="BH1116" s="210"/>
      <c r="BI1116" s="210"/>
      <c r="BJ1116" s="210"/>
      <c r="BK1116" s="210"/>
      <c r="BL1116" s="210"/>
      <c r="BM1116" s="211">
        <v>16</v>
      </c>
    </row>
    <row r="1117" spans="1:65">
      <c r="A1117" s="30"/>
      <c r="B1117" s="19">
        <v>1</v>
      </c>
      <c r="C1117" s="9">
        <v>3</v>
      </c>
      <c r="D1117" s="213">
        <v>185.1</v>
      </c>
      <c r="E1117" s="213">
        <v>207</v>
      </c>
      <c r="F1117" s="213">
        <v>185</v>
      </c>
      <c r="G1117" s="213">
        <v>186.56536485253085</v>
      </c>
      <c r="H1117" s="213">
        <v>193.8</v>
      </c>
      <c r="I1117" s="213">
        <v>188</v>
      </c>
      <c r="J1117" s="213">
        <v>200</v>
      </c>
      <c r="K1117" s="213">
        <v>196</v>
      </c>
      <c r="L1117" s="213">
        <v>182.4</v>
      </c>
      <c r="M1117" s="213">
        <v>199</v>
      </c>
      <c r="N1117" s="213">
        <v>202</v>
      </c>
      <c r="O1117" s="213">
        <v>193</v>
      </c>
      <c r="P1117" s="213">
        <v>184.8</v>
      </c>
      <c r="Q1117" s="213">
        <v>195</v>
      </c>
      <c r="R1117" s="213">
        <v>206.2</v>
      </c>
      <c r="S1117" s="213">
        <v>200</v>
      </c>
      <c r="T1117" s="213">
        <v>196.22749999999999</v>
      </c>
      <c r="U1117" s="213">
        <v>215.9</v>
      </c>
      <c r="V1117" s="212">
        <v>170</v>
      </c>
      <c r="W1117" s="213">
        <v>214</v>
      </c>
      <c r="X1117" s="212">
        <v>150.80000000000001</v>
      </c>
      <c r="Y1117" s="213">
        <v>190.5526056449402</v>
      </c>
      <c r="Z1117" s="212">
        <v>168.45</v>
      </c>
      <c r="AA1117" s="213">
        <v>197.7</v>
      </c>
      <c r="AB1117" s="209"/>
      <c r="AC1117" s="210"/>
      <c r="AD1117" s="210"/>
      <c r="AE1117" s="210"/>
      <c r="AF1117" s="210"/>
      <c r="AG1117" s="210"/>
      <c r="AH1117" s="210"/>
      <c r="AI1117" s="210"/>
      <c r="AJ1117" s="210"/>
      <c r="AK1117" s="210"/>
      <c r="AL1117" s="210"/>
      <c r="AM1117" s="210"/>
      <c r="AN1117" s="210"/>
      <c r="AO1117" s="210"/>
      <c r="AP1117" s="210"/>
      <c r="AQ1117" s="210"/>
      <c r="AR1117" s="210"/>
      <c r="AS1117" s="210"/>
      <c r="AT1117" s="210"/>
      <c r="AU1117" s="210"/>
      <c r="AV1117" s="210"/>
      <c r="AW1117" s="210"/>
      <c r="AX1117" s="210"/>
      <c r="AY1117" s="210"/>
      <c r="AZ1117" s="210"/>
      <c r="BA1117" s="210"/>
      <c r="BB1117" s="210"/>
      <c r="BC1117" s="210"/>
      <c r="BD1117" s="210"/>
      <c r="BE1117" s="210"/>
      <c r="BF1117" s="210"/>
      <c r="BG1117" s="210"/>
      <c r="BH1117" s="210"/>
      <c r="BI1117" s="210"/>
      <c r="BJ1117" s="210"/>
      <c r="BK1117" s="210"/>
      <c r="BL1117" s="210"/>
      <c r="BM1117" s="211">
        <v>16</v>
      </c>
    </row>
    <row r="1118" spans="1:65">
      <c r="A1118" s="30"/>
      <c r="B1118" s="19">
        <v>1</v>
      </c>
      <c r="C1118" s="9">
        <v>4</v>
      </c>
      <c r="D1118" s="213">
        <v>189.8</v>
      </c>
      <c r="E1118" s="213">
        <v>203</v>
      </c>
      <c r="F1118" s="213">
        <v>186</v>
      </c>
      <c r="G1118" s="213">
        <v>186.56161798853088</v>
      </c>
      <c r="H1118" s="213">
        <v>196.4</v>
      </c>
      <c r="I1118" s="213">
        <v>193</v>
      </c>
      <c r="J1118" s="213">
        <v>197</v>
      </c>
      <c r="K1118" s="213">
        <v>195</v>
      </c>
      <c r="L1118" s="213">
        <v>182.6</v>
      </c>
      <c r="M1118" s="213">
        <v>202</v>
      </c>
      <c r="N1118" s="213">
        <v>204</v>
      </c>
      <c r="O1118" s="213">
        <v>192.4</v>
      </c>
      <c r="P1118" s="213">
        <v>195.1</v>
      </c>
      <c r="Q1118" s="213">
        <v>195.3</v>
      </c>
      <c r="R1118" s="213">
        <v>216.5</v>
      </c>
      <c r="S1118" s="213">
        <v>200</v>
      </c>
      <c r="T1118" s="213">
        <v>196.35249999999999</v>
      </c>
      <c r="U1118" s="229">
        <v>206.4</v>
      </c>
      <c r="V1118" s="212">
        <v>167</v>
      </c>
      <c r="W1118" s="213">
        <v>210</v>
      </c>
      <c r="X1118" s="212">
        <v>151.30000000000001</v>
      </c>
      <c r="Y1118" s="213">
        <v>191.17505878739394</v>
      </c>
      <c r="Z1118" s="212">
        <v>170.63</v>
      </c>
      <c r="AA1118" s="213">
        <v>205.5</v>
      </c>
      <c r="AB1118" s="209"/>
      <c r="AC1118" s="210"/>
      <c r="AD1118" s="210"/>
      <c r="AE1118" s="210"/>
      <c r="AF1118" s="210"/>
      <c r="AG1118" s="210"/>
      <c r="AH1118" s="210"/>
      <c r="AI1118" s="210"/>
      <c r="AJ1118" s="210"/>
      <c r="AK1118" s="210"/>
      <c r="AL1118" s="210"/>
      <c r="AM1118" s="210"/>
      <c r="AN1118" s="210"/>
      <c r="AO1118" s="210"/>
      <c r="AP1118" s="210"/>
      <c r="AQ1118" s="210"/>
      <c r="AR1118" s="210"/>
      <c r="AS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F1118" s="210"/>
      <c r="BG1118" s="210"/>
      <c r="BH1118" s="210"/>
      <c r="BI1118" s="210"/>
      <c r="BJ1118" s="210"/>
      <c r="BK1118" s="210"/>
      <c r="BL1118" s="210"/>
      <c r="BM1118" s="211">
        <v>196.97396733941173</v>
      </c>
    </row>
    <row r="1119" spans="1:65">
      <c r="A1119" s="30"/>
      <c r="B1119" s="19">
        <v>1</v>
      </c>
      <c r="C1119" s="9">
        <v>5</v>
      </c>
      <c r="D1119" s="213">
        <v>180.4</v>
      </c>
      <c r="E1119" s="213">
        <v>205</v>
      </c>
      <c r="F1119" s="213">
        <v>187</v>
      </c>
      <c r="G1119" s="213">
        <v>186.57698173253087</v>
      </c>
      <c r="H1119" s="213">
        <v>200.4</v>
      </c>
      <c r="I1119" s="213">
        <v>181</v>
      </c>
      <c r="J1119" s="213">
        <v>196</v>
      </c>
      <c r="K1119" s="213">
        <v>194</v>
      </c>
      <c r="L1119" s="213">
        <v>191.3</v>
      </c>
      <c r="M1119" s="213">
        <v>199.5</v>
      </c>
      <c r="N1119" s="213">
        <v>202</v>
      </c>
      <c r="O1119" s="213">
        <v>192.6</v>
      </c>
      <c r="P1119" s="213">
        <v>191.3</v>
      </c>
      <c r="Q1119" s="213">
        <v>192.4</v>
      </c>
      <c r="R1119" s="213">
        <v>201.4</v>
      </c>
      <c r="S1119" s="213">
        <v>198</v>
      </c>
      <c r="T1119" s="213">
        <v>197.29</v>
      </c>
      <c r="U1119" s="213">
        <v>213.8</v>
      </c>
      <c r="V1119" s="212">
        <v>164</v>
      </c>
      <c r="W1119" s="213">
        <v>208</v>
      </c>
      <c r="X1119" s="212">
        <v>150.19999999999999</v>
      </c>
      <c r="Y1119" s="213">
        <v>198.15121651105949</v>
      </c>
      <c r="Z1119" s="212">
        <v>166</v>
      </c>
      <c r="AA1119" s="213">
        <v>202.3</v>
      </c>
      <c r="AB1119" s="209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  <c r="BI1119" s="210"/>
      <c r="BJ1119" s="210"/>
      <c r="BK1119" s="210"/>
      <c r="BL1119" s="210"/>
      <c r="BM1119" s="211">
        <v>71</v>
      </c>
    </row>
    <row r="1120" spans="1:65">
      <c r="A1120" s="30"/>
      <c r="B1120" s="19">
        <v>1</v>
      </c>
      <c r="C1120" s="9">
        <v>6</v>
      </c>
      <c r="D1120" s="213">
        <v>174.3</v>
      </c>
      <c r="E1120" s="213">
        <v>202</v>
      </c>
      <c r="F1120" s="213">
        <v>186</v>
      </c>
      <c r="G1120" s="213">
        <v>189.43143104453085</v>
      </c>
      <c r="H1120" s="213">
        <v>201.1</v>
      </c>
      <c r="I1120" s="213">
        <v>184</v>
      </c>
      <c r="J1120" s="213">
        <v>200</v>
      </c>
      <c r="K1120" s="213">
        <v>199.5</v>
      </c>
      <c r="L1120" s="213">
        <v>186.3</v>
      </c>
      <c r="M1120" s="213">
        <v>202</v>
      </c>
      <c r="N1120" s="213">
        <v>197.5</v>
      </c>
      <c r="O1120" s="213">
        <v>191.2</v>
      </c>
      <c r="P1120" s="213">
        <v>194.1</v>
      </c>
      <c r="Q1120" s="213">
        <v>186.7</v>
      </c>
      <c r="R1120" s="213">
        <v>209</v>
      </c>
      <c r="S1120" s="213">
        <v>207</v>
      </c>
      <c r="T1120" s="213">
        <v>196.4025</v>
      </c>
      <c r="U1120" s="213">
        <v>213.8</v>
      </c>
      <c r="V1120" s="212">
        <v>165</v>
      </c>
      <c r="W1120" s="213">
        <v>216</v>
      </c>
      <c r="X1120" s="212">
        <v>150.30000000000001</v>
      </c>
      <c r="Y1120" s="213">
        <v>198.97314191471634</v>
      </c>
      <c r="Z1120" s="212">
        <v>171.46</v>
      </c>
      <c r="AA1120" s="213">
        <v>203.4</v>
      </c>
      <c r="AB1120" s="209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F1120" s="210"/>
      <c r="BG1120" s="210"/>
      <c r="BH1120" s="210"/>
      <c r="BI1120" s="210"/>
      <c r="BJ1120" s="210"/>
      <c r="BK1120" s="210"/>
      <c r="BL1120" s="210"/>
      <c r="BM1120" s="214"/>
    </row>
    <row r="1121" spans="1:65">
      <c r="A1121" s="30"/>
      <c r="B1121" s="20" t="s">
        <v>274</v>
      </c>
      <c r="C1121" s="12"/>
      <c r="D1121" s="215">
        <v>185.93333333333337</v>
      </c>
      <c r="E1121" s="215">
        <v>204.5</v>
      </c>
      <c r="F1121" s="215">
        <v>185.83333333333334</v>
      </c>
      <c r="G1121" s="215">
        <v>187.54697859478404</v>
      </c>
      <c r="H1121" s="215">
        <v>197.94999999999996</v>
      </c>
      <c r="I1121" s="215">
        <v>190.66666666666666</v>
      </c>
      <c r="J1121" s="215">
        <v>202.5</v>
      </c>
      <c r="K1121" s="215">
        <v>198.58333333333334</v>
      </c>
      <c r="L1121" s="215">
        <v>185.35</v>
      </c>
      <c r="M1121" s="215">
        <v>200.41666666666666</v>
      </c>
      <c r="N1121" s="215">
        <v>200</v>
      </c>
      <c r="O1121" s="215">
        <v>192.5</v>
      </c>
      <c r="P1121" s="215">
        <v>193.78333333333333</v>
      </c>
      <c r="Q1121" s="215">
        <v>191.69999999999996</v>
      </c>
      <c r="R1121" s="215">
        <v>207.95000000000002</v>
      </c>
      <c r="S1121" s="215">
        <v>199.5</v>
      </c>
      <c r="T1121" s="215">
        <v>196.5108333333333</v>
      </c>
      <c r="U1121" s="215">
        <v>212.41666666666666</v>
      </c>
      <c r="V1121" s="215">
        <v>166.5</v>
      </c>
      <c r="W1121" s="215">
        <v>210.66666666666666</v>
      </c>
      <c r="X1121" s="215">
        <v>151.06666666666663</v>
      </c>
      <c r="Y1121" s="215">
        <v>192.74216886619573</v>
      </c>
      <c r="Z1121" s="215">
        <v>170.25666666666669</v>
      </c>
      <c r="AA1121" s="215">
        <v>200.9</v>
      </c>
      <c r="AB1121" s="209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4"/>
    </row>
    <row r="1122" spans="1:65">
      <c r="A1122" s="30"/>
      <c r="B1122" s="3" t="s">
        <v>275</v>
      </c>
      <c r="C1122" s="29"/>
      <c r="D1122" s="213">
        <v>187.39999999999998</v>
      </c>
      <c r="E1122" s="213">
        <v>204.5</v>
      </c>
      <c r="F1122" s="213">
        <v>186</v>
      </c>
      <c r="G1122" s="213">
        <v>186.57117329253086</v>
      </c>
      <c r="H1122" s="213">
        <v>198.4</v>
      </c>
      <c r="I1122" s="213">
        <v>190.5</v>
      </c>
      <c r="J1122" s="213">
        <v>200</v>
      </c>
      <c r="K1122" s="213">
        <v>197.75</v>
      </c>
      <c r="L1122" s="213">
        <v>184.75</v>
      </c>
      <c r="M1122" s="213">
        <v>200.75</v>
      </c>
      <c r="N1122" s="213">
        <v>200.5</v>
      </c>
      <c r="O1122" s="213">
        <v>192.5</v>
      </c>
      <c r="P1122" s="213">
        <v>192.7</v>
      </c>
      <c r="Q1122" s="213">
        <v>192.65</v>
      </c>
      <c r="R1122" s="213">
        <v>207.6</v>
      </c>
      <c r="S1122" s="213">
        <v>199</v>
      </c>
      <c r="T1122" s="213">
        <v>196.3775</v>
      </c>
      <c r="U1122" s="213">
        <v>213.10000000000002</v>
      </c>
      <c r="V1122" s="213">
        <v>166</v>
      </c>
      <c r="W1122" s="213">
        <v>210.5</v>
      </c>
      <c r="X1122" s="213">
        <v>151.05000000000001</v>
      </c>
      <c r="Y1122" s="213">
        <v>190.86383221616705</v>
      </c>
      <c r="Z1122" s="213">
        <v>170.815</v>
      </c>
      <c r="AA1122" s="213">
        <v>200.8</v>
      </c>
      <c r="AB1122" s="209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  <c r="BI1122" s="210"/>
      <c r="BJ1122" s="210"/>
      <c r="BK1122" s="210"/>
      <c r="BL1122" s="210"/>
      <c r="BM1122" s="214"/>
    </row>
    <row r="1123" spans="1:65">
      <c r="A1123" s="30"/>
      <c r="B1123" s="3" t="s">
        <v>276</v>
      </c>
      <c r="C1123" s="29"/>
      <c r="D1123" s="213">
        <v>7.7878537907864347</v>
      </c>
      <c r="E1123" s="213">
        <v>1.8708286933869707</v>
      </c>
      <c r="F1123" s="213">
        <v>1.1690451944500122</v>
      </c>
      <c r="G1123" s="213">
        <v>1.5962039355694437</v>
      </c>
      <c r="H1123" s="213">
        <v>3.5898467933882654</v>
      </c>
      <c r="I1123" s="213">
        <v>8.2381227635103063</v>
      </c>
      <c r="J1123" s="213">
        <v>7.4766302570074972</v>
      </c>
      <c r="K1123" s="213">
        <v>4.5212461409070244</v>
      </c>
      <c r="L1123" s="213">
        <v>3.3446972957205015</v>
      </c>
      <c r="M1123" s="213">
        <v>1.8004629034408532</v>
      </c>
      <c r="N1123" s="213">
        <v>3.2093613071762426</v>
      </c>
      <c r="O1123" s="213">
        <v>1.8363006289820869</v>
      </c>
      <c r="P1123" s="213">
        <v>8.3081686710530036</v>
      </c>
      <c r="Q1123" s="213">
        <v>3.6116478233626315</v>
      </c>
      <c r="R1123" s="213">
        <v>5.2959418425809792</v>
      </c>
      <c r="S1123" s="213">
        <v>4.135214625627067</v>
      </c>
      <c r="T1123" s="213">
        <v>0.39462534975171715</v>
      </c>
      <c r="U1123" s="213">
        <v>3.231356784180087</v>
      </c>
      <c r="V1123" s="213">
        <v>2.4083189157584592</v>
      </c>
      <c r="W1123" s="213">
        <v>3.9832984656772412</v>
      </c>
      <c r="X1123" s="213">
        <v>0.76594168620506731</v>
      </c>
      <c r="Y1123" s="213">
        <v>4.6491097562960517</v>
      </c>
      <c r="Z1123" s="213">
        <v>2.739917273690335</v>
      </c>
      <c r="AA1123" s="213">
        <v>3.3424541881677357</v>
      </c>
      <c r="AB1123" s="209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F1123" s="210"/>
      <c r="BG1123" s="210"/>
      <c r="BH1123" s="210"/>
      <c r="BI1123" s="210"/>
      <c r="BJ1123" s="210"/>
      <c r="BK1123" s="210"/>
      <c r="BL1123" s="210"/>
      <c r="BM1123" s="214"/>
    </row>
    <row r="1124" spans="1:65">
      <c r="A1124" s="30"/>
      <c r="B1124" s="3" t="s">
        <v>86</v>
      </c>
      <c r="C1124" s="29"/>
      <c r="D1124" s="13">
        <v>4.1885194285333993E-2</v>
      </c>
      <c r="E1124" s="13">
        <v>9.1483065691294416E-3</v>
      </c>
      <c r="F1124" s="13">
        <v>6.2908261584754014E-3</v>
      </c>
      <c r="G1124" s="13">
        <v>8.5109552152168692E-3</v>
      </c>
      <c r="H1124" s="13">
        <v>1.8135118936035696E-2</v>
      </c>
      <c r="I1124" s="13">
        <v>4.320693757085825E-2</v>
      </c>
      <c r="J1124" s="13">
        <v>3.6921630898802453E-2</v>
      </c>
      <c r="K1124" s="13">
        <v>2.2767500499741623E-2</v>
      </c>
      <c r="L1124" s="13">
        <v>1.8045305075373625E-2</v>
      </c>
      <c r="M1124" s="13">
        <v>8.9835986866071676E-3</v>
      </c>
      <c r="N1124" s="13">
        <v>1.6046806535881211E-2</v>
      </c>
      <c r="O1124" s="13">
        <v>9.539224046660192E-3</v>
      </c>
      <c r="P1124" s="13">
        <v>4.2873494475202563E-2</v>
      </c>
      <c r="Q1124" s="13">
        <v>1.8840103408255777E-2</v>
      </c>
      <c r="R1124" s="13">
        <v>2.5467380825106894E-2</v>
      </c>
      <c r="S1124" s="13">
        <v>2.0727892860286048E-2</v>
      </c>
      <c r="T1124" s="13">
        <v>2.0081607871578781E-3</v>
      </c>
      <c r="U1124" s="13">
        <v>1.5212350494374674E-2</v>
      </c>
      <c r="V1124" s="13">
        <v>1.4464377872423179E-2</v>
      </c>
      <c r="W1124" s="13">
        <v>1.8908062337075513E-2</v>
      </c>
      <c r="X1124" s="13">
        <v>5.0702229890008882E-3</v>
      </c>
      <c r="Y1124" s="13">
        <v>2.4120874968069535E-2</v>
      </c>
      <c r="Z1124" s="13">
        <v>1.6092863365254426E-2</v>
      </c>
      <c r="AA1124" s="13">
        <v>1.663740262900814E-2</v>
      </c>
      <c r="AB1124" s="148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277</v>
      </c>
      <c r="C1125" s="29"/>
      <c r="D1125" s="13">
        <v>-5.6051234359583701E-2</v>
      </c>
      <c r="E1125" s="13">
        <v>3.8208260524193793E-2</v>
      </c>
      <c r="F1125" s="13">
        <v>-5.6558915660573694E-2</v>
      </c>
      <c r="G1125" s="13">
        <v>-4.7859059102890344E-2</v>
      </c>
      <c r="H1125" s="13">
        <v>4.9551353093599815E-3</v>
      </c>
      <c r="I1125" s="13">
        <v>-3.2020986112732186E-2</v>
      </c>
      <c r="J1125" s="13">
        <v>2.8054634504397269E-2</v>
      </c>
      <c r="K1125" s="13">
        <v>8.1704502156290104E-3</v>
      </c>
      <c r="L1125" s="13">
        <v>-5.9012708615357901E-2</v>
      </c>
      <c r="M1125" s="13">
        <v>1.7477940733775732E-2</v>
      </c>
      <c r="N1125" s="13">
        <v>1.5362601979651558E-2</v>
      </c>
      <c r="O1125" s="13">
        <v>-2.2713495594585353E-2</v>
      </c>
      <c r="P1125" s="13">
        <v>-1.6198252231882648E-2</v>
      </c>
      <c r="Q1125" s="13">
        <v>-2.6774946002504185E-2</v>
      </c>
      <c r="R1125" s="13">
        <v>5.5723265408342826E-2</v>
      </c>
      <c r="S1125" s="13">
        <v>1.2824195474702371E-2</v>
      </c>
      <c r="T1125" s="13">
        <v>-2.3512447473852394E-3</v>
      </c>
      <c r="U1125" s="13">
        <v>7.8399696852554879E-2</v>
      </c>
      <c r="V1125" s="13">
        <v>-0.15471063385194006</v>
      </c>
      <c r="W1125" s="13">
        <v>6.9515274085232948E-2</v>
      </c>
      <c r="X1125" s="13">
        <v>-0.23306278130470337</v>
      </c>
      <c r="Y1125" s="13">
        <v>-2.1484049544090555E-2</v>
      </c>
      <c r="Z1125" s="13">
        <v>-0.13563873964475548</v>
      </c>
      <c r="AA1125" s="13">
        <v>1.9931733688560049E-2</v>
      </c>
      <c r="AB1125" s="148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46" t="s">
        <v>278</v>
      </c>
      <c r="C1126" s="47"/>
      <c r="D1126" s="45">
        <v>0.95</v>
      </c>
      <c r="E1126" s="45">
        <v>0.96</v>
      </c>
      <c r="F1126" s="45">
        <v>0.96</v>
      </c>
      <c r="G1126" s="45">
        <v>0.78</v>
      </c>
      <c r="H1126" s="45">
        <v>0.28999999999999998</v>
      </c>
      <c r="I1126" s="45">
        <v>0.46</v>
      </c>
      <c r="J1126" s="45">
        <v>0.76</v>
      </c>
      <c r="K1126" s="45">
        <v>0.35</v>
      </c>
      <c r="L1126" s="45">
        <v>1.01</v>
      </c>
      <c r="M1126" s="45">
        <v>0.54</v>
      </c>
      <c r="N1126" s="45">
        <v>0.5</v>
      </c>
      <c r="O1126" s="45">
        <v>0.27</v>
      </c>
      <c r="P1126" s="45">
        <v>0.14000000000000001</v>
      </c>
      <c r="Q1126" s="45">
        <v>0.35</v>
      </c>
      <c r="R1126" s="45">
        <v>1.32</v>
      </c>
      <c r="S1126" s="45">
        <v>0.45</v>
      </c>
      <c r="T1126" s="45">
        <v>0.14000000000000001</v>
      </c>
      <c r="U1126" s="45">
        <v>1.78</v>
      </c>
      <c r="V1126" s="45">
        <v>2.95</v>
      </c>
      <c r="W1126" s="45">
        <v>1.6</v>
      </c>
      <c r="X1126" s="45">
        <v>4.54</v>
      </c>
      <c r="Y1126" s="45">
        <v>0.25</v>
      </c>
      <c r="Z1126" s="45">
        <v>2.56</v>
      </c>
      <c r="AA1126" s="45">
        <v>0.59</v>
      </c>
      <c r="AB1126" s="148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1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  <c r="AA1127" s="20"/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6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</sheetData>
  <dataConsolidate/>
  <conditionalFormatting sqref="B6:Z11 B25:AA30 B43:Y48 B61:D66 B79:AA84 B97:AA102 B116:Z121 B134:AA139 B152:Z157 B171:X176 B189:AA194 B208:Z213 B226:Z231 B245:AA250 B263:M268 B281:M286 B299:M304 B317:AA322 B335:Z340 B353:M358 B371:V376 B389:Y394 B407:E412 B425:L430 B444:X449 B462:AA467 B480:Y485 B498:Z503 B516:O521 B535:AA540 B553:AA558 B571:AA576 B589:AA594 B607:Z612 B625:M630 B643:AA648 B661:AA666 B679:Z684 B698:M703 B716:Z721 B734:U739 B752:AA757 B770:Z775 B788:AA793 B807:W812 B825:M830 B843:Z848 B861:AA866 B879:Y884 B897:P902 B916:X921 B934:Z939 B952:AA957 B970:Y975 B989:K994 B1007:AA1012 B1025:AA1030 B1043:Y1048 B1061:AA1066 B1079:P1084 B1097:AA1102 B1115:AA1120">
    <cfRule type="expression" dxfId="18" priority="186">
      <formula>AND($B6&lt;&gt;$B5,NOT(ISBLANK(INDIRECT(Anlyt_LabRefThisCol))))</formula>
    </cfRule>
  </conditionalFormatting>
  <conditionalFormatting sqref="C2:Z17 C21:AA36 C39:Y54 C57:D72 C75:AA90 C93:AA108 C112:Z127 C130:AA145 C148:Z163 C167:X182 C185:AA200 C204:Z219 C222:Z237 C241:AA256 C259:M274 C277:M292 C295:M310 C313:AA328 C331:Z346 C349:M364 C367:V382 C385:Y400 C403:E418 C421:L436 C440:X455 C458:AA473 C476:Y491 C494:Z509 C512:O527 C531:AA546 C549:AA564 C567:AA582 C585:AA600 C603:Z618 C621:M636 C639:AA654 C657:AA672 C675:Z690 C694:M709 C712:Z727 C730:U745 C748:AA763 C766:Z781 C784:AA799 C803:W818 C821:M836 C839:Z854 C857:AA872 C875:Y890 C893:P908 C912:X927 C930:Z945 C948:AA963 C966:Y981 C985:K1000 C1003:AA1018 C1021:AA1036 C1039:Y1054 C1057:AA1072 C1075:P1090 C1093:AA1108 C1111:AA1126">
    <cfRule type="expression" dxfId="17" priority="184" stopIfTrue="1">
      <formula>AND(ISBLANK(INDIRECT(Anlyt_LabRefLastCol)),ISBLANK(INDIRECT(Anlyt_LabRefThisCol)))</formula>
    </cfRule>
    <cfRule type="expression" dxfId="1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1565-8B9A-40EE-98BE-90EBC7C9B93D}">
  <sheetPr codeName="Sheet17"/>
  <dimension ref="A1:BN1243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571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237</v>
      </c>
      <c r="E2" s="17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48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6" t="s">
        <v>240</v>
      </c>
      <c r="E3" s="147" t="s">
        <v>241</v>
      </c>
      <c r="F3" s="147" t="s">
        <v>242</v>
      </c>
      <c r="G3" s="147" t="s">
        <v>243</v>
      </c>
      <c r="H3" s="147" t="s">
        <v>244</v>
      </c>
      <c r="I3" s="147" t="s">
        <v>245</v>
      </c>
      <c r="J3" s="147" t="s">
        <v>246</v>
      </c>
      <c r="K3" s="147" t="s">
        <v>247</v>
      </c>
      <c r="L3" s="147" t="s">
        <v>248</v>
      </c>
      <c r="M3" s="147" t="s">
        <v>249</v>
      </c>
      <c r="N3" s="147" t="s">
        <v>250</v>
      </c>
      <c r="O3" s="147" t="s">
        <v>251</v>
      </c>
      <c r="P3" s="147" t="s">
        <v>252</v>
      </c>
      <c r="Q3" s="147" t="s">
        <v>253</v>
      </c>
      <c r="R3" s="147" t="s">
        <v>254</v>
      </c>
      <c r="S3" s="147" t="s">
        <v>255</v>
      </c>
      <c r="T3" s="147" t="s">
        <v>257</v>
      </c>
      <c r="U3" s="147" t="s">
        <v>258</v>
      </c>
      <c r="V3" s="147" t="s">
        <v>259</v>
      </c>
      <c r="W3" s="147" t="s">
        <v>260</v>
      </c>
      <c r="X3" s="147" t="s">
        <v>261</v>
      </c>
      <c r="Y3" s="147" t="s">
        <v>262</v>
      </c>
      <c r="Z3" s="147" t="s">
        <v>267</v>
      </c>
      <c r="AA3" s="147" t="s">
        <v>268</v>
      </c>
      <c r="AB3" s="148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306</v>
      </c>
      <c r="E4" s="11" t="s">
        <v>304</v>
      </c>
      <c r="F4" s="11" t="s">
        <v>306</v>
      </c>
      <c r="G4" s="11" t="s">
        <v>306</v>
      </c>
      <c r="H4" s="11" t="s">
        <v>304</v>
      </c>
      <c r="I4" s="11" t="s">
        <v>304</v>
      </c>
      <c r="J4" s="11" t="s">
        <v>304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304</v>
      </c>
      <c r="Q4" s="11" t="s">
        <v>304</v>
      </c>
      <c r="R4" s="11" t="s">
        <v>306</v>
      </c>
      <c r="S4" s="11" t="s">
        <v>306</v>
      </c>
      <c r="T4" s="11" t="s">
        <v>306</v>
      </c>
      <c r="U4" s="11" t="s">
        <v>304</v>
      </c>
      <c r="V4" s="11" t="s">
        <v>304</v>
      </c>
      <c r="W4" s="11" t="s">
        <v>306</v>
      </c>
      <c r="X4" s="11" t="s">
        <v>304</v>
      </c>
      <c r="Y4" s="11" t="s">
        <v>338</v>
      </c>
      <c r="Z4" s="11" t="s">
        <v>306</v>
      </c>
      <c r="AA4" s="11" t="s">
        <v>338</v>
      </c>
      <c r="AB4" s="148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339</v>
      </c>
      <c r="E5" s="26" t="s">
        <v>340</v>
      </c>
      <c r="F5" s="26" t="s">
        <v>341</v>
      </c>
      <c r="G5" s="26" t="s">
        <v>341</v>
      </c>
      <c r="H5" s="26" t="s">
        <v>118</v>
      </c>
      <c r="I5" s="26" t="s">
        <v>339</v>
      </c>
      <c r="J5" s="26" t="s">
        <v>340</v>
      </c>
      <c r="K5" s="26" t="s">
        <v>340</v>
      </c>
      <c r="L5" s="26" t="s">
        <v>341</v>
      </c>
      <c r="M5" s="26" t="s">
        <v>340</v>
      </c>
      <c r="N5" s="26" t="s">
        <v>340</v>
      </c>
      <c r="O5" s="26" t="s">
        <v>307</v>
      </c>
      <c r="P5" s="26" t="s">
        <v>340</v>
      </c>
      <c r="Q5" s="26" t="s">
        <v>342</v>
      </c>
      <c r="R5" s="26" t="s">
        <v>339</v>
      </c>
      <c r="S5" s="26" t="s">
        <v>340</v>
      </c>
      <c r="T5" s="26" t="s">
        <v>340</v>
      </c>
      <c r="U5" s="26" t="s">
        <v>340</v>
      </c>
      <c r="V5" s="26" t="s">
        <v>340</v>
      </c>
      <c r="W5" s="26" t="s">
        <v>339</v>
      </c>
      <c r="X5" s="26" t="s">
        <v>342</v>
      </c>
      <c r="Y5" s="26" t="s">
        <v>340</v>
      </c>
      <c r="Z5" s="26" t="s">
        <v>340</v>
      </c>
      <c r="AA5" s="26" t="s">
        <v>342</v>
      </c>
      <c r="AB5" s="148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4">
        <v>0.6</v>
      </c>
      <c r="E6" s="201">
        <v>0.6</v>
      </c>
      <c r="F6" s="201">
        <v>0.56000000000000005</v>
      </c>
      <c r="G6" s="201">
        <v>0.60748155918638902</v>
      </c>
      <c r="H6" s="201">
        <v>0.62</v>
      </c>
      <c r="I6" s="201">
        <v>0.67</v>
      </c>
      <c r="J6" s="201">
        <v>0.63</v>
      </c>
      <c r="K6" s="201">
        <v>0.66</v>
      </c>
      <c r="L6" s="204">
        <v>0.55000000000000004</v>
      </c>
      <c r="M6" s="201">
        <v>0.62</v>
      </c>
      <c r="N6" s="201">
        <v>0.65</v>
      </c>
      <c r="O6" s="201">
        <v>0.61499999999999999</v>
      </c>
      <c r="P6" s="201">
        <v>0.59599999999999997</v>
      </c>
      <c r="Q6" s="204">
        <v>0.41</v>
      </c>
      <c r="R6" s="201">
        <v>0.63</v>
      </c>
      <c r="S6" s="201">
        <v>0.62</v>
      </c>
      <c r="T6" s="204">
        <v>0.6</v>
      </c>
      <c r="U6" s="201">
        <v>0.64</v>
      </c>
      <c r="V6" s="201">
        <v>0.64</v>
      </c>
      <c r="W6" s="204">
        <v>0.6</v>
      </c>
      <c r="X6" s="201">
        <v>0.67103970394488122</v>
      </c>
      <c r="Y6" s="204">
        <v>0.53792874094324805</v>
      </c>
      <c r="Z6" s="201">
        <v>0.65</v>
      </c>
      <c r="AA6" s="201"/>
      <c r="AB6" s="199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2">
        <v>1</v>
      </c>
    </row>
    <row r="7" spans="1:66">
      <c r="A7" s="30"/>
      <c r="B7" s="19">
        <v>1</v>
      </c>
      <c r="C7" s="9">
        <v>2</v>
      </c>
      <c r="D7" s="206">
        <v>0.61</v>
      </c>
      <c r="E7" s="24">
        <v>0.61</v>
      </c>
      <c r="F7" s="24">
        <v>0.56000000000000005</v>
      </c>
      <c r="G7" s="24">
        <v>0.64060926185690403</v>
      </c>
      <c r="H7" s="24">
        <v>0.63</v>
      </c>
      <c r="I7" s="24">
        <v>0.67</v>
      </c>
      <c r="J7" s="24">
        <v>0.59</v>
      </c>
      <c r="K7" s="24">
        <v>0.63</v>
      </c>
      <c r="L7" s="206">
        <v>0.55000000000000004</v>
      </c>
      <c r="M7" s="24">
        <v>0.61</v>
      </c>
      <c r="N7" s="24">
        <v>0.67</v>
      </c>
      <c r="O7" s="24">
        <v>0.61699999999999999</v>
      </c>
      <c r="P7" s="24">
        <v>0.58299999999999996</v>
      </c>
      <c r="Q7" s="206">
        <v>0.39</v>
      </c>
      <c r="R7" s="24">
        <v>0.64</v>
      </c>
      <c r="S7" s="24">
        <v>0.65</v>
      </c>
      <c r="T7" s="206">
        <v>0.5</v>
      </c>
      <c r="U7" s="24">
        <v>0.63</v>
      </c>
      <c r="V7" s="24">
        <v>0.65</v>
      </c>
      <c r="W7" s="206">
        <v>0.6</v>
      </c>
      <c r="X7" s="24">
        <v>0.64322612964012349</v>
      </c>
      <c r="Y7" s="206">
        <v>0.55669586537857296</v>
      </c>
      <c r="Z7" s="24">
        <v>0.65</v>
      </c>
      <c r="AA7" s="24"/>
      <c r="AB7" s="199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2">
        <v>20</v>
      </c>
    </row>
    <row r="8" spans="1:66">
      <c r="A8" s="30"/>
      <c r="B8" s="19">
        <v>1</v>
      </c>
      <c r="C8" s="9">
        <v>3</v>
      </c>
      <c r="D8" s="206">
        <v>0.42</v>
      </c>
      <c r="E8" s="24">
        <v>0.63</v>
      </c>
      <c r="F8" s="24">
        <v>0.61</v>
      </c>
      <c r="G8" s="24">
        <v>0.62715223435489498</v>
      </c>
      <c r="H8" s="24">
        <v>0.63</v>
      </c>
      <c r="I8" s="24">
        <v>0.62</v>
      </c>
      <c r="J8" s="24">
        <v>0.61</v>
      </c>
      <c r="K8" s="24">
        <v>0.63</v>
      </c>
      <c r="L8" s="206">
        <v>0.55000000000000004</v>
      </c>
      <c r="M8" s="24">
        <v>0.62</v>
      </c>
      <c r="N8" s="24">
        <v>0.65</v>
      </c>
      <c r="O8" s="24">
        <v>0.62</v>
      </c>
      <c r="P8" s="24">
        <v>0.57100000000000006</v>
      </c>
      <c r="Q8" s="206">
        <v>0.38</v>
      </c>
      <c r="R8" s="24">
        <v>0.65</v>
      </c>
      <c r="S8" s="24">
        <v>0.64</v>
      </c>
      <c r="T8" s="206">
        <v>0.5</v>
      </c>
      <c r="U8" s="24">
        <v>0.61</v>
      </c>
      <c r="V8" s="24">
        <v>0.67</v>
      </c>
      <c r="W8" s="206">
        <v>0.6</v>
      </c>
      <c r="X8" s="24">
        <v>0.63372960365182496</v>
      </c>
      <c r="Y8" s="206">
        <v>0.57987074609049405</v>
      </c>
      <c r="Z8" s="24">
        <v>0.61</v>
      </c>
      <c r="AA8" s="206">
        <v>1</v>
      </c>
      <c r="AB8" s="199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2">
        <v>16</v>
      </c>
    </row>
    <row r="9" spans="1:66">
      <c r="A9" s="30"/>
      <c r="B9" s="19">
        <v>1</v>
      </c>
      <c r="C9" s="9">
        <v>4</v>
      </c>
      <c r="D9" s="206">
        <v>0.67</v>
      </c>
      <c r="E9" s="24">
        <v>0.63</v>
      </c>
      <c r="F9" s="24">
        <v>0.55000000000000004</v>
      </c>
      <c r="G9" s="24">
        <v>0.60113550869766796</v>
      </c>
      <c r="H9" s="24">
        <v>0.65</v>
      </c>
      <c r="I9" s="24">
        <v>0.63</v>
      </c>
      <c r="J9" s="24">
        <v>0.63</v>
      </c>
      <c r="K9" s="24">
        <v>0.62</v>
      </c>
      <c r="L9" s="206">
        <v>0.56000000000000005</v>
      </c>
      <c r="M9" s="24">
        <v>0.62</v>
      </c>
      <c r="N9" s="24">
        <v>0.65</v>
      </c>
      <c r="O9" s="24">
        <v>0.63200000000000001</v>
      </c>
      <c r="P9" s="24">
        <v>0.60299999999999998</v>
      </c>
      <c r="Q9" s="206">
        <v>0.4</v>
      </c>
      <c r="R9" s="24">
        <v>0.64</v>
      </c>
      <c r="S9" s="24">
        <v>0.63</v>
      </c>
      <c r="T9" s="206">
        <v>0.5</v>
      </c>
      <c r="U9" s="24">
        <v>0.63</v>
      </c>
      <c r="V9" s="24">
        <v>0.66</v>
      </c>
      <c r="W9" s="206">
        <v>0.6</v>
      </c>
      <c r="X9" s="24">
        <v>0.61783429484222419</v>
      </c>
      <c r="Y9" s="206">
        <v>0.54699563861703704</v>
      </c>
      <c r="Z9" s="24">
        <v>0.65</v>
      </c>
      <c r="AA9" s="206">
        <v>1</v>
      </c>
      <c r="AB9" s="199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2">
        <v>0.62904744399064449</v>
      </c>
      <c r="BN9" s="28"/>
    </row>
    <row r="10" spans="1:66">
      <c r="A10" s="30"/>
      <c r="B10" s="19">
        <v>1</v>
      </c>
      <c r="C10" s="9">
        <v>5</v>
      </c>
      <c r="D10" s="206">
        <v>0.47</v>
      </c>
      <c r="E10" s="24">
        <v>0.6</v>
      </c>
      <c r="F10" s="24">
        <v>0.56999999999999995</v>
      </c>
      <c r="G10" s="24">
        <v>0.64279114809873295</v>
      </c>
      <c r="H10" s="24">
        <v>0.64</v>
      </c>
      <c r="I10" s="24">
        <v>0.65</v>
      </c>
      <c r="J10" s="24">
        <v>0.63</v>
      </c>
      <c r="K10" s="24">
        <v>0.63</v>
      </c>
      <c r="L10" s="206">
        <v>0.56000000000000005</v>
      </c>
      <c r="M10" s="24">
        <v>0.62</v>
      </c>
      <c r="N10" s="24">
        <v>0.66</v>
      </c>
      <c r="O10" s="24">
        <v>0.6419999999999999</v>
      </c>
      <c r="P10" s="24">
        <v>0.58599999999999997</v>
      </c>
      <c r="Q10" s="206">
        <v>0.42</v>
      </c>
      <c r="R10" s="24">
        <v>0.63</v>
      </c>
      <c r="S10" s="24">
        <v>0.64</v>
      </c>
      <c r="T10" s="206">
        <v>0.5</v>
      </c>
      <c r="U10" s="24">
        <v>0.64</v>
      </c>
      <c r="V10" s="24">
        <v>0.68</v>
      </c>
      <c r="W10" s="206">
        <v>0.6</v>
      </c>
      <c r="X10" s="24">
        <v>0.65241157786402804</v>
      </c>
      <c r="Y10" s="206">
        <v>0.55296565265488096</v>
      </c>
      <c r="Z10" s="24">
        <v>0.64</v>
      </c>
      <c r="AA10" s="24"/>
      <c r="AB10" s="199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2">
        <v>73</v>
      </c>
    </row>
    <row r="11" spans="1:66">
      <c r="A11" s="30"/>
      <c r="B11" s="19">
        <v>1</v>
      </c>
      <c r="C11" s="9">
        <v>6</v>
      </c>
      <c r="D11" s="206">
        <v>0.54</v>
      </c>
      <c r="E11" s="24">
        <v>0.61</v>
      </c>
      <c r="F11" s="24">
        <v>0.56999999999999995</v>
      </c>
      <c r="G11" s="24">
        <v>0.62172420395999994</v>
      </c>
      <c r="H11" s="24">
        <v>0.66</v>
      </c>
      <c r="I11" s="24">
        <v>0.66</v>
      </c>
      <c r="J11" s="24">
        <v>0.6</v>
      </c>
      <c r="K11" s="24">
        <v>0.64</v>
      </c>
      <c r="L11" s="206">
        <v>0.55000000000000004</v>
      </c>
      <c r="M11" s="24">
        <v>0.63</v>
      </c>
      <c r="N11" s="24">
        <v>0.65</v>
      </c>
      <c r="O11" s="24">
        <v>0.628</v>
      </c>
      <c r="P11" s="24">
        <v>0.59699999999999998</v>
      </c>
      <c r="Q11" s="206">
        <v>0.41</v>
      </c>
      <c r="R11" s="24">
        <v>0.64</v>
      </c>
      <c r="S11" s="24">
        <v>0.63</v>
      </c>
      <c r="T11" s="206">
        <v>0.5</v>
      </c>
      <c r="U11" s="24">
        <v>0.63</v>
      </c>
      <c r="V11" s="24">
        <v>0.68</v>
      </c>
      <c r="W11" s="206">
        <v>0.6</v>
      </c>
      <c r="X11" s="24">
        <v>0.68370406094807301</v>
      </c>
      <c r="Y11" s="206">
        <v>0.54325511380184499</v>
      </c>
      <c r="Z11" s="24">
        <v>0.65</v>
      </c>
      <c r="AA11" s="24"/>
      <c r="AB11" s="199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30"/>
      <c r="B12" s="20" t="s">
        <v>274</v>
      </c>
      <c r="C12" s="12"/>
      <c r="D12" s="203">
        <v>0.55166666666666664</v>
      </c>
      <c r="E12" s="203">
        <v>0.61333333333333329</v>
      </c>
      <c r="F12" s="203">
        <v>0.56999999999999995</v>
      </c>
      <c r="G12" s="203">
        <v>0.62348231935909815</v>
      </c>
      <c r="H12" s="203">
        <v>0.63833333333333331</v>
      </c>
      <c r="I12" s="203">
        <v>0.65</v>
      </c>
      <c r="J12" s="203">
        <v>0.61499999999999999</v>
      </c>
      <c r="K12" s="203">
        <v>0.63500000000000001</v>
      </c>
      <c r="L12" s="203">
        <v>0.55333333333333334</v>
      </c>
      <c r="M12" s="203">
        <v>0.62</v>
      </c>
      <c r="N12" s="203">
        <v>0.65500000000000003</v>
      </c>
      <c r="O12" s="203">
        <v>0.6256666666666667</v>
      </c>
      <c r="P12" s="203">
        <v>0.58933333333333326</v>
      </c>
      <c r="Q12" s="203">
        <v>0.40166666666666667</v>
      </c>
      <c r="R12" s="203">
        <v>0.63833333333333331</v>
      </c>
      <c r="S12" s="203">
        <v>0.63500000000000001</v>
      </c>
      <c r="T12" s="203">
        <v>0.51666666666666672</v>
      </c>
      <c r="U12" s="203">
        <v>0.63</v>
      </c>
      <c r="V12" s="203">
        <v>0.66333333333333344</v>
      </c>
      <c r="W12" s="203">
        <v>0.6</v>
      </c>
      <c r="X12" s="203">
        <v>0.65032422848185922</v>
      </c>
      <c r="Y12" s="203">
        <v>0.55295195958101295</v>
      </c>
      <c r="Z12" s="203">
        <v>0.64166666666666672</v>
      </c>
      <c r="AA12" s="203">
        <v>1</v>
      </c>
      <c r="AB12" s="199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30"/>
      <c r="B13" s="3" t="s">
        <v>275</v>
      </c>
      <c r="C13" s="29"/>
      <c r="D13" s="24">
        <v>0.57000000000000006</v>
      </c>
      <c r="E13" s="24">
        <v>0.61</v>
      </c>
      <c r="F13" s="24">
        <v>0.56499999999999995</v>
      </c>
      <c r="G13" s="24">
        <v>0.62443821915744746</v>
      </c>
      <c r="H13" s="24">
        <v>0.63500000000000001</v>
      </c>
      <c r="I13" s="24">
        <v>0.65500000000000003</v>
      </c>
      <c r="J13" s="24">
        <v>0.62</v>
      </c>
      <c r="K13" s="24">
        <v>0.63</v>
      </c>
      <c r="L13" s="24">
        <v>0.55000000000000004</v>
      </c>
      <c r="M13" s="24">
        <v>0.62</v>
      </c>
      <c r="N13" s="24">
        <v>0.65</v>
      </c>
      <c r="O13" s="24">
        <v>0.624</v>
      </c>
      <c r="P13" s="24">
        <v>0.59099999999999997</v>
      </c>
      <c r="Q13" s="24">
        <v>0.40500000000000003</v>
      </c>
      <c r="R13" s="24">
        <v>0.64</v>
      </c>
      <c r="S13" s="24">
        <v>0.63500000000000001</v>
      </c>
      <c r="T13" s="24">
        <v>0.5</v>
      </c>
      <c r="U13" s="24">
        <v>0.63</v>
      </c>
      <c r="V13" s="24">
        <v>0.66500000000000004</v>
      </c>
      <c r="W13" s="24">
        <v>0.6</v>
      </c>
      <c r="X13" s="24">
        <v>0.64781885375207571</v>
      </c>
      <c r="Y13" s="24">
        <v>0.54998064563595905</v>
      </c>
      <c r="Z13" s="24">
        <v>0.65</v>
      </c>
      <c r="AA13" s="24">
        <v>1</v>
      </c>
      <c r="AB13" s="199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30"/>
      <c r="B14" s="3" t="s">
        <v>276</v>
      </c>
      <c r="C14" s="29"/>
      <c r="D14" s="24">
        <v>9.3683865562148902E-2</v>
      </c>
      <c r="E14" s="24">
        <v>1.3662601021279478E-2</v>
      </c>
      <c r="F14" s="24">
        <v>2.0976176963403009E-2</v>
      </c>
      <c r="G14" s="24">
        <v>1.6959519717816191E-2</v>
      </c>
      <c r="H14" s="24">
        <v>1.4719601443879758E-2</v>
      </c>
      <c r="I14" s="24">
        <v>2.0976176963403051E-2</v>
      </c>
      <c r="J14" s="24">
        <v>1.7606816861659026E-2</v>
      </c>
      <c r="K14" s="24">
        <v>1.3784048752090234E-2</v>
      </c>
      <c r="L14" s="24">
        <v>5.1639777949432268E-3</v>
      </c>
      <c r="M14" s="24">
        <v>6.324555320336764E-3</v>
      </c>
      <c r="N14" s="24">
        <v>8.3666002653407633E-3</v>
      </c>
      <c r="O14" s="24">
        <v>1.0327955589886419E-2</v>
      </c>
      <c r="P14" s="24">
        <v>1.1639014849490746E-2</v>
      </c>
      <c r="Q14" s="24">
        <v>1.4719601443879732E-2</v>
      </c>
      <c r="R14" s="24">
        <v>7.5277265270908165E-3</v>
      </c>
      <c r="S14" s="24">
        <v>1.0488088481701525E-2</v>
      </c>
      <c r="T14" s="24">
        <v>4.0824829046386291E-2</v>
      </c>
      <c r="U14" s="24">
        <v>1.0954451150103331E-2</v>
      </c>
      <c r="V14" s="24">
        <v>1.6329931618554533E-2</v>
      </c>
      <c r="W14" s="24">
        <v>0</v>
      </c>
      <c r="X14" s="24">
        <v>2.4203559799745717E-2</v>
      </c>
      <c r="Y14" s="24">
        <v>1.4790819862287892E-2</v>
      </c>
      <c r="Z14" s="24">
        <v>1.6020819787597236E-2</v>
      </c>
      <c r="AA14" s="24">
        <v>0</v>
      </c>
      <c r="AB14" s="199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30"/>
      <c r="B15" s="3" t="s">
        <v>86</v>
      </c>
      <c r="C15" s="29"/>
      <c r="D15" s="13">
        <v>0.16981969588304938</v>
      </c>
      <c r="E15" s="13">
        <v>2.227597992599915E-2</v>
      </c>
      <c r="F15" s="13">
        <v>3.6800310462110547E-2</v>
      </c>
      <c r="G15" s="13">
        <v>2.7201284128232448E-2</v>
      </c>
      <c r="H15" s="13">
        <v>2.3059427849419986E-2</v>
      </c>
      <c r="I15" s="13">
        <v>3.2271041482158536E-2</v>
      </c>
      <c r="J15" s="13">
        <v>2.8628970506762646E-2</v>
      </c>
      <c r="K15" s="13">
        <v>2.1707163389118479E-2</v>
      </c>
      <c r="L15" s="13">
        <v>9.3324899908612535E-3</v>
      </c>
      <c r="M15" s="13">
        <v>1.0200895677962523E-2</v>
      </c>
      <c r="N15" s="13">
        <v>1.2773435519604219E-2</v>
      </c>
      <c r="O15" s="13">
        <v>1.6507121347714041E-2</v>
      </c>
      <c r="P15" s="13">
        <v>1.9749459586239956E-2</v>
      </c>
      <c r="Q15" s="13">
        <v>3.6646310648663236E-2</v>
      </c>
      <c r="R15" s="13">
        <v>1.1792783071160549E-2</v>
      </c>
      <c r="S15" s="13">
        <v>1.651667477433311E-2</v>
      </c>
      <c r="T15" s="13">
        <v>7.9015798154296032E-2</v>
      </c>
      <c r="U15" s="13">
        <v>1.7388017698576716E-2</v>
      </c>
      <c r="V15" s="13">
        <v>2.4617987364655071E-2</v>
      </c>
      <c r="W15" s="13">
        <v>0</v>
      </c>
      <c r="X15" s="13">
        <v>3.7217681180735644E-2</v>
      </c>
      <c r="Y15" s="13">
        <v>2.6748833431199534E-2</v>
      </c>
      <c r="Z15" s="13">
        <v>2.4967511357294393E-2</v>
      </c>
      <c r="AA15" s="13">
        <v>0</v>
      </c>
      <c r="AB15" s="148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-0.12301262498274879</v>
      </c>
      <c r="E16" s="13">
        <v>-2.4980803606198143E-2</v>
      </c>
      <c r="F16" s="13">
        <v>-9.3868029438368916E-2</v>
      </c>
      <c r="G16" s="13">
        <v>-8.8469076294810378E-3</v>
      </c>
      <c r="H16" s="13">
        <v>1.476182668159276E-2</v>
      </c>
      <c r="I16" s="13">
        <v>3.330838748256193E-2</v>
      </c>
      <c r="J16" s="13">
        <v>-2.2331294920345357E-2</v>
      </c>
      <c r="K16" s="13">
        <v>9.46280930988741E-3</v>
      </c>
      <c r="L16" s="13">
        <v>-0.12036311629689611</v>
      </c>
      <c r="M16" s="13">
        <v>-1.4382768862787221E-2</v>
      </c>
      <c r="N16" s="13">
        <v>4.1256913540119955E-2</v>
      </c>
      <c r="O16" s="13">
        <v>-5.3744393308878813E-3</v>
      </c>
      <c r="P16" s="13">
        <v>-6.3133728682477352E-2</v>
      </c>
      <c r="Q16" s="13">
        <v>-0.36146840670949387</v>
      </c>
      <c r="R16" s="13">
        <v>1.476182668159276E-2</v>
      </c>
      <c r="S16" s="13">
        <v>9.46280930988741E-3</v>
      </c>
      <c r="T16" s="13">
        <v>-0.17865230738565585</v>
      </c>
      <c r="U16" s="13">
        <v>1.5142832523291627E-3</v>
      </c>
      <c r="V16" s="13">
        <v>5.4504456969383774E-2</v>
      </c>
      <c r="W16" s="13">
        <v>-4.6176873093019877E-2</v>
      </c>
      <c r="X16" s="13">
        <v>3.3823815189893969E-2</v>
      </c>
      <c r="Y16" s="13">
        <v>-0.12096938813849356</v>
      </c>
      <c r="Z16" s="13">
        <v>2.0060844053298332E-2</v>
      </c>
      <c r="AA16" s="13">
        <v>0.58970521151163369</v>
      </c>
      <c r="AB16" s="148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3.12</v>
      </c>
      <c r="E17" s="45">
        <v>0.52</v>
      </c>
      <c r="F17" s="45">
        <v>2.35</v>
      </c>
      <c r="G17" s="45">
        <v>0.09</v>
      </c>
      <c r="H17" s="45">
        <v>0.53</v>
      </c>
      <c r="I17" s="45">
        <v>1.03</v>
      </c>
      <c r="J17" s="45">
        <v>0.45</v>
      </c>
      <c r="K17" s="45">
        <v>0.39</v>
      </c>
      <c r="L17" s="45">
        <v>3.05</v>
      </c>
      <c r="M17" s="45">
        <v>0.24</v>
      </c>
      <c r="N17" s="45">
        <v>1.24</v>
      </c>
      <c r="O17" s="45">
        <v>0</v>
      </c>
      <c r="P17" s="45">
        <v>1.53</v>
      </c>
      <c r="Q17" s="45">
        <v>9.44</v>
      </c>
      <c r="R17" s="45">
        <v>0.53</v>
      </c>
      <c r="S17" s="45">
        <v>0.39</v>
      </c>
      <c r="T17" s="45" t="s">
        <v>279</v>
      </c>
      <c r="U17" s="45">
        <v>0.18</v>
      </c>
      <c r="V17" s="45">
        <v>1.59</v>
      </c>
      <c r="W17" s="45" t="s">
        <v>279</v>
      </c>
      <c r="X17" s="45">
        <v>1.04</v>
      </c>
      <c r="Y17" s="45">
        <v>3.06</v>
      </c>
      <c r="Z17" s="45">
        <v>0.67</v>
      </c>
      <c r="AA17" s="45" t="s">
        <v>279</v>
      </c>
      <c r="AB17" s="148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151" t="s">
        <v>343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572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237</v>
      </c>
      <c r="E21" s="17" t="s">
        <v>237</v>
      </c>
      <c r="F21" s="17" t="s">
        <v>237</v>
      </c>
      <c r="G21" s="17" t="s">
        <v>237</v>
      </c>
      <c r="H21" s="17" t="s">
        <v>237</v>
      </c>
      <c r="I21" s="17" t="s">
        <v>237</v>
      </c>
      <c r="J21" s="17" t="s">
        <v>237</v>
      </c>
      <c r="K21" s="17" t="s">
        <v>237</v>
      </c>
      <c r="L21" s="17" t="s">
        <v>237</v>
      </c>
      <c r="M21" s="17" t="s">
        <v>237</v>
      </c>
      <c r="N21" s="17" t="s">
        <v>237</v>
      </c>
      <c r="O21" s="17" t="s">
        <v>237</v>
      </c>
      <c r="P21" s="17" t="s">
        <v>237</v>
      </c>
      <c r="Q21" s="17" t="s">
        <v>237</v>
      </c>
      <c r="R21" s="17" t="s">
        <v>237</v>
      </c>
      <c r="S21" s="17" t="s">
        <v>237</v>
      </c>
      <c r="T21" s="17" t="s">
        <v>237</v>
      </c>
      <c r="U21" s="17" t="s">
        <v>237</v>
      </c>
      <c r="V21" s="17" t="s">
        <v>237</v>
      </c>
      <c r="W21" s="17" t="s">
        <v>237</v>
      </c>
      <c r="X21" s="17" t="s">
        <v>237</v>
      </c>
      <c r="Y21" s="17" t="s">
        <v>237</v>
      </c>
      <c r="Z21" s="17" t="s">
        <v>237</v>
      </c>
      <c r="AA21" s="14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238</v>
      </c>
      <c r="C22" s="9" t="s">
        <v>238</v>
      </c>
      <c r="D22" s="146" t="s">
        <v>240</v>
      </c>
      <c r="E22" s="147" t="s">
        <v>241</v>
      </c>
      <c r="F22" s="147" t="s">
        <v>242</v>
      </c>
      <c r="G22" s="147" t="s">
        <v>243</v>
      </c>
      <c r="H22" s="147" t="s">
        <v>244</v>
      </c>
      <c r="I22" s="147" t="s">
        <v>245</v>
      </c>
      <c r="J22" s="147" t="s">
        <v>246</v>
      </c>
      <c r="K22" s="147" t="s">
        <v>247</v>
      </c>
      <c r="L22" s="147" t="s">
        <v>248</v>
      </c>
      <c r="M22" s="147" t="s">
        <v>249</v>
      </c>
      <c r="N22" s="147" t="s">
        <v>250</v>
      </c>
      <c r="O22" s="147" t="s">
        <v>251</v>
      </c>
      <c r="P22" s="147" t="s">
        <v>252</v>
      </c>
      <c r="Q22" s="147" t="s">
        <v>253</v>
      </c>
      <c r="R22" s="147" t="s">
        <v>254</v>
      </c>
      <c r="S22" s="147" t="s">
        <v>255</v>
      </c>
      <c r="T22" s="147" t="s">
        <v>256</v>
      </c>
      <c r="U22" s="147" t="s">
        <v>258</v>
      </c>
      <c r="V22" s="147" t="s">
        <v>259</v>
      </c>
      <c r="W22" s="147" t="s">
        <v>260</v>
      </c>
      <c r="X22" s="147" t="s">
        <v>261</v>
      </c>
      <c r="Y22" s="147" t="s">
        <v>262</v>
      </c>
      <c r="Z22" s="147" t="s">
        <v>267</v>
      </c>
      <c r="AA22" s="148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306</v>
      </c>
      <c r="E23" s="11" t="s">
        <v>304</v>
      </c>
      <c r="F23" s="11" t="s">
        <v>306</v>
      </c>
      <c r="G23" s="11" t="s">
        <v>306</v>
      </c>
      <c r="H23" s="11" t="s">
        <v>304</v>
      </c>
      <c r="I23" s="11" t="s">
        <v>338</v>
      </c>
      <c r="J23" s="11" t="s">
        <v>304</v>
      </c>
      <c r="K23" s="11" t="s">
        <v>304</v>
      </c>
      <c r="L23" s="11" t="s">
        <v>304</v>
      </c>
      <c r="M23" s="11" t="s">
        <v>304</v>
      </c>
      <c r="N23" s="11" t="s">
        <v>304</v>
      </c>
      <c r="O23" s="11" t="s">
        <v>304</v>
      </c>
      <c r="P23" s="11" t="s">
        <v>304</v>
      </c>
      <c r="Q23" s="11" t="s">
        <v>304</v>
      </c>
      <c r="R23" s="11" t="s">
        <v>306</v>
      </c>
      <c r="S23" s="11" t="s">
        <v>306</v>
      </c>
      <c r="T23" s="11" t="s">
        <v>338</v>
      </c>
      <c r="U23" s="11" t="s">
        <v>304</v>
      </c>
      <c r="V23" s="11" t="s">
        <v>338</v>
      </c>
      <c r="W23" s="11" t="s">
        <v>306</v>
      </c>
      <c r="X23" s="11" t="s">
        <v>304</v>
      </c>
      <c r="Y23" s="11" t="s">
        <v>338</v>
      </c>
      <c r="Z23" s="11" t="s">
        <v>306</v>
      </c>
      <c r="AA23" s="148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339</v>
      </c>
      <c r="E24" s="26" t="s">
        <v>340</v>
      </c>
      <c r="F24" s="26" t="s">
        <v>341</v>
      </c>
      <c r="G24" s="26" t="s">
        <v>341</v>
      </c>
      <c r="H24" s="26" t="s">
        <v>118</v>
      </c>
      <c r="I24" s="26" t="s">
        <v>339</v>
      </c>
      <c r="J24" s="26" t="s">
        <v>340</v>
      </c>
      <c r="K24" s="26" t="s">
        <v>340</v>
      </c>
      <c r="L24" s="26" t="s">
        <v>341</v>
      </c>
      <c r="M24" s="26" t="s">
        <v>340</v>
      </c>
      <c r="N24" s="26" t="s">
        <v>340</v>
      </c>
      <c r="O24" s="26" t="s">
        <v>307</v>
      </c>
      <c r="P24" s="26" t="s">
        <v>340</v>
      </c>
      <c r="Q24" s="26" t="s">
        <v>342</v>
      </c>
      <c r="R24" s="26" t="s">
        <v>339</v>
      </c>
      <c r="S24" s="26" t="s">
        <v>340</v>
      </c>
      <c r="T24" s="26" t="s">
        <v>339</v>
      </c>
      <c r="U24" s="26" t="s">
        <v>340</v>
      </c>
      <c r="V24" s="26" t="s">
        <v>340</v>
      </c>
      <c r="W24" s="26" t="s">
        <v>339</v>
      </c>
      <c r="X24" s="26" t="s">
        <v>342</v>
      </c>
      <c r="Y24" s="26" t="s">
        <v>340</v>
      </c>
      <c r="Z24" s="26" t="s">
        <v>340</v>
      </c>
      <c r="AA24" s="148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1.05</v>
      </c>
      <c r="E25" s="150">
        <v>1.17</v>
      </c>
      <c r="F25" s="143">
        <v>1.4200000000000002</v>
      </c>
      <c r="G25" s="22">
        <v>1.2147419494165119</v>
      </c>
      <c r="H25" s="22">
        <v>1.2921</v>
      </c>
      <c r="I25" s="22">
        <v>1.1719999999999999</v>
      </c>
      <c r="J25" s="22">
        <v>1.22</v>
      </c>
      <c r="K25" s="22">
        <v>1.1100000000000001</v>
      </c>
      <c r="L25" s="22">
        <v>1.1487000000000001</v>
      </c>
      <c r="M25" s="22">
        <v>1.19</v>
      </c>
      <c r="N25" s="22">
        <v>1.1100000000000001</v>
      </c>
      <c r="O25" s="22">
        <v>1.18</v>
      </c>
      <c r="P25" s="22">
        <v>1.28</v>
      </c>
      <c r="Q25" s="22">
        <v>1.17</v>
      </c>
      <c r="R25" s="22">
        <v>1.07</v>
      </c>
      <c r="S25" s="143">
        <v>1.55</v>
      </c>
      <c r="T25" s="22">
        <v>1.2154500000000001</v>
      </c>
      <c r="U25" s="22">
        <v>1.1599999999999999</v>
      </c>
      <c r="V25" s="143">
        <v>0.82599999999999996</v>
      </c>
      <c r="W25" s="22">
        <v>1.2</v>
      </c>
      <c r="X25" s="22">
        <v>1.1931280665394008</v>
      </c>
      <c r="Y25" s="22">
        <v>1.0134585999999999</v>
      </c>
      <c r="Z25" s="22">
        <v>1.1299999999999999</v>
      </c>
      <c r="AA25" s="148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1.04</v>
      </c>
      <c r="E26" s="11">
        <v>1.23</v>
      </c>
      <c r="F26" s="144">
        <v>1.46</v>
      </c>
      <c r="G26" s="11">
        <v>1.2245772101531076</v>
      </c>
      <c r="H26" s="11">
        <v>1.3283</v>
      </c>
      <c r="I26" s="11">
        <v>1.165</v>
      </c>
      <c r="J26" s="11">
        <v>1.22</v>
      </c>
      <c r="K26" s="11">
        <v>1.1000000000000001</v>
      </c>
      <c r="L26" s="11">
        <v>1.1785999999999999</v>
      </c>
      <c r="M26" s="11">
        <v>1.18</v>
      </c>
      <c r="N26" s="11">
        <v>1.1200000000000001</v>
      </c>
      <c r="O26" s="11">
        <v>1.1499999999999999</v>
      </c>
      <c r="P26" s="11">
        <v>1.24</v>
      </c>
      <c r="Q26" s="11">
        <v>1.1200000000000001</v>
      </c>
      <c r="R26" s="11">
        <v>1.07</v>
      </c>
      <c r="S26" s="144">
        <v>1.6399999999999997</v>
      </c>
      <c r="T26" s="11">
        <v>1.2287720000000002</v>
      </c>
      <c r="U26" s="11">
        <v>1.1499999999999999</v>
      </c>
      <c r="V26" s="144">
        <v>0.82</v>
      </c>
      <c r="W26" s="11">
        <v>1.2</v>
      </c>
      <c r="X26" s="11">
        <v>1.2053522064409228</v>
      </c>
      <c r="Y26" s="11">
        <v>0.99176804999999979</v>
      </c>
      <c r="Z26" s="11">
        <v>1.1399999999999999</v>
      </c>
      <c r="AA26" s="148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1.03</v>
      </c>
      <c r="E27" s="11">
        <v>1.23</v>
      </c>
      <c r="F27" s="144">
        <v>1.47</v>
      </c>
      <c r="G27" s="11">
        <v>1.1987801292694296</v>
      </c>
      <c r="H27" s="11">
        <v>1.288</v>
      </c>
      <c r="I27" s="11">
        <v>1.143</v>
      </c>
      <c r="J27" s="11">
        <v>1.23</v>
      </c>
      <c r="K27" s="11">
        <v>1.08</v>
      </c>
      <c r="L27" s="11">
        <v>1.1867000000000001</v>
      </c>
      <c r="M27" s="11">
        <v>1.19</v>
      </c>
      <c r="N27" s="11">
        <v>1.1000000000000001</v>
      </c>
      <c r="O27" s="11">
        <v>1.1499999999999999</v>
      </c>
      <c r="P27" s="11">
        <v>1.17</v>
      </c>
      <c r="Q27" s="11">
        <v>1.1399999999999999</v>
      </c>
      <c r="R27" s="11">
        <v>1.1100000000000001</v>
      </c>
      <c r="S27" s="144">
        <v>1.59</v>
      </c>
      <c r="T27" s="11">
        <v>1.2138260000000001</v>
      </c>
      <c r="U27" s="11">
        <v>1.1599999999999999</v>
      </c>
      <c r="V27" s="144">
        <v>0.83599999999999997</v>
      </c>
      <c r="W27" s="11">
        <v>1.2</v>
      </c>
      <c r="X27" s="11">
        <v>1.2542292330034182</v>
      </c>
      <c r="Y27" s="11">
        <v>0.99860000000000004</v>
      </c>
      <c r="Z27" s="11">
        <v>1.08</v>
      </c>
      <c r="AA27" s="148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1.04</v>
      </c>
      <c r="E28" s="11">
        <v>1.22</v>
      </c>
      <c r="F28" s="144">
        <v>1.47</v>
      </c>
      <c r="G28" s="11">
        <v>1.2220198001185516</v>
      </c>
      <c r="H28" s="11">
        <v>1.2951999999999999</v>
      </c>
      <c r="I28" s="11">
        <v>1.1160000000000001</v>
      </c>
      <c r="J28" s="11">
        <v>1.24</v>
      </c>
      <c r="K28" s="11">
        <v>1.07</v>
      </c>
      <c r="L28" s="11">
        <v>1.1828999999999998</v>
      </c>
      <c r="M28" s="11">
        <v>1.1399999999999999</v>
      </c>
      <c r="N28" s="11">
        <v>1.1000000000000001</v>
      </c>
      <c r="O28" s="11">
        <v>1.19</v>
      </c>
      <c r="P28" s="11">
        <v>1.21</v>
      </c>
      <c r="Q28" s="11">
        <v>1.1299999999999999</v>
      </c>
      <c r="R28" s="11">
        <v>1.08</v>
      </c>
      <c r="S28" s="144">
        <v>1.6</v>
      </c>
      <c r="T28" s="11">
        <v>1.2200679999999999</v>
      </c>
      <c r="U28" s="11">
        <v>1.17</v>
      </c>
      <c r="V28" s="144">
        <v>0.85199999999999998</v>
      </c>
      <c r="W28" s="11">
        <v>1.2</v>
      </c>
      <c r="X28" s="11">
        <v>1.2344739490634815</v>
      </c>
      <c r="Y28" s="11">
        <v>0.98776029999999992</v>
      </c>
      <c r="Z28" s="11">
        <v>1.1100000000000001</v>
      </c>
      <c r="AA28" s="148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1.1622421987315363</v>
      </c>
    </row>
    <row r="29" spans="1:65">
      <c r="A29" s="30"/>
      <c r="B29" s="19">
        <v>1</v>
      </c>
      <c r="C29" s="9">
        <v>5</v>
      </c>
      <c r="D29" s="11">
        <v>1.06</v>
      </c>
      <c r="E29" s="11">
        <v>1.24</v>
      </c>
      <c r="F29" s="144">
        <v>1.49</v>
      </c>
      <c r="G29" s="11">
        <v>1.2115261428105997</v>
      </c>
      <c r="H29" s="11">
        <v>1.2734000000000001</v>
      </c>
      <c r="I29" s="11">
        <v>1.1439999999999999</v>
      </c>
      <c r="J29" s="11">
        <v>1.24</v>
      </c>
      <c r="K29" s="11">
        <v>1.04</v>
      </c>
      <c r="L29" s="11">
        <v>1.1919999999999999</v>
      </c>
      <c r="M29" s="11">
        <v>1.1499999999999999</v>
      </c>
      <c r="N29" s="11">
        <v>1.1299999999999999</v>
      </c>
      <c r="O29" s="11">
        <v>1.19</v>
      </c>
      <c r="P29" s="11">
        <v>1.22</v>
      </c>
      <c r="Q29" s="11">
        <v>1.1200000000000001</v>
      </c>
      <c r="R29" s="11">
        <v>1.07</v>
      </c>
      <c r="S29" s="144">
        <v>1.6200000000000003</v>
      </c>
      <c r="T29" s="11">
        <v>1.218242</v>
      </c>
      <c r="U29" s="11">
        <v>1.18</v>
      </c>
      <c r="V29" s="144">
        <v>0.84099999999999997</v>
      </c>
      <c r="W29" s="11">
        <v>1.21</v>
      </c>
      <c r="X29" s="11">
        <v>1.2275517946926826</v>
      </c>
      <c r="Y29" s="11">
        <v>1.0044123</v>
      </c>
      <c r="Z29" s="11">
        <v>1.1200000000000001</v>
      </c>
      <c r="AA29" s="148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74</v>
      </c>
    </row>
    <row r="30" spans="1:65">
      <c r="A30" s="30"/>
      <c r="B30" s="19">
        <v>1</v>
      </c>
      <c r="C30" s="9">
        <v>6</v>
      </c>
      <c r="D30" s="11">
        <v>1.07</v>
      </c>
      <c r="E30" s="11">
        <v>1.23</v>
      </c>
      <c r="F30" s="144">
        <v>1.43</v>
      </c>
      <c r="G30" s="11">
        <v>1.1993928552824826</v>
      </c>
      <c r="H30" s="11">
        <v>1.3123</v>
      </c>
      <c r="I30" s="11">
        <v>1.173</v>
      </c>
      <c r="J30" s="11">
        <v>1.22</v>
      </c>
      <c r="K30" s="11">
        <v>1.03</v>
      </c>
      <c r="L30" s="11">
        <v>1.2066000000000001</v>
      </c>
      <c r="M30" s="11">
        <v>1.18</v>
      </c>
      <c r="N30" s="11">
        <v>1.1100000000000001</v>
      </c>
      <c r="O30" s="11">
        <v>1.19</v>
      </c>
      <c r="P30" s="11">
        <v>1.25</v>
      </c>
      <c r="Q30" s="11">
        <v>1.1100000000000001</v>
      </c>
      <c r="R30" s="11">
        <v>1.1100000000000001</v>
      </c>
      <c r="S30" s="144">
        <v>1.6200000000000003</v>
      </c>
      <c r="T30" s="11">
        <v>1.21539</v>
      </c>
      <c r="U30" s="11">
        <v>1.1399999999999999</v>
      </c>
      <c r="V30" s="144">
        <v>0.873</v>
      </c>
      <c r="W30" s="11">
        <v>1.21</v>
      </c>
      <c r="X30" s="11">
        <v>1.1998265109937987</v>
      </c>
      <c r="Y30" s="11">
        <v>1.0179167499999999</v>
      </c>
      <c r="Z30" s="11">
        <v>1.1100000000000001</v>
      </c>
      <c r="AA30" s="148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274</v>
      </c>
      <c r="C31" s="12"/>
      <c r="D31" s="23">
        <v>1.0483333333333336</v>
      </c>
      <c r="E31" s="23">
        <v>1.22</v>
      </c>
      <c r="F31" s="23">
        <v>1.4566666666666668</v>
      </c>
      <c r="G31" s="23">
        <v>1.2118396811751138</v>
      </c>
      <c r="H31" s="23">
        <v>1.2982166666666668</v>
      </c>
      <c r="I31" s="23">
        <v>1.1521666666666668</v>
      </c>
      <c r="J31" s="23">
        <v>1.2283333333333333</v>
      </c>
      <c r="K31" s="23">
        <v>1.0716666666666668</v>
      </c>
      <c r="L31" s="23">
        <v>1.1825833333333333</v>
      </c>
      <c r="M31" s="23">
        <v>1.1716666666666666</v>
      </c>
      <c r="N31" s="23">
        <v>1.1116666666666668</v>
      </c>
      <c r="O31" s="23">
        <v>1.1749999999999998</v>
      </c>
      <c r="P31" s="23">
        <v>1.2283333333333333</v>
      </c>
      <c r="Q31" s="23">
        <v>1.1316666666666666</v>
      </c>
      <c r="R31" s="23">
        <v>1.0850000000000002</v>
      </c>
      <c r="S31" s="23">
        <v>1.6033333333333333</v>
      </c>
      <c r="T31" s="23">
        <v>1.2186246666666667</v>
      </c>
      <c r="U31" s="23">
        <v>1.1599999999999999</v>
      </c>
      <c r="V31" s="23">
        <v>0.84133333333333338</v>
      </c>
      <c r="W31" s="23">
        <v>1.2033333333333334</v>
      </c>
      <c r="X31" s="23">
        <v>1.2190936267889507</v>
      </c>
      <c r="Y31" s="23">
        <v>1.0023193333333333</v>
      </c>
      <c r="Z31" s="23">
        <v>1.115</v>
      </c>
      <c r="AA31" s="148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11">
        <v>1.0449999999999999</v>
      </c>
      <c r="E32" s="11">
        <v>1.23</v>
      </c>
      <c r="F32" s="11">
        <v>1.4649999999999999</v>
      </c>
      <c r="G32" s="11">
        <v>1.2131340461135558</v>
      </c>
      <c r="H32" s="11">
        <v>1.29365</v>
      </c>
      <c r="I32" s="11">
        <v>1.1545000000000001</v>
      </c>
      <c r="J32" s="11">
        <v>1.2250000000000001</v>
      </c>
      <c r="K32" s="11">
        <v>1.0750000000000002</v>
      </c>
      <c r="L32" s="11">
        <v>1.1848000000000001</v>
      </c>
      <c r="M32" s="11">
        <v>1.18</v>
      </c>
      <c r="N32" s="11">
        <v>1.1100000000000001</v>
      </c>
      <c r="O32" s="11">
        <v>1.1850000000000001</v>
      </c>
      <c r="P32" s="11">
        <v>1.23</v>
      </c>
      <c r="Q32" s="11">
        <v>1.125</v>
      </c>
      <c r="R32" s="11">
        <v>1.0750000000000002</v>
      </c>
      <c r="S32" s="11">
        <v>1.6100000000000003</v>
      </c>
      <c r="T32" s="11">
        <v>1.2168460000000001</v>
      </c>
      <c r="U32" s="11">
        <v>1.1599999999999999</v>
      </c>
      <c r="V32" s="11">
        <v>0.83850000000000002</v>
      </c>
      <c r="W32" s="11">
        <v>1.2</v>
      </c>
      <c r="X32" s="11">
        <v>1.2164520005668027</v>
      </c>
      <c r="Y32" s="11">
        <v>1.00150615</v>
      </c>
      <c r="Z32" s="11">
        <v>1.1150000000000002</v>
      </c>
      <c r="AA32" s="148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276</v>
      </c>
      <c r="C33" s="29"/>
      <c r="D33" s="24">
        <v>1.4719601443879758E-2</v>
      </c>
      <c r="E33" s="24">
        <v>2.5298221281347056E-2</v>
      </c>
      <c r="F33" s="24">
        <v>2.6583202716502476E-2</v>
      </c>
      <c r="G33" s="24">
        <v>1.0953321908878221E-2</v>
      </c>
      <c r="H33" s="24">
        <v>1.9339639776031668E-2</v>
      </c>
      <c r="I33" s="24">
        <v>2.2139707917374733E-2</v>
      </c>
      <c r="J33" s="24">
        <v>9.8319208025017604E-3</v>
      </c>
      <c r="K33" s="24">
        <v>3.1885210782848346E-2</v>
      </c>
      <c r="L33" s="24">
        <v>1.9217015030089015E-2</v>
      </c>
      <c r="M33" s="24">
        <v>2.1369760566432826E-2</v>
      </c>
      <c r="N33" s="24">
        <v>1.1690451944500061E-2</v>
      </c>
      <c r="O33" s="24">
        <v>1.9748417658131519E-2</v>
      </c>
      <c r="P33" s="24">
        <v>3.7638632635454077E-2</v>
      </c>
      <c r="Q33" s="24">
        <v>2.1369760566432736E-2</v>
      </c>
      <c r="R33" s="24">
        <v>1.9748417658131515E-2</v>
      </c>
      <c r="S33" s="24">
        <v>3.1411250638372627E-2</v>
      </c>
      <c r="T33" s="24">
        <v>5.4546640104287947E-3</v>
      </c>
      <c r="U33" s="24">
        <v>1.4142135623730963E-2</v>
      </c>
      <c r="V33" s="24">
        <v>1.9158983967493354E-2</v>
      </c>
      <c r="W33" s="24">
        <v>5.1639777949432268E-3</v>
      </c>
      <c r="X33" s="24">
        <v>2.356635077788782E-2</v>
      </c>
      <c r="Y33" s="24">
        <v>1.1906902620231129E-2</v>
      </c>
      <c r="Z33" s="24">
        <v>2.0736441353327653E-2</v>
      </c>
      <c r="AA33" s="199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56"/>
    </row>
    <row r="34" spans="1:65">
      <c r="A34" s="30"/>
      <c r="B34" s="3" t="s">
        <v>86</v>
      </c>
      <c r="C34" s="29"/>
      <c r="D34" s="13">
        <v>1.4040955272381325E-2</v>
      </c>
      <c r="E34" s="13">
        <v>2.0736246951923817E-2</v>
      </c>
      <c r="F34" s="13">
        <v>1.8249338249315201E-2</v>
      </c>
      <c r="G34" s="13">
        <v>9.0385899051076204E-3</v>
      </c>
      <c r="H34" s="13">
        <v>1.4897081721873595E-2</v>
      </c>
      <c r="I34" s="13">
        <v>1.9215716404491306E-2</v>
      </c>
      <c r="J34" s="13">
        <v>8.0042774511547583E-3</v>
      </c>
      <c r="K34" s="13">
        <v>2.9752918304368593E-2</v>
      </c>
      <c r="L34" s="13">
        <v>1.6250030326338396E-2</v>
      </c>
      <c r="M34" s="13">
        <v>1.8238771464949781E-2</v>
      </c>
      <c r="N34" s="13">
        <v>1.0516148675712197E-2</v>
      </c>
      <c r="O34" s="13">
        <v>1.6807163964367253E-2</v>
      </c>
      <c r="P34" s="13">
        <v>3.0642034710003319E-2</v>
      </c>
      <c r="Q34" s="13">
        <v>1.8883440853990636E-2</v>
      </c>
      <c r="R34" s="13">
        <v>1.8201306597356231E-2</v>
      </c>
      <c r="S34" s="13">
        <v>1.9591216614369623E-2</v>
      </c>
      <c r="T34" s="13">
        <v>4.4760820617139388E-3</v>
      </c>
      <c r="U34" s="13">
        <v>1.2191496227354279E-2</v>
      </c>
      <c r="V34" s="13">
        <v>2.2772167948684651E-2</v>
      </c>
      <c r="W34" s="13">
        <v>4.2913942894265041E-3</v>
      </c>
      <c r="X34" s="13">
        <v>1.9331042554919058E-2</v>
      </c>
      <c r="Y34" s="13">
        <v>1.1879350446761607E-2</v>
      </c>
      <c r="Z34" s="13">
        <v>1.8597705249621215E-2</v>
      </c>
      <c r="AA34" s="148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277</v>
      </c>
      <c r="C35" s="29"/>
      <c r="D35" s="13">
        <v>-9.8007855438842384E-2</v>
      </c>
      <c r="E35" s="13">
        <v>4.9695150745257877E-2</v>
      </c>
      <c r="F35" s="13">
        <v>0.25332453791168774</v>
      </c>
      <c r="G35" s="13">
        <v>4.2673964598521463E-2</v>
      </c>
      <c r="H35" s="13">
        <v>0.11699322919399435</v>
      </c>
      <c r="I35" s="13">
        <v>-8.6690468439933888E-3</v>
      </c>
      <c r="J35" s="13">
        <v>5.6865199589146265E-2</v>
      </c>
      <c r="K35" s="13">
        <v>-7.7931718675955053E-2</v>
      </c>
      <c r="L35" s="13">
        <v>1.7501631436199094E-2</v>
      </c>
      <c r="M35" s="13">
        <v>8.1088674507052705E-3</v>
      </c>
      <c r="N35" s="13">
        <v>-4.3515484225290835E-2</v>
      </c>
      <c r="O35" s="13">
        <v>1.0976886988260492E-2</v>
      </c>
      <c r="P35" s="13">
        <v>5.6865199589146265E-2</v>
      </c>
      <c r="Q35" s="13">
        <v>-2.6307366999958948E-2</v>
      </c>
      <c r="R35" s="13">
        <v>-6.645964052573361E-2</v>
      </c>
      <c r="S35" s="13">
        <v>0.37951739756412306</v>
      </c>
      <c r="T35" s="13">
        <v>4.8511805884062564E-2</v>
      </c>
      <c r="U35" s="13">
        <v>-1.9292009307384506E-3</v>
      </c>
      <c r="V35" s="13">
        <v>-0.27611186872102977</v>
      </c>
      <c r="W35" s="13">
        <v>3.5355053057481101E-2</v>
      </c>
      <c r="X35" s="13">
        <v>4.8915301921976129E-2</v>
      </c>
      <c r="Y35" s="13">
        <v>-0.13759857073916415</v>
      </c>
      <c r="Z35" s="13">
        <v>-4.0647464687735613E-2</v>
      </c>
      <c r="AA35" s="148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278</v>
      </c>
      <c r="C36" s="47"/>
      <c r="D36" s="45">
        <v>1.6</v>
      </c>
      <c r="E36" s="45">
        <v>0.56999999999999995</v>
      </c>
      <c r="F36" s="45">
        <v>3.56</v>
      </c>
      <c r="G36" s="45">
        <v>0.47</v>
      </c>
      <c r="H36" s="45">
        <v>1.56</v>
      </c>
      <c r="I36" s="45">
        <v>0.28999999999999998</v>
      </c>
      <c r="J36" s="45">
        <v>0.67</v>
      </c>
      <c r="K36" s="45">
        <v>1.31</v>
      </c>
      <c r="L36" s="45">
        <v>0.1</v>
      </c>
      <c r="M36" s="45">
        <v>0.04</v>
      </c>
      <c r="N36" s="45">
        <v>0.8</v>
      </c>
      <c r="O36" s="45">
        <v>0</v>
      </c>
      <c r="P36" s="45">
        <v>0.67</v>
      </c>
      <c r="Q36" s="45">
        <v>0.55000000000000004</v>
      </c>
      <c r="R36" s="45">
        <v>1.1399999999999999</v>
      </c>
      <c r="S36" s="45">
        <v>5.42</v>
      </c>
      <c r="T36" s="45">
        <v>0.55000000000000004</v>
      </c>
      <c r="U36" s="45">
        <v>0.19</v>
      </c>
      <c r="V36" s="45">
        <v>4.22</v>
      </c>
      <c r="W36" s="45">
        <v>0.36</v>
      </c>
      <c r="X36" s="45">
        <v>0.56000000000000005</v>
      </c>
      <c r="Y36" s="45">
        <v>2.1800000000000002</v>
      </c>
      <c r="Z36" s="45">
        <v>0.76</v>
      </c>
      <c r="AA36" s="148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573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237</v>
      </c>
      <c r="E39" s="17" t="s">
        <v>237</v>
      </c>
      <c r="F39" s="17" t="s">
        <v>237</v>
      </c>
      <c r="G39" s="17" t="s">
        <v>237</v>
      </c>
      <c r="H39" s="17" t="s">
        <v>237</v>
      </c>
      <c r="I39" s="17" t="s">
        <v>237</v>
      </c>
      <c r="J39" s="17" t="s">
        <v>237</v>
      </c>
      <c r="K39" s="17" t="s">
        <v>237</v>
      </c>
      <c r="L39" s="17" t="s">
        <v>237</v>
      </c>
      <c r="M39" s="17" t="s">
        <v>237</v>
      </c>
      <c r="N39" s="17" t="s">
        <v>237</v>
      </c>
      <c r="O39" s="17" t="s">
        <v>237</v>
      </c>
      <c r="P39" s="17" t="s">
        <v>237</v>
      </c>
      <c r="Q39" s="17" t="s">
        <v>237</v>
      </c>
      <c r="R39" s="17" t="s">
        <v>237</v>
      </c>
      <c r="S39" s="17" t="s">
        <v>237</v>
      </c>
      <c r="T39" s="17" t="s">
        <v>237</v>
      </c>
      <c r="U39" s="17" t="s">
        <v>237</v>
      </c>
      <c r="V39" s="17" t="s">
        <v>237</v>
      </c>
      <c r="W39" s="17" t="s">
        <v>237</v>
      </c>
      <c r="X39" s="17" t="s">
        <v>237</v>
      </c>
      <c r="Y39" s="17" t="s">
        <v>237</v>
      </c>
      <c r="Z39" s="17" t="s">
        <v>237</v>
      </c>
      <c r="AA39" s="17" t="s">
        <v>237</v>
      </c>
      <c r="AB39" s="17" t="s">
        <v>237</v>
      </c>
      <c r="AC39" s="148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238</v>
      </c>
      <c r="C40" s="9" t="s">
        <v>238</v>
      </c>
      <c r="D40" s="146" t="s">
        <v>240</v>
      </c>
      <c r="E40" s="147" t="s">
        <v>241</v>
      </c>
      <c r="F40" s="147" t="s">
        <v>242</v>
      </c>
      <c r="G40" s="147" t="s">
        <v>243</v>
      </c>
      <c r="H40" s="147" t="s">
        <v>244</v>
      </c>
      <c r="I40" s="147" t="s">
        <v>245</v>
      </c>
      <c r="J40" s="147" t="s">
        <v>246</v>
      </c>
      <c r="K40" s="147" t="s">
        <v>247</v>
      </c>
      <c r="L40" s="147" t="s">
        <v>248</v>
      </c>
      <c r="M40" s="147" t="s">
        <v>249</v>
      </c>
      <c r="N40" s="147" t="s">
        <v>250</v>
      </c>
      <c r="O40" s="147" t="s">
        <v>251</v>
      </c>
      <c r="P40" s="147" t="s">
        <v>252</v>
      </c>
      <c r="Q40" s="147" t="s">
        <v>253</v>
      </c>
      <c r="R40" s="147" t="s">
        <v>254</v>
      </c>
      <c r="S40" s="147" t="s">
        <v>255</v>
      </c>
      <c r="T40" s="147" t="s">
        <v>256</v>
      </c>
      <c r="U40" s="147" t="s">
        <v>257</v>
      </c>
      <c r="V40" s="147" t="s">
        <v>258</v>
      </c>
      <c r="W40" s="147" t="s">
        <v>259</v>
      </c>
      <c r="X40" s="147" t="s">
        <v>260</v>
      </c>
      <c r="Y40" s="147" t="s">
        <v>261</v>
      </c>
      <c r="Z40" s="147" t="s">
        <v>262</v>
      </c>
      <c r="AA40" s="147" t="s">
        <v>267</v>
      </c>
      <c r="AB40" s="147" t="s">
        <v>268</v>
      </c>
      <c r="AC40" s="148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306</v>
      </c>
      <c r="E41" s="11" t="s">
        <v>304</v>
      </c>
      <c r="F41" s="11" t="s">
        <v>306</v>
      </c>
      <c r="G41" s="11" t="s">
        <v>306</v>
      </c>
      <c r="H41" s="11" t="s">
        <v>304</v>
      </c>
      <c r="I41" s="11" t="s">
        <v>304</v>
      </c>
      <c r="J41" s="11" t="s">
        <v>306</v>
      </c>
      <c r="K41" s="11" t="s">
        <v>304</v>
      </c>
      <c r="L41" s="11" t="s">
        <v>304</v>
      </c>
      <c r="M41" s="11" t="s">
        <v>304</v>
      </c>
      <c r="N41" s="11" t="s">
        <v>304</v>
      </c>
      <c r="O41" s="11" t="s">
        <v>304</v>
      </c>
      <c r="P41" s="11" t="s">
        <v>304</v>
      </c>
      <c r="Q41" s="11" t="s">
        <v>304</v>
      </c>
      <c r="R41" s="11" t="s">
        <v>306</v>
      </c>
      <c r="S41" s="11" t="s">
        <v>306</v>
      </c>
      <c r="T41" s="11" t="s">
        <v>338</v>
      </c>
      <c r="U41" s="11" t="s">
        <v>306</v>
      </c>
      <c r="V41" s="11" t="s">
        <v>304</v>
      </c>
      <c r="W41" s="11" t="s">
        <v>304</v>
      </c>
      <c r="X41" s="11" t="s">
        <v>306</v>
      </c>
      <c r="Y41" s="11" t="s">
        <v>304</v>
      </c>
      <c r="Z41" s="11" t="s">
        <v>338</v>
      </c>
      <c r="AA41" s="11" t="s">
        <v>306</v>
      </c>
      <c r="AB41" s="11" t="s">
        <v>338</v>
      </c>
      <c r="AC41" s="148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339</v>
      </c>
      <c r="E42" s="26" t="s">
        <v>340</v>
      </c>
      <c r="F42" s="26" t="s">
        <v>341</v>
      </c>
      <c r="G42" s="26" t="s">
        <v>341</v>
      </c>
      <c r="H42" s="26" t="s">
        <v>118</v>
      </c>
      <c r="I42" s="26" t="s">
        <v>339</v>
      </c>
      <c r="J42" s="26" t="s">
        <v>340</v>
      </c>
      <c r="K42" s="26" t="s">
        <v>340</v>
      </c>
      <c r="L42" s="26" t="s">
        <v>341</v>
      </c>
      <c r="M42" s="26" t="s">
        <v>340</v>
      </c>
      <c r="N42" s="26" t="s">
        <v>340</v>
      </c>
      <c r="O42" s="26" t="s">
        <v>307</v>
      </c>
      <c r="P42" s="26" t="s">
        <v>340</v>
      </c>
      <c r="Q42" s="26" t="s">
        <v>342</v>
      </c>
      <c r="R42" s="26" t="s">
        <v>339</v>
      </c>
      <c r="S42" s="26" t="s">
        <v>340</v>
      </c>
      <c r="T42" s="26" t="s">
        <v>339</v>
      </c>
      <c r="U42" s="26" t="s">
        <v>340</v>
      </c>
      <c r="V42" s="26" t="s">
        <v>340</v>
      </c>
      <c r="W42" s="26" t="s">
        <v>340</v>
      </c>
      <c r="X42" s="26" t="s">
        <v>339</v>
      </c>
      <c r="Y42" s="26" t="s">
        <v>342</v>
      </c>
      <c r="Z42" s="26" t="s">
        <v>340</v>
      </c>
      <c r="AA42" s="26" t="s">
        <v>340</v>
      </c>
      <c r="AB42" s="26" t="s">
        <v>342</v>
      </c>
      <c r="AC42" s="148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8">
        <v>179</v>
      </c>
      <c r="E43" s="208">
        <v>177.5</v>
      </c>
      <c r="F43" s="208">
        <v>187</v>
      </c>
      <c r="G43" s="208">
        <v>194.03774521599999</v>
      </c>
      <c r="H43" s="208">
        <v>177</v>
      </c>
      <c r="I43" s="208">
        <v>190</v>
      </c>
      <c r="J43" s="208">
        <v>186</v>
      </c>
      <c r="K43" s="208">
        <v>177</v>
      </c>
      <c r="L43" s="208">
        <v>173</v>
      </c>
      <c r="M43" s="208">
        <v>178.5</v>
      </c>
      <c r="N43" s="223">
        <v>199</v>
      </c>
      <c r="O43" s="208">
        <v>179.3</v>
      </c>
      <c r="P43" s="208">
        <v>190.4</v>
      </c>
      <c r="Q43" s="208">
        <v>184</v>
      </c>
      <c r="R43" s="208">
        <v>172</v>
      </c>
      <c r="S43" s="208">
        <v>178</v>
      </c>
      <c r="T43" s="208">
        <v>189.32</v>
      </c>
      <c r="U43" s="208">
        <v>173.9</v>
      </c>
      <c r="V43" s="208">
        <v>179.5</v>
      </c>
      <c r="W43" s="207">
        <v>123.00000000000001</v>
      </c>
      <c r="X43" s="208">
        <v>170</v>
      </c>
      <c r="Y43" s="208">
        <v>180.7194259436576</v>
      </c>
      <c r="Z43" s="207">
        <v>148.1</v>
      </c>
      <c r="AA43" s="208">
        <v>178.2</v>
      </c>
      <c r="AB43" s="208">
        <v>182.923</v>
      </c>
      <c r="AC43" s="209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30"/>
      <c r="B44" s="19">
        <v>1</v>
      </c>
      <c r="C44" s="9">
        <v>2</v>
      </c>
      <c r="D44" s="213">
        <v>178</v>
      </c>
      <c r="E44" s="213">
        <v>179.5</v>
      </c>
      <c r="F44" s="213">
        <v>188</v>
      </c>
      <c r="G44" s="213">
        <v>188.74422239399999</v>
      </c>
      <c r="H44" s="213">
        <v>181</v>
      </c>
      <c r="I44" s="213">
        <v>183</v>
      </c>
      <c r="J44" s="213">
        <v>186</v>
      </c>
      <c r="K44" s="213">
        <v>175</v>
      </c>
      <c r="L44" s="213">
        <v>174</v>
      </c>
      <c r="M44" s="213">
        <v>181.5</v>
      </c>
      <c r="N44" s="213">
        <v>189</v>
      </c>
      <c r="O44" s="213">
        <v>182.2</v>
      </c>
      <c r="P44" s="213">
        <v>188.6</v>
      </c>
      <c r="Q44" s="213">
        <v>180.9</v>
      </c>
      <c r="R44" s="213">
        <v>170</v>
      </c>
      <c r="S44" s="213">
        <v>186</v>
      </c>
      <c r="T44" s="213">
        <v>189.66374999999999</v>
      </c>
      <c r="U44" s="213">
        <v>171.9</v>
      </c>
      <c r="V44" s="213">
        <v>180</v>
      </c>
      <c r="W44" s="212">
        <v>154</v>
      </c>
      <c r="X44" s="213">
        <v>166.9</v>
      </c>
      <c r="Y44" s="213">
        <v>182.5815335570968</v>
      </c>
      <c r="Z44" s="212">
        <v>143.30000000000001</v>
      </c>
      <c r="AA44" s="213">
        <v>180.5</v>
      </c>
      <c r="AB44" s="213">
        <v>181.52699999999999</v>
      </c>
      <c r="AC44" s="209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10</v>
      </c>
    </row>
    <row r="45" spans="1:65">
      <c r="A45" s="30"/>
      <c r="B45" s="19">
        <v>1</v>
      </c>
      <c r="C45" s="9">
        <v>3</v>
      </c>
      <c r="D45" s="213">
        <v>177</v>
      </c>
      <c r="E45" s="213">
        <v>179.5</v>
      </c>
      <c r="F45" s="213">
        <v>188</v>
      </c>
      <c r="G45" s="213">
        <v>193.35773840600001</v>
      </c>
      <c r="H45" s="213">
        <v>176</v>
      </c>
      <c r="I45" s="213">
        <v>183</v>
      </c>
      <c r="J45" s="213">
        <v>180</v>
      </c>
      <c r="K45" s="213">
        <v>175.5</v>
      </c>
      <c r="L45" s="213">
        <v>179</v>
      </c>
      <c r="M45" s="213">
        <v>183</v>
      </c>
      <c r="N45" s="213">
        <v>183</v>
      </c>
      <c r="O45" s="213">
        <v>178.6</v>
      </c>
      <c r="P45" s="213">
        <v>186.5</v>
      </c>
      <c r="Q45" s="213">
        <v>178.8</v>
      </c>
      <c r="R45" s="213">
        <v>171</v>
      </c>
      <c r="S45" s="213">
        <v>179</v>
      </c>
      <c r="T45" s="213">
        <v>189.4325</v>
      </c>
      <c r="U45" s="213">
        <v>175</v>
      </c>
      <c r="V45" s="213">
        <v>177</v>
      </c>
      <c r="W45" s="212">
        <v>139</v>
      </c>
      <c r="X45" s="213">
        <v>165.4</v>
      </c>
      <c r="Y45" s="213">
        <v>185.06408910203783</v>
      </c>
      <c r="Z45" s="212">
        <v>144.4</v>
      </c>
      <c r="AA45" s="213">
        <v>174.1</v>
      </c>
      <c r="AB45" s="213">
        <v>183.66499999999999</v>
      </c>
      <c r="AC45" s="209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16</v>
      </c>
    </row>
    <row r="46" spans="1:65">
      <c r="A46" s="30"/>
      <c r="B46" s="19">
        <v>1</v>
      </c>
      <c r="C46" s="9">
        <v>4</v>
      </c>
      <c r="D46" s="213">
        <v>178</v>
      </c>
      <c r="E46" s="213">
        <v>182.5</v>
      </c>
      <c r="F46" s="213">
        <v>188</v>
      </c>
      <c r="G46" s="213">
        <v>187.209448608</v>
      </c>
      <c r="H46" s="213">
        <v>179</v>
      </c>
      <c r="I46" s="213">
        <v>186</v>
      </c>
      <c r="J46" s="213">
        <v>186</v>
      </c>
      <c r="K46" s="213">
        <v>174.5</v>
      </c>
      <c r="L46" s="213">
        <v>176</v>
      </c>
      <c r="M46" s="213">
        <v>176.5</v>
      </c>
      <c r="N46" s="213">
        <v>185.5</v>
      </c>
      <c r="O46" s="213">
        <v>183.4</v>
      </c>
      <c r="P46" s="213">
        <v>181.7</v>
      </c>
      <c r="Q46" s="213">
        <v>180</v>
      </c>
      <c r="R46" s="213">
        <v>170</v>
      </c>
      <c r="S46" s="213">
        <v>188</v>
      </c>
      <c r="T46" s="213">
        <v>188.98499999999999</v>
      </c>
      <c r="U46" s="213">
        <v>176.2</v>
      </c>
      <c r="V46" s="213">
        <v>179</v>
      </c>
      <c r="W46" s="212">
        <v>146</v>
      </c>
      <c r="X46" s="213">
        <v>169.1</v>
      </c>
      <c r="Y46" s="213">
        <v>180.6055815344294</v>
      </c>
      <c r="Z46" s="212">
        <v>145.6</v>
      </c>
      <c r="AA46" s="213">
        <v>174.9</v>
      </c>
      <c r="AB46" s="213">
        <v>178.99299999999999</v>
      </c>
      <c r="AC46" s="209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180.7573907466853</v>
      </c>
    </row>
    <row r="47" spans="1:65">
      <c r="A47" s="30"/>
      <c r="B47" s="19">
        <v>1</v>
      </c>
      <c r="C47" s="9">
        <v>5</v>
      </c>
      <c r="D47" s="213">
        <v>181</v>
      </c>
      <c r="E47" s="213">
        <v>185.5</v>
      </c>
      <c r="F47" s="213">
        <v>187</v>
      </c>
      <c r="G47" s="213">
        <v>188.428199148</v>
      </c>
      <c r="H47" s="213">
        <v>177</v>
      </c>
      <c r="I47" s="213">
        <v>186</v>
      </c>
      <c r="J47" s="213">
        <v>184</v>
      </c>
      <c r="K47" s="213">
        <v>173.5</v>
      </c>
      <c r="L47" s="213">
        <v>176</v>
      </c>
      <c r="M47" s="213">
        <v>179</v>
      </c>
      <c r="N47" s="213">
        <v>186</v>
      </c>
      <c r="O47" s="213">
        <v>179.9</v>
      </c>
      <c r="P47" s="213">
        <v>187.7</v>
      </c>
      <c r="Q47" s="213">
        <v>178.2</v>
      </c>
      <c r="R47" s="213">
        <v>166</v>
      </c>
      <c r="S47" s="213">
        <v>191</v>
      </c>
      <c r="T47" s="213">
        <v>189.21</v>
      </c>
      <c r="U47" s="213">
        <v>176</v>
      </c>
      <c r="V47" s="213">
        <v>182.5</v>
      </c>
      <c r="W47" s="212">
        <v>148</v>
      </c>
      <c r="X47" s="213">
        <v>169.9</v>
      </c>
      <c r="Y47" s="213">
        <v>181.71789938845953</v>
      </c>
      <c r="Z47" s="212">
        <v>147.9</v>
      </c>
      <c r="AA47" s="213">
        <v>177.3</v>
      </c>
      <c r="AB47" s="213">
        <v>179.23400000000001</v>
      </c>
      <c r="AC47" s="209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75</v>
      </c>
    </row>
    <row r="48" spans="1:65">
      <c r="A48" s="30"/>
      <c r="B48" s="19">
        <v>1</v>
      </c>
      <c r="C48" s="9">
        <v>6</v>
      </c>
      <c r="D48" s="213">
        <v>182</v>
      </c>
      <c r="E48" s="213">
        <v>180</v>
      </c>
      <c r="F48" s="213">
        <v>190</v>
      </c>
      <c r="G48" s="213">
        <v>187.17979958999999</v>
      </c>
      <c r="H48" s="213">
        <v>179</v>
      </c>
      <c r="I48" s="213">
        <v>186</v>
      </c>
      <c r="J48" s="213">
        <v>184</v>
      </c>
      <c r="K48" s="213">
        <v>176</v>
      </c>
      <c r="L48" s="213">
        <v>179</v>
      </c>
      <c r="M48" s="213">
        <v>182.5</v>
      </c>
      <c r="N48" s="213">
        <v>186.5</v>
      </c>
      <c r="O48" s="213">
        <v>178</v>
      </c>
      <c r="P48" s="213">
        <v>187.7</v>
      </c>
      <c r="Q48" s="213">
        <v>180.1</v>
      </c>
      <c r="R48" s="213">
        <v>170</v>
      </c>
      <c r="S48" s="213">
        <v>185</v>
      </c>
      <c r="T48" s="213">
        <v>189.51625000000001</v>
      </c>
      <c r="U48" s="213">
        <v>176.3</v>
      </c>
      <c r="V48" s="213">
        <v>178.5</v>
      </c>
      <c r="W48" s="212">
        <v>159</v>
      </c>
      <c r="X48" s="213">
        <v>169.2</v>
      </c>
      <c r="Y48" s="213">
        <v>181.62774015489015</v>
      </c>
      <c r="Z48" s="212">
        <v>149.30000000000001</v>
      </c>
      <c r="AA48" s="213">
        <v>176.2</v>
      </c>
      <c r="AB48" s="213">
        <v>179.27699999999999</v>
      </c>
      <c r="AC48" s="209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30"/>
      <c r="B49" s="20" t="s">
        <v>274</v>
      </c>
      <c r="C49" s="12"/>
      <c r="D49" s="215">
        <v>179.16666666666666</v>
      </c>
      <c r="E49" s="215">
        <v>180.75</v>
      </c>
      <c r="F49" s="215">
        <v>188</v>
      </c>
      <c r="G49" s="215">
        <v>189.82619222699998</v>
      </c>
      <c r="H49" s="215">
        <v>178.16666666666666</v>
      </c>
      <c r="I49" s="215">
        <v>185.66666666666666</v>
      </c>
      <c r="J49" s="215">
        <v>184.33333333333334</v>
      </c>
      <c r="K49" s="215">
        <v>175.25</v>
      </c>
      <c r="L49" s="215">
        <v>176.16666666666666</v>
      </c>
      <c r="M49" s="215">
        <v>180.16666666666666</v>
      </c>
      <c r="N49" s="215">
        <v>188.16666666666666</v>
      </c>
      <c r="O49" s="215">
        <v>180.23333333333335</v>
      </c>
      <c r="P49" s="215">
        <v>187.10000000000002</v>
      </c>
      <c r="Q49" s="215">
        <v>180.33333333333334</v>
      </c>
      <c r="R49" s="215">
        <v>169.83333333333334</v>
      </c>
      <c r="S49" s="215">
        <v>184.5</v>
      </c>
      <c r="T49" s="215">
        <v>189.35458333333335</v>
      </c>
      <c r="U49" s="215">
        <v>174.88333333333333</v>
      </c>
      <c r="V49" s="215">
        <v>179.41666666666666</v>
      </c>
      <c r="W49" s="215">
        <v>144.83333333333334</v>
      </c>
      <c r="X49" s="215">
        <v>168.41666666666666</v>
      </c>
      <c r="Y49" s="215">
        <v>182.05271161342853</v>
      </c>
      <c r="Z49" s="215">
        <v>146.43333333333331</v>
      </c>
      <c r="AA49" s="215">
        <v>176.86666666666667</v>
      </c>
      <c r="AB49" s="215">
        <v>180.9365</v>
      </c>
      <c r="AC49" s="209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30"/>
      <c r="B50" s="3" t="s">
        <v>275</v>
      </c>
      <c r="C50" s="29"/>
      <c r="D50" s="213">
        <v>178.5</v>
      </c>
      <c r="E50" s="213">
        <v>179.75</v>
      </c>
      <c r="F50" s="213">
        <v>188</v>
      </c>
      <c r="G50" s="213">
        <v>188.586210771</v>
      </c>
      <c r="H50" s="213">
        <v>178</v>
      </c>
      <c r="I50" s="213">
        <v>186</v>
      </c>
      <c r="J50" s="213">
        <v>185</v>
      </c>
      <c r="K50" s="213">
        <v>175.25</v>
      </c>
      <c r="L50" s="213">
        <v>176</v>
      </c>
      <c r="M50" s="213">
        <v>180.25</v>
      </c>
      <c r="N50" s="213">
        <v>186.25</v>
      </c>
      <c r="O50" s="213">
        <v>179.60000000000002</v>
      </c>
      <c r="P50" s="213">
        <v>187.7</v>
      </c>
      <c r="Q50" s="213">
        <v>180.05</v>
      </c>
      <c r="R50" s="213">
        <v>170</v>
      </c>
      <c r="S50" s="213">
        <v>185.5</v>
      </c>
      <c r="T50" s="213">
        <v>189.37625</v>
      </c>
      <c r="U50" s="213">
        <v>175.5</v>
      </c>
      <c r="V50" s="213">
        <v>179.25</v>
      </c>
      <c r="W50" s="213">
        <v>147</v>
      </c>
      <c r="X50" s="213">
        <v>169.14999999999998</v>
      </c>
      <c r="Y50" s="213">
        <v>181.67281977167482</v>
      </c>
      <c r="Z50" s="213">
        <v>146.75</v>
      </c>
      <c r="AA50" s="213">
        <v>176.75</v>
      </c>
      <c r="AB50" s="213">
        <v>180.40199999999999</v>
      </c>
      <c r="AC50" s="209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4"/>
    </row>
    <row r="51" spans="1:65">
      <c r="A51" s="30"/>
      <c r="B51" s="3" t="s">
        <v>276</v>
      </c>
      <c r="C51" s="29"/>
      <c r="D51" s="213">
        <v>1.9407902170679516</v>
      </c>
      <c r="E51" s="213">
        <v>2.8240042492885875</v>
      </c>
      <c r="F51" s="213">
        <v>1.0954451150103321</v>
      </c>
      <c r="G51" s="213">
        <v>3.0719629398403678</v>
      </c>
      <c r="H51" s="213">
        <v>1.8348478592697182</v>
      </c>
      <c r="I51" s="213">
        <v>2.5819888974716112</v>
      </c>
      <c r="J51" s="213">
        <v>2.3380903889000244</v>
      </c>
      <c r="K51" s="213">
        <v>1.2144957801491119</v>
      </c>
      <c r="L51" s="213">
        <v>2.4832774042918899</v>
      </c>
      <c r="M51" s="213">
        <v>2.5625508125043428</v>
      </c>
      <c r="N51" s="213">
        <v>5.6450568346710792</v>
      </c>
      <c r="O51" s="213">
        <v>2.1228911104120867</v>
      </c>
      <c r="P51" s="213">
        <v>2.9455050500720623</v>
      </c>
      <c r="Q51" s="213">
        <v>2.0412414523193161</v>
      </c>
      <c r="R51" s="213">
        <v>2.0412414523193152</v>
      </c>
      <c r="S51" s="213">
        <v>5.0892042599997884</v>
      </c>
      <c r="T51" s="213">
        <v>0.23936722137057254</v>
      </c>
      <c r="U51" s="213">
        <v>1.7244322737256625</v>
      </c>
      <c r="V51" s="213">
        <v>1.8280226110928353</v>
      </c>
      <c r="W51" s="213">
        <v>12.703018014104623</v>
      </c>
      <c r="X51" s="213">
        <v>1.8540945678866152</v>
      </c>
      <c r="Y51" s="213">
        <v>1.6439332794447221</v>
      </c>
      <c r="Z51" s="213">
        <v>2.3576824779148402</v>
      </c>
      <c r="AA51" s="213">
        <v>2.32952069462082</v>
      </c>
      <c r="AB51" s="213">
        <v>2.0576308463862016</v>
      </c>
      <c r="AC51" s="209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4"/>
    </row>
    <row r="52" spans="1:65">
      <c r="A52" s="30"/>
      <c r="B52" s="3" t="s">
        <v>86</v>
      </c>
      <c r="C52" s="29"/>
      <c r="D52" s="13">
        <v>1.0832317490611823E-2</v>
      </c>
      <c r="E52" s="13">
        <v>1.5623813274072407E-2</v>
      </c>
      <c r="F52" s="13">
        <v>5.8268357181400646E-3</v>
      </c>
      <c r="G52" s="13">
        <v>1.6183029874859527E-2</v>
      </c>
      <c r="H52" s="13">
        <v>1.029849125876362E-2</v>
      </c>
      <c r="I52" s="13">
        <v>1.3906582930726812E-2</v>
      </c>
      <c r="J52" s="13">
        <v>1.2684034659493802E-2</v>
      </c>
      <c r="K52" s="13">
        <v>6.9300757783116226E-3</v>
      </c>
      <c r="L52" s="13">
        <v>1.4096182048960586E-2</v>
      </c>
      <c r="M52" s="13">
        <v>1.4223223751180443E-2</v>
      </c>
      <c r="N52" s="13">
        <v>3.000030204431043E-2</v>
      </c>
      <c r="O52" s="13">
        <v>1.1778570984346698E-2</v>
      </c>
      <c r="P52" s="13">
        <v>1.5742945216846937E-2</v>
      </c>
      <c r="Q52" s="13">
        <v>1.131926868199251E-2</v>
      </c>
      <c r="R52" s="13">
        <v>1.2019086078425801E-2</v>
      </c>
      <c r="S52" s="13">
        <v>2.7583762926828122E-2</v>
      </c>
      <c r="T52" s="13">
        <v>1.2641216133078682E-3</v>
      </c>
      <c r="U52" s="13">
        <v>9.8604723552406133E-3</v>
      </c>
      <c r="V52" s="13">
        <v>1.0188700108274048E-2</v>
      </c>
      <c r="W52" s="13">
        <v>8.7707834389675179E-2</v>
      </c>
      <c r="X52" s="13">
        <v>1.1008973188836904E-2</v>
      </c>
      <c r="Y52" s="13">
        <v>9.0299851338411091E-3</v>
      </c>
      <c r="Z52" s="13">
        <v>1.6100722589903305E-2</v>
      </c>
      <c r="AA52" s="13">
        <v>1.3171055567023105E-2</v>
      </c>
      <c r="AB52" s="13">
        <v>1.1372115888094451E-2</v>
      </c>
      <c r="AC52" s="148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277</v>
      </c>
      <c r="C53" s="29"/>
      <c r="D53" s="13">
        <v>-8.800326633658373E-3</v>
      </c>
      <c r="E53" s="13">
        <v>-4.0887659723209957E-5</v>
      </c>
      <c r="F53" s="13">
        <v>4.0068122378821736E-2</v>
      </c>
      <c r="G53" s="13">
        <v>5.0171124084346541E-2</v>
      </c>
      <c r="H53" s="13">
        <v>-1.4332603880354178E-2</v>
      </c>
      <c r="I53" s="13">
        <v>2.7159475469864747E-2</v>
      </c>
      <c r="J53" s="13">
        <v>1.9783105807603674E-2</v>
      </c>
      <c r="K53" s="13">
        <v>-3.0468412516550414E-2</v>
      </c>
      <c r="L53" s="13">
        <v>-2.5397158373745898E-2</v>
      </c>
      <c r="M53" s="13">
        <v>-3.2680493869624572E-3</v>
      </c>
      <c r="N53" s="13">
        <v>4.0990168586604314E-2</v>
      </c>
      <c r="O53" s="13">
        <v>-2.8992309038493591E-3</v>
      </c>
      <c r="P53" s="13">
        <v>3.5089072856795633E-2</v>
      </c>
      <c r="Q53" s="13">
        <v>-2.3460031791797675E-3</v>
      </c>
      <c r="R53" s="13">
        <v>-6.0434914269486328E-2</v>
      </c>
      <c r="S53" s="13">
        <v>2.0705152015386252E-2</v>
      </c>
      <c r="T53" s="13">
        <v>4.7562052932575316E-2</v>
      </c>
      <c r="U53" s="13">
        <v>-3.2496914173672287E-2</v>
      </c>
      <c r="V53" s="13">
        <v>-7.417257321984394E-3</v>
      </c>
      <c r="W53" s="13">
        <v>-0.19874184543688278</v>
      </c>
      <c r="X53" s="13">
        <v>-6.8272307035638913E-2</v>
      </c>
      <c r="Y53" s="13">
        <v>7.1660741582539877E-3</v>
      </c>
      <c r="Z53" s="13">
        <v>-0.18989020184216965</v>
      </c>
      <c r="AA53" s="13">
        <v>-2.1524564301058757E-2</v>
      </c>
      <c r="AB53" s="13">
        <v>9.9088204678565717E-4</v>
      </c>
      <c r="AC53" s="148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278</v>
      </c>
      <c r="C54" s="47"/>
      <c r="D54" s="45">
        <v>0.17</v>
      </c>
      <c r="E54" s="45">
        <v>0.08</v>
      </c>
      <c r="F54" s="45">
        <v>1.23</v>
      </c>
      <c r="G54" s="45">
        <v>1.52</v>
      </c>
      <c r="H54" s="45">
        <v>0.33</v>
      </c>
      <c r="I54" s="45">
        <v>0.86</v>
      </c>
      <c r="J54" s="45">
        <v>0.65</v>
      </c>
      <c r="K54" s="45">
        <v>0.79</v>
      </c>
      <c r="L54" s="45">
        <v>0.64</v>
      </c>
      <c r="M54" s="45">
        <v>0.01</v>
      </c>
      <c r="N54" s="45">
        <v>1.25</v>
      </c>
      <c r="O54" s="45">
        <v>0</v>
      </c>
      <c r="P54" s="45">
        <v>1.0900000000000001</v>
      </c>
      <c r="Q54" s="45">
        <v>0.02</v>
      </c>
      <c r="R54" s="45">
        <v>1.64</v>
      </c>
      <c r="S54" s="45">
        <v>0.67</v>
      </c>
      <c r="T54" s="45">
        <v>1.44</v>
      </c>
      <c r="U54" s="45">
        <v>0.85</v>
      </c>
      <c r="V54" s="45">
        <v>0.13</v>
      </c>
      <c r="W54" s="45">
        <v>5.59</v>
      </c>
      <c r="X54" s="45">
        <v>1.87</v>
      </c>
      <c r="Y54" s="45">
        <v>0.28999999999999998</v>
      </c>
      <c r="Z54" s="45">
        <v>5.34</v>
      </c>
      <c r="AA54" s="45">
        <v>0.53</v>
      </c>
      <c r="AB54" s="45">
        <v>0.11</v>
      </c>
      <c r="AC54" s="148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574</v>
      </c>
      <c r="BM56" s="28" t="s">
        <v>66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237</v>
      </c>
      <c r="E57" s="17" t="s">
        <v>237</v>
      </c>
      <c r="F57" s="17" t="s">
        <v>237</v>
      </c>
      <c r="G57" s="17" t="s">
        <v>237</v>
      </c>
      <c r="H57" s="17" t="s">
        <v>237</v>
      </c>
      <c r="I57" s="17" t="s">
        <v>237</v>
      </c>
      <c r="J57" s="17" t="s">
        <v>237</v>
      </c>
      <c r="K57" s="17" t="s">
        <v>237</v>
      </c>
      <c r="L57" s="17" t="s">
        <v>237</v>
      </c>
      <c r="M57" s="17" t="s">
        <v>237</v>
      </c>
      <c r="N57" s="17" t="s">
        <v>237</v>
      </c>
      <c r="O57" s="17" t="s">
        <v>237</v>
      </c>
      <c r="P57" s="17" t="s">
        <v>237</v>
      </c>
      <c r="Q57" s="17" t="s">
        <v>237</v>
      </c>
      <c r="R57" s="17" t="s">
        <v>237</v>
      </c>
      <c r="S57" s="17" t="s">
        <v>237</v>
      </c>
      <c r="T57" s="17" t="s">
        <v>237</v>
      </c>
      <c r="U57" s="17" t="s">
        <v>237</v>
      </c>
      <c r="V57" s="148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238</v>
      </c>
      <c r="C58" s="9" t="s">
        <v>238</v>
      </c>
      <c r="D58" s="146" t="s">
        <v>240</v>
      </c>
      <c r="E58" s="147" t="s">
        <v>241</v>
      </c>
      <c r="F58" s="147" t="s">
        <v>242</v>
      </c>
      <c r="G58" s="147" t="s">
        <v>243</v>
      </c>
      <c r="H58" s="147" t="s">
        <v>244</v>
      </c>
      <c r="I58" s="147" t="s">
        <v>246</v>
      </c>
      <c r="J58" s="147" t="s">
        <v>247</v>
      </c>
      <c r="K58" s="147" t="s">
        <v>248</v>
      </c>
      <c r="L58" s="147" t="s">
        <v>249</v>
      </c>
      <c r="M58" s="147" t="s">
        <v>250</v>
      </c>
      <c r="N58" s="147" t="s">
        <v>251</v>
      </c>
      <c r="O58" s="147" t="s">
        <v>252</v>
      </c>
      <c r="P58" s="147" t="s">
        <v>254</v>
      </c>
      <c r="Q58" s="147" t="s">
        <v>255</v>
      </c>
      <c r="R58" s="147" t="s">
        <v>258</v>
      </c>
      <c r="S58" s="147" t="s">
        <v>261</v>
      </c>
      <c r="T58" s="147" t="s">
        <v>262</v>
      </c>
      <c r="U58" s="147" t="s">
        <v>267</v>
      </c>
      <c r="V58" s="148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306</v>
      </c>
      <c r="E59" s="11" t="s">
        <v>304</v>
      </c>
      <c r="F59" s="11" t="s">
        <v>306</v>
      </c>
      <c r="G59" s="11" t="s">
        <v>306</v>
      </c>
      <c r="H59" s="11" t="s">
        <v>304</v>
      </c>
      <c r="I59" s="11" t="s">
        <v>304</v>
      </c>
      <c r="J59" s="11" t="s">
        <v>304</v>
      </c>
      <c r="K59" s="11" t="s">
        <v>304</v>
      </c>
      <c r="L59" s="11" t="s">
        <v>304</v>
      </c>
      <c r="M59" s="11" t="s">
        <v>304</v>
      </c>
      <c r="N59" s="11" t="s">
        <v>304</v>
      </c>
      <c r="O59" s="11" t="s">
        <v>304</v>
      </c>
      <c r="P59" s="11" t="s">
        <v>306</v>
      </c>
      <c r="Q59" s="11" t="s">
        <v>306</v>
      </c>
      <c r="R59" s="11" t="s">
        <v>304</v>
      </c>
      <c r="S59" s="11" t="s">
        <v>304</v>
      </c>
      <c r="T59" s="11" t="s">
        <v>338</v>
      </c>
      <c r="U59" s="11" t="s">
        <v>306</v>
      </c>
      <c r="V59" s="148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339</v>
      </c>
      <c r="E60" s="26" t="s">
        <v>340</v>
      </c>
      <c r="F60" s="26" t="s">
        <v>341</v>
      </c>
      <c r="G60" s="26" t="s">
        <v>341</v>
      </c>
      <c r="H60" s="26" t="s">
        <v>118</v>
      </c>
      <c r="I60" s="26" t="s">
        <v>340</v>
      </c>
      <c r="J60" s="26" t="s">
        <v>340</v>
      </c>
      <c r="K60" s="26" t="s">
        <v>341</v>
      </c>
      <c r="L60" s="26" t="s">
        <v>340</v>
      </c>
      <c r="M60" s="26" t="s">
        <v>340</v>
      </c>
      <c r="N60" s="26" t="s">
        <v>307</v>
      </c>
      <c r="O60" s="26" t="s">
        <v>340</v>
      </c>
      <c r="P60" s="26" t="s">
        <v>339</v>
      </c>
      <c r="Q60" s="26" t="s">
        <v>340</v>
      </c>
      <c r="R60" s="26" t="s">
        <v>340</v>
      </c>
      <c r="S60" s="26" t="s">
        <v>342</v>
      </c>
      <c r="T60" s="26" t="s">
        <v>340</v>
      </c>
      <c r="U60" s="26" t="s">
        <v>340</v>
      </c>
      <c r="V60" s="148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6" t="s">
        <v>96</v>
      </c>
      <c r="E61" s="216" t="s">
        <v>96</v>
      </c>
      <c r="F61" s="216" t="s">
        <v>96</v>
      </c>
      <c r="G61" s="216" t="s">
        <v>96</v>
      </c>
      <c r="H61" s="216" t="s">
        <v>96</v>
      </c>
      <c r="I61" s="216" t="s">
        <v>96</v>
      </c>
      <c r="J61" s="216" t="s">
        <v>96</v>
      </c>
      <c r="K61" s="216" t="s">
        <v>96</v>
      </c>
      <c r="L61" s="216" t="s">
        <v>96</v>
      </c>
      <c r="M61" s="216" t="s">
        <v>96</v>
      </c>
      <c r="N61" s="216">
        <v>3</v>
      </c>
      <c r="O61" s="216" t="s">
        <v>337</v>
      </c>
      <c r="P61" s="216" t="s">
        <v>96</v>
      </c>
      <c r="Q61" s="216">
        <v>20</v>
      </c>
      <c r="R61" s="216" t="s">
        <v>96</v>
      </c>
      <c r="S61" s="216" t="s">
        <v>96</v>
      </c>
      <c r="T61" s="216" t="s">
        <v>337</v>
      </c>
      <c r="U61" s="216" t="s">
        <v>96</v>
      </c>
      <c r="V61" s="217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0" t="s">
        <v>96</v>
      </c>
      <c r="E62" s="220" t="s">
        <v>96</v>
      </c>
      <c r="F62" s="220" t="s">
        <v>96</v>
      </c>
      <c r="G62" s="220" t="s">
        <v>96</v>
      </c>
      <c r="H62" s="220" t="s">
        <v>96</v>
      </c>
      <c r="I62" s="220" t="s">
        <v>96</v>
      </c>
      <c r="J62" s="220" t="s">
        <v>96</v>
      </c>
      <c r="K62" s="220" t="s">
        <v>96</v>
      </c>
      <c r="L62" s="220" t="s">
        <v>96</v>
      </c>
      <c r="M62" s="220" t="s">
        <v>96</v>
      </c>
      <c r="N62" s="220">
        <v>3</v>
      </c>
      <c r="O62" s="225">
        <v>22</v>
      </c>
      <c r="P62" s="220" t="s">
        <v>96</v>
      </c>
      <c r="Q62" s="220">
        <v>20</v>
      </c>
      <c r="R62" s="220" t="s">
        <v>96</v>
      </c>
      <c r="S62" s="220" t="s">
        <v>96</v>
      </c>
      <c r="T62" s="220" t="s">
        <v>337</v>
      </c>
      <c r="U62" s="220" t="s">
        <v>96</v>
      </c>
      <c r="V62" s="217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3</v>
      </c>
    </row>
    <row r="63" spans="1:65">
      <c r="A63" s="30"/>
      <c r="B63" s="19">
        <v>1</v>
      </c>
      <c r="C63" s="9">
        <v>3</v>
      </c>
      <c r="D63" s="220" t="s">
        <v>96</v>
      </c>
      <c r="E63" s="220" t="s">
        <v>96</v>
      </c>
      <c r="F63" s="220" t="s">
        <v>96</v>
      </c>
      <c r="G63" s="220" t="s">
        <v>96</v>
      </c>
      <c r="H63" s="220" t="s">
        <v>96</v>
      </c>
      <c r="I63" s="220" t="s">
        <v>96</v>
      </c>
      <c r="J63" s="220" t="s">
        <v>96</v>
      </c>
      <c r="K63" s="220" t="s">
        <v>96</v>
      </c>
      <c r="L63" s="220" t="s">
        <v>96</v>
      </c>
      <c r="M63" s="220" t="s">
        <v>96</v>
      </c>
      <c r="N63" s="220">
        <v>3</v>
      </c>
      <c r="O63" s="220" t="s">
        <v>337</v>
      </c>
      <c r="P63" s="220" t="s">
        <v>96</v>
      </c>
      <c r="Q63" s="220">
        <v>20</v>
      </c>
      <c r="R63" s="220" t="s">
        <v>96</v>
      </c>
      <c r="S63" s="220" t="s">
        <v>96</v>
      </c>
      <c r="T63" s="220" t="s">
        <v>337</v>
      </c>
      <c r="U63" s="220" t="s">
        <v>96</v>
      </c>
      <c r="V63" s="217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0" t="s">
        <v>96</v>
      </c>
      <c r="E64" s="220" t="s">
        <v>96</v>
      </c>
      <c r="F64" s="220" t="s">
        <v>96</v>
      </c>
      <c r="G64" s="220" t="s">
        <v>96</v>
      </c>
      <c r="H64" s="220" t="s">
        <v>96</v>
      </c>
      <c r="I64" s="220" t="s">
        <v>96</v>
      </c>
      <c r="J64" s="220" t="s">
        <v>96</v>
      </c>
      <c r="K64" s="220" t="s">
        <v>96</v>
      </c>
      <c r="L64" s="220" t="s">
        <v>96</v>
      </c>
      <c r="M64" s="220" t="s">
        <v>96</v>
      </c>
      <c r="N64" s="220">
        <v>3</v>
      </c>
      <c r="O64" s="220" t="s">
        <v>337</v>
      </c>
      <c r="P64" s="220" t="s">
        <v>96</v>
      </c>
      <c r="Q64" s="220">
        <v>20</v>
      </c>
      <c r="R64" s="220" t="s">
        <v>96</v>
      </c>
      <c r="S64" s="220" t="s">
        <v>96</v>
      </c>
      <c r="T64" s="220" t="s">
        <v>337</v>
      </c>
      <c r="U64" s="220" t="s">
        <v>96</v>
      </c>
      <c r="V64" s="217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 t="s">
        <v>96</v>
      </c>
    </row>
    <row r="65" spans="1:65">
      <c r="A65" s="30"/>
      <c r="B65" s="19">
        <v>1</v>
      </c>
      <c r="C65" s="9">
        <v>5</v>
      </c>
      <c r="D65" s="220" t="s">
        <v>96</v>
      </c>
      <c r="E65" s="220" t="s">
        <v>96</v>
      </c>
      <c r="F65" s="220" t="s">
        <v>96</v>
      </c>
      <c r="G65" s="220" t="s">
        <v>96</v>
      </c>
      <c r="H65" s="220" t="s">
        <v>96</v>
      </c>
      <c r="I65" s="220" t="s">
        <v>96</v>
      </c>
      <c r="J65" s="220" t="s">
        <v>96</v>
      </c>
      <c r="K65" s="220" t="s">
        <v>96</v>
      </c>
      <c r="L65" s="220" t="s">
        <v>96</v>
      </c>
      <c r="M65" s="220" t="s">
        <v>96</v>
      </c>
      <c r="N65" s="220">
        <v>3</v>
      </c>
      <c r="O65" s="225">
        <v>24</v>
      </c>
      <c r="P65" s="220" t="s">
        <v>96</v>
      </c>
      <c r="Q65" s="220">
        <v>20</v>
      </c>
      <c r="R65" s="220" t="s">
        <v>96</v>
      </c>
      <c r="S65" s="220" t="s">
        <v>96</v>
      </c>
      <c r="T65" s="220" t="s">
        <v>337</v>
      </c>
      <c r="U65" s="220" t="s">
        <v>96</v>
      </c>
      <c r="V65" s="217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76</v>
      </c>
    </row>
    <row r="66" spans="1:65">
      <c r="A66" s="30"/>
      <c r="B66" s="19">
        <v>1</v>
      </c>
      <c r="C66" s="9">
        <v>6</v>
      </c>
      <c r="D66" s="220" t="s">
        <v>96</v>
      </c>
      <c r="E66" s="220" t="s">
        <v>96</v>
      </c>
      <c r="F66" s="220" t="s">
        <v>96</v>
      </c>
      <c r="G66" s="220" t="s">
        <v>96</v>
      </c>
      <c r="H66" s="220" t="s">
        <v>96</v>
      </c>
      <c r="I66" s="220" t="s">
        <v>96</v>
      </c>
      <c r="J66" s="220" t="s">
        <v>96</v>
      </c>
      <c r="K66" s="220" t="s">
        <v>96</v>
      </c>
      <c r="L66" s="220" t="s">
        <v>96</v>
      </c>
      <c r="M66" s="220" t="s">
        <v>96</v>
      </c>
      <c r="N66" s="220">
        <v>3</v>
      </c>
      <c r="O66" s="225">
        <v>25</v>
      </c>
      <c r="P66" s="220" t="s">
        <v>96</v>
      </c>
      <c r="Q66" s="225">
        <v>30</v>
      </c>
      <c r="R66" s="220" t="s">
        <v>96</v>
      </c>
      <c r="S66" s="220" t="s">
        <v>96</v>
      </c>
      <c r="T66" s="220" t="s">
        <v>337</v>
      </c>
      <c r="U66" s="220" t="s">
        <v>96</v>
      </c>
      <c r="V66" s="217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20" t="s">
        <v>274</v>
      </c>
      <c r="C67" s="12"/>
      <c r="D67" s="222" t="s">
        <v>737</v>
      </c>
      <c r="E67" s="222" t="s">
        <v>737</v>
      </c>
      <c r="F67" s="222" t="s">
        <v>737</v>
      </c>
      <c r="G67" s="222" t="s">
        <v>737</v>
      </c>
      <c r="H67" s="222" t="s">
        <v>737</v>
      </c>
      <c r="I67" s="222" t="s">
        <v>737</v>
      </c>
      <c r="J67" s="222" t="s">
        <v>737</v>
      </c>
      <c r="K67" s="222" t="s">
        <v>737</v>
      </c>
      <c r="L67" s="222" t="s">
        <v>737</v>
      </c>
      <c r="M67" s="222" t="s">
        <v>737</v>
      </c>
      <c r="N67" s="222">
        <v>3</v>
      </c>
      <c r="O67" s="222">
        <v>23.666666666666668</v>
      </c>
      <c r="P67" s="222" t="s">
        <v>737</v>
      </c>
      <c r="Q67" s="222">
        <v>21.666666666666668</v>
      </c>
      <c r="R67" s="222" t="s">
        <v>737</v>
      </c>
      <c r="S67" s="222" t="s">
        <v>737</v>
      </c>
      <c r="T67" s="222" t="s">
        <v>737</v>
      </c>
      <c r="U67" s="222" t="s">
        <v>737</v>
      </c>
      <c r="V67" s="217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275</v>
      </c>
      <c r="C68" s="29"/>
      <c r="D68" s="220" t="s">
        <v>737</v>
      </c>
      <c r="E68" s="220" t="s">
        <v>737</v>
      </c>
      <c r="F68" s="220" t="s">
        <v>737</v>
      </c>
      <c r="G68" s="220" t="s">
        <v>737</v>
      </c>
      <c r="H68" s="220" t="s">
        <v>737</v>
      </c>
      <c r="I68" s="220" t="s">
        <v>737</v>
      </c>
      <c r="J68" s="220" t="s">
        <v>737</v>
      </c>
      <c r="K68" s="220" t="s">
        <v>737</v>
      </c>
      <c r="L68" s="220" t="s">
        <v>737</v>
      </c>
      <c r="M68" s="220" t="s">
        <v>737</v>
      </c>
      <c r="N68" s="220">
        <v>3</v>
      </c>
      <c r="O68" s="220">
        <v>24</v>
      </c>
      <c r="P68" s="220" t="s">
        <v>737</v>
      </c>
      <c r="Q68" s="220">
        <v>20</v>
      </c>
      <c r="R68" s="220" t="s">
        <v>737</v>
      </c>
      <c r="S68" s="220" t="s">
        <v>737</v>
      </c>
      <c r="T68" s="220" t="s">
        <v>737</v>
      </c>
      <c r="U68" s="220" t="s">
        <v>737</v>
      </c>
      <c r="V68" s="217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276</v>
      </c>
      <c r="C69" s="29"/>
      <c r="D69" s="220" t="s">
        <v>737</v>
      </c>
      <c r="E69" s="220" t="s">
        <v>737</v>
      </c>
      <c r="F69" s="220" t="s">
        <v>737</v>
      </c>
      <c r="G69" s="220" t="s">
        <v>737</v>
      </c>
      <c r="H69" s="220" t="s">
        <v>737</v>
      </c>
      <c r="I69" s="220" t="s">
        <v>737</v>
      </c>
      <c r="J69" s="220" t="s">
        <v>737</v>
      </c>
      <c r="K69" s="220" t="s">
        <v>737</v>
      </c>
      <c r="L69" s="220" t="s">
        <v>737</v>
      </c>
      <c r="M69" s="220" t="s">
        <v>737</v>
      </c>
      <c r="N69" s="220">
        <v>0</v>
      </c>
      <c r="O69" s="220">
        <v>1.5275252316519465</v>
      </c>
      <c r="P69" s="220" t="s">
        <v>737</v>
      </c>
      <c r="Q69" s="220">
        <v>4.0824829046386339</v>
      </c>
      <c r="R69" s="220" t="s">
        <v>737</v>
      </c>
      <c r="S69" s="220" t="s">
        <v>737</v>
      </c>
      <c r="T69" s="220" t="s">
        <v>737</v>
      </c>
      <c r="U69" s="220" t="s">
        <v>737</v>
      </c>
      <c r="V69" s="217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1"/>
    </row>
    <row r="70" spans="1:65">
      <c r="A70" s="30"/>
      <c r="B70" s="3" t="s">
        <v>86</v>
      </c>
      <c r="C70" s="29"/>
      <c r="D70" s="13" t="s">
        <v>737</v>
      </c>
      <c r="E70" s="13" t="s">
        <v>737</v>
      </c>
      <c r="F70" s="13" t="s">
        <v>737</v>
      </c>
      <c r="G70" s="13" t="s">
        <v>737</v>
      </c>
      <c r="H70" s="13" t="s">
        <v>737</v>
      </c>
      <c r="I70" s="13" t="s">
        <v>737</v>
      </c>
      <c r="J70" s="13" t="s">
        <v>737</v>
      </c>
      <c r="K70" s="13" t="s">
        <v>737</v>
      </c>
      <c r="L70" s="13" t="s">
        <v>737</v>
      </c>
      <c r="M70" s="13" t="s">
        <v>737</v>
      </c>
      <c r="N70" s="13">
        <v>0</v>
      </c>
      <c r="O70" s="13">
        <v>6.454331964726534E-2</v>
      </c>
      <c r="P70" s="13" t="s">
        <v>737</v>
      </c>
      <c r="Q70" s="13">
        <v>0.18842228790639848</v>
      </c>
      <c r="R70" s="13" t="s">
        <v>737</v>
      </c>
      <c r="S70" s="13" t="s">
        <v>737</v>
      </c>
      <c r="T70" s="13" t="s">
        <v>737</v>
      </c>
      <c r="U70" s="13" t="s">
        <v>737</v>
      </c>
      <c r="V70" s="148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277</v>
      </c>
      <c r="C71" s="29"/>
      <c r="D71" s="13" t="s">
        <v>737</v>
      </c>
      <c r="E71" s="13" t="s">
        <v>737</v>
      </c>
      <c r="F71" s="13" t="s">
        <v>737</v>
      </c>
      <c r="G71" s="13" t="s">
        <v>737</v>
      </c>
      <c r="H71" s="13" t="s">
        <v>737</v>
      </c>
      <c r="I71" s="13" t="s">
        <v>737</v>
      </c>
      <c r="J71" s="13" t="s">
        <v>737</v>
      </c>
      <c r="K71" s="13" t="s">
        <v>737</v>
      </c>
      <c r="L71" s="13" t="s">
        <v>737</v>
      </c>
      <c r="M71" s="13" t="s">
        <v>737</v>
      </c>
      <c r="N71" s="13" t="s">
        <v>737</v>
      </c>
      <c r="O71" s="13" t="s">
        <v>737</v>
      </c>
      <c r="P71" s="13" t="s">
        <v>737</v>
      </c>
      <c r="Q71" s="13" t="s">
        <v>737</v>
      </c>
      <c r="R71" s="13" t="s">
        <v>737</v>
      </c>
      <c r="S71" s="13" t="s">
        <v>737</v>
      </c>
      <c r="T71" s="13" t="s">
        <v>737</v>
      </c>
      <c r="U71" s="13" t="s">
        <v>737</v>
      </c>
      <c r="V71" s="148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278</v>
      </c>
      <c r="C72" s="47"/>
      <c r="D72" s="45" t="s">
        <v>279</v>
      </c>
      <c r="E72" s="45" t="s">
        <v>279</v>
      </c>
      <c r="F72" s="45" t="s">
        <v>279</v>
      </c>
      <c r="G72" s="45" t="s">
        <v>279</v>
      </c>
      <c r="H72" s="45" t="s">
        <v>279</v>
      </c>
      <c r="I72" s="45" t="s">
        <v>279</v>
      </c>
      <c r="J72" s="45" t="s">
        <v>279</v>
      </c>
      <c r="K72" s="45" t="s">
        <v>279</v>
      </c>
      <c r="L72" s="45" t="s">
        <v>279</v>
      </c>
      <c r="M72" s="45" t="s">
        <v>279</v>
      </c>
      <c r="N72" s="45" t="s">
        <v>279</v>
      </c>
      <c r="O72" s="45" t="s">
        <v>279</v>
      </c>
      <c r="P72" s="45" t="s">
        <v>279</v>
      </c>
      <c r="Q72" s="45" t="s">
        <v>279</v>
      </c>
      <c r="R72" s="45" t="s">
        <v>279</v>
      </c>
      <c r="S72" s="45" t="s">
        <v>279</v>
      </c>
      <c r="T72" s="45" t="s">
        <v>279</v>
      </c>
      <c r="U72" s="45" t="s">
        <v>279</v>
      </c>
      <c r="V72" s="148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5"/>
    </row>
    <row r="74" spans="1:65" ht="15">
      <c r="B74" s="8" t="s">
        <v>575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237</v>
      </c>
      <c r="E75" s="17" t="s">
        <v>237</v>
      </c>
      <c r="F75" s="17" t="s">
        <v>237</v>
      </c>
      <c r="G75" s="17" t="s">
        <v>237</v>
      </c>
      <c r="H75" s="17" t="s">
        <v>237</v>
      </c>
      <c r="I75" s="17" t="s">
        <v>237</v>
      </c>
      <c r="J75" s="17" t="s">
        <v>237</v>
      </c>
      <c r="K75" s="17" t="s">
        <v>237</v>
      </c>
      <c r="L75" s="17" t="s">
        <v>237</v>
      </c>
      <c r="M75" s="17" t="s">
        <v>237</v>
      </c>
      <c r="N75" s="17" t="s">
        <v>237</v>
      </c>
      <c r="O75" s="17" t="s">
        <v>237</v>
      </c>
      <c r="P75" s="17" t="s">
        <v>237</v>
      </c>
      <c r="Q75" s="17" t="s">
        <v>237</v>
      </c>
      <c r="R75" s="17" t="s">
        <v>237</v>
      </c>
      <c r="S75" s="17" t="s">
        <v>237</v>
      </c>
      <c r="T75" s="17" t="s">
        <v>237</v>
      </c>
      <c r="U75" s="17" t="s">
        <v>237</v>
      </c>
      <c r="V75" s="17" t="s">
        <v>237</v>
      </c>
      <c r="W75" s="17" t="s">
        <v>237</v>
      </c>
      <c r="X75" s="17" t="s">
        <v>237</v>
      </c>
      <c r="Y75" s="17" t="s">
        <v>237</v>
      </c>
      <c r="Z75" s="17" t="s">
        <v>237</v>
      </c>
      <c r="AA75" s="17" t="s">
        <v>237</v>
      </c>
      <c r="AB75" s="148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238</v>
      </c>
      <c r="C76" s="9" t="s">
        <v>238</v>
      </c>
      <c r="D76" s="146" t="s">
        <v>240</v>
      </c>
      <c r="E76" s="147" t="s">
        <v>241</v>
      </c>
      <c r="F76" s="147" t="s">
        <v>242</v>
      </c>
      <c r="G76" s="147" t="s">
        <v>243</v>
      </c>
      <c r="H76" s="147" t="s">
        <v>244</v>
      </c>
      <c r="I76" s="147" t="s">
        <v>245</v>
      </c>
      <c r="J76" s="147" t="s">
        <v>246</v>
      </c>
      <c r="K76" s="147" t="s">
        <v>247</v>
      </c>
      <c r="L76" s="147" t="s">
        <v>248</v>
      </c>
      <c r="M76" s="147" t="s">
        <v>249</v>
      </c>
      <c r="N76" s="147" t="s">
        <v>250</v>
      </c>
      <c r="O76" s="147" t="s">
        <v>251</v>
      </c>
      <c r="P76" s="147" t="s">
        <v>252</v>
      </c>
      <c r="Q76" s="147" t="s">
        <v>253</v>
      </c>
      <c r="R76" s="147" t="s">
        <v>254</v>
      </c>
      <c r="S76" s="147" t="s">
        <v>255</v>
      </c>
      <c r="T76" s="147" t="s">
        <v>256</v>
      </c>
      <c r="U76" s="147" t="s">
        <v>258</v>
      </c>
      <c r="V76" s="147" t="s">
        <v>259</v>
      </c>
      <c r="W76" s="147" t="s">
        <v>260</v>
      </c>
      <c r="X76" s="147" t="s">
        <v>261</v>
      </c>
      <c r="Y76" s="147" t="s">
        <v>262</v>
      </c>
      <c r="Z76" s="147" t="s">
        <v>267</v>
      </c>
      <c r="AA76" s="147" t="s">
        <v>268</v>
      </c>
      <c r="AB76" s="14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306</v>
      </c>
      <c r="E77" s="11" t="s">
        <v>304</v>
      </c>
      <c r="F77" s="11" t="s">
        <v>306</v>
      </c>
      <c r="G77" s="11" t="s">
        <v>306</v>
      </c>
      <c r="H77" s="11" t="s">
        <v>304</v>
      </c>
      <c r="I77" s="11" t="s">
        <v>338</v>
      </c>
      <c r="J77" s="11" t="s">
        <v>306</v>
      </c>
      <c r="K77" s="11" t="s">
        <v>304</v>
      </c>
      <c r="L77" s="11" t="s">
        <v>304</v>
      </c>
      <c r="M77" s="11" t="s">
        <v>304</v>
      </c>
      <c r="N77" s="11" t="s">
        <v>304</v>
      </c>
      <c r="O77" s="11" t="s">
        <v>304</v>
      </c>
      <c r="P77" s="11" t="s">
        <v>304</v>
      </c>
      <c r="Q77" s="11" t="s">
        <v>304</v>
      </c>
      <c r="R77" s="11" t="s">
        <v>306</v>
      </c>
      <c r="S77" s="11" t="s">
        <v>306</v>
      </c>
      <c r="T77" s="11" t="s">
        <v>338</v>
      </c>
      <c r="U77" s="11" t="s">
        <v>304</v>
      </c>
      <c r="V77" s="11" t="s">
        <v>338</v>
      </c>
      <c r="W77" s="11" t="s">
        <v>306</v>
      </c>
      <c r="X77" s="11" t="s">
        <v>304</v>
      </c>
      <c r="Y77" s="11" t="s">
        <v>338</v>
      </c>
      <c r="Z77" s="11" t="s">
        <v>306</v>
      </c>
      <c r="AA77" s="11" t="s">
        <v>338</v>
      </c>
      <c r="AB77" s="14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339</v>
      </c>
      <c r="E78" s="26" t="s">
        <v>340</v>
      </c>
      <c r="F78" s="26" t="s">
        <v>341</v>
      </c>
      <c r="G78" s="26" t="s">
        <v>341</v>
      </c>
      <c r="H78" s="26" t="s">
        <v>118</v>
      </c>
      <c r="I78" s="26" t="s">
        <v>339</v>
      </c>
      <c r="J78" s="26" t="s">
        <v>340</v>
      </c>
      <c r="K78" s="26" t="s">
        <v>340</v>
      </c>
      <c r="L78" s="26" t="s">
        <v>341</v>
      </c>
      <c r="M78" s="26" t="s">
        <v>340</v>
      </c>
      <c r="N78" s="26" t="s">
        <v>340</v>
      </c>
      <c r="O78" s="26" t="s">
        <v>307</v>
      </c>
      <c r="P78" s="26" t="s">
        <v>340</v>
      </c>
      <c r="Q78" s="26" t="s">
        <v>342</v>
      </c>
      <c r="R78" s="26" t="s">
        <v>339</v>
      </c>
      <c r="S78" s="26" t="s">
        <v>340</v>
      </c>
      <c r="T78" s="26" t="s">
        <v>339</v>
      </c>
      <c r="U78" s="26" t="s">
        <v>340</v>
      </c>
      <c r="V78" s="26" t="s">
        <v>340</v>
      </c>
      <c r="W78" s="26" t="s">
        <v>339</v>
      </c>
      <c r="X78" s="26" t="s">
        <v>342</v>
      </c>
      <c r="Y78" s="26" t="s">
        <v>340</v>
      </c>
      <c r="Z78" s="26" t="s">
        <v>340</v>
      </c>
      <c r="AA78" s="26" t="s">
        <v>342</v>
      </c>
      <c r="AB78" s="148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08">
        <v>61</v>
      </c>
      <c r="E79" s="207">
        <v>70</v>
      </c>
      <c r="F79" s="207">
        <v>84</v>
      </c>
      <c r="G79" s="208">
        <v>74.727513484335617</v>
      </c>
      <c r="H79" s="208">
        <v>72</v>
      </c>
      <c r="I79" s="208">
        <v>68</v>
      </c>
      <c r="J79" s="208">
        <v>75</v>
      </c>
      <c r="K79" s="207">
        <v>70</v>
      </c>
      <c r="L79" s="208">
        <v>70</v>
      </c>
      <c r="M79" s="207">
        <v>70</v>
      </c>
      <c r="N79" s="207">
        <v>70</v>
      </c>
      <c r="O79" s="208">
        <v>66.3</v>
      </c>
      <c r="P79" s="208">
        <v>78.2</v>
      </c>
      <c r="Q79" s="208">
        <v>70</v>
      </c>
      <c r="R79" s="208">
        <v>64</v>
      </c>
      <c r="S79" s="208">
        <v>79</v>
      </c>
      <c r="T79" s="208">
        <v>70.538222222222004</v>
      </c>
      <c r="U79" s="207">
        <v>70</v>
      </c>
      <c r="V79" s="223">
        <v>53</v>
      </c>
      <c r="W79" s="208">
        <v>62</v>
      </c>
      <c r="X79" s="208">
        <v>71.661806453028731</v>
      </c>
      <c r="Y79" s="208">
        <v>73.642499999999998</v>
      </c>
      <c r="Z79" s="208">
        <v>69</v>
      </c>
      <c r="AA79" s="208">
        <v>69.272999999999996</v>
      </c>
      <c r="AB79" s="209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</v>
      </c>
    </row>
    <row r="80" spans="1:65">
      <c r="A80" s="30"/>
      <c r="B80" s="19">
        <v>1</v>
      </c>
      <c r="C80" s="9">
        <v>2</v>
      </c>
      <c r="D80" s="213">
        <v>60</v>
      </c>
      <c r="E80" s="212">
        <v>70</v>
      </c>
      <c r="F80" s="212">
        <v>85</v>
      </c>
      <c r="G80" s="213">
        <v>70.908986820861898</v>
      </c>
      <c r="H80" s="213">
        <v>74</v>
      </c>
      <c r="I80" s="213">
        <v>68</v>
      </c>
      <c r="J80" s="213">
        <v>75</v>
      </c>
      <c r="K80" s="212">
        <v>70</v>
      </c>
      <c r="L80" s="213">
        <v>70</v>
      </c>
      <c r="M80" s="212">
        <v>70</v>
      </c>
      <c r="N80" s="212">
        <v>70</v>
      </c>
      <c r="O80" s="213">
        <v>67</v>
      </c>
      <c r="P80" s="213">
        <v>75.8</v>
      </c>
      <c r="Q80" s="213">
        <v>69</v>
      </c>
      <c r="R80" s="213">
        <v>64</v>
      </c>
      <c r="S80" s="213">
        <v>84</v>
      </c>
      <c r="T80" s="213">
        <v>70.511864085297404</v>
      </c>
      <c r="U80" s="212">
        <v>70</v>
      </c>
      <c r="V80" s="212">
        <v>56</v>
      </c>
      <c r="W80" s="213">
        <v>63</v>
      </c>
      <c r="X80" s="213">
        <v>71.935306274708381</v>
      </c>
      <c r="Y80" s="213">
        <v>74.45</v>
      </c>
      <c r="Z80" s="213">
        <v>70</v>
      </c>
      <c r="AA80" s="213">
        <v>62.343000000000011</v>
      </c>
      <c r="AB80" s="209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22</v>
      </c>
    </row>
    <row r="81" spans="1:65">
      <c r="A81" s="30"/>
      <c r="B81" s="19">
        <v>1</v>
      </c>
      <c r="C81" s="9">
        <v>3</v>
      </c>
      <c r="D81" s="213">
        <v>60</v>
      </c>
      <c r="E81" s="212">
        <v>70</v>
      </c>
      <c r="F81" s="212">
        <v>84</v>
      </c>
      <c r="G81" s="213">
        <v>68.657646843958517</v>
      </c>
      <c r="H81" s="213">
        <v>71</v>
      </c>
      <c r="I81" s="213">
        <v>66</v>
      </c>
      <c r="J81" s="213">
        <v>72</v>
      </c>
      <c r="K81" s="212">
        <v>70</v>
      </c>
      <c r="L81" s="213">
        <v>72</v>
      </c>
      <c r="M81" s="212">
        <v>70</v>
      </c>
      <c r="N81" s="212">
        <v>70</v>
      </c>
      <c r="O81" s="213">
        <v>66.599999999999994</v>
      </c>
      <c r="P81" s="213">
        <v>72.8</v>
      </c>
      <c r="Q81" s="213">
        <v>68</v>
      </c>
      <c r="R81" s="213">
        <v>65</v>
      </c>
      <c r="S81" s="213">
        <v>81</v>
      </c>
      <c r="T81" s="213">
        <v>70.641432098765407</v>
      </c>
      <c r="U81" s="212">
        <v>70</v>
      </c>
      <c r="V81" s="212">
        <v>57</v>
      </c>
      <c r="W81" s="213">
        <v>66</v>
      </c>
      <c r="X81" s="213">
        <v>75.697302757538068</v>
      </c>
      <c r="Y81" s="213">
        <v>73.48</v>
      </c>
      <c r="Z81" s="213">
        <v>66</v>
      </c>
      <c r="AA81" s="213">
        <v>67.483000000000004</v>
      </c>
      <c r="AB81" s="209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16</v>
      </c>
    </row>
    <row r="82" spans="1:65">
      <c r="A82" s="30"/>
      <c r="B82" s="19">
        <v>1</v>
      </c>
      <c r="C82" s="9">
        <v>4</v>
      </c>
      <c r="D82" s="213">
        <v>61</v>
      </c>
      <c r="E82" s="212">
        <v>70</v>
      </c>
      <c r="F82" s="212">
        <v>83</v>
      </c>
      <c r="G82" s="213">
        <v>73.172472259843161</v>
      </c>
      <c r="H82" s="213">
        <v>73</v>
      </c>
      <c r="I82" s="213">
        <v>65</v>
      </c>
      <c r="J82" s="213">
        <v>75</v>
      </c>
      <c r="K82" s="212">
        <v>70</v>
      </c>
      <c r="L82" s="213">
        <v>70</v>
      </c>
      <c r="M82" s="212">
        <v>70</v>
      </c>
      <c r="N82" s="212">
        <v>70</v>
      </c>
      <c r="O82" s="213">
        <v>66.3</v>
      </c>
      <c r="P82" s="213">
        <v>72.8</v>
      </c>
      <c r="Q82" s="213">
        <v>70</v>
      </c>
      <c r="R82" s="213">
        <v>65</v>
      </c>
      <c r="S82" s="213">
        <v>81</v>
      </c>
      <c r="T82" s="213">
        <v>70.404198540965226</v>
      </c>
      <c r="U82" s="212">
        <v>70</v>
      </c>
      <c r="V82" s="212">
        <v>57</v>
      </c>
      <c r="W82" s="213">
        <v>63</v>
      </c>
      <c r="X82" s="213">
        <v>73.888578505100199</v>
      </c>
      <c r="Y82" s="213">
        <v>72.292500000000004</v>
      </c>
      <c r="Z82" s="213">
        <v>68</v>
      </c>
      <c r="AA82" s="213">
        <v>61.203000000000003</v>
      </c>
      <c r="AB82" s="209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70.001617627185681</v>
      </c>
    </row>
    <row r="83" spans="1:65">
      <c r="A83" s="30"/>
      <c r="B83" s="19">
        <v>1</v>
      </c>
      <c r="C83" s="9">
        <v>5</v>
      </c>
      <c r="D83" s="213">
        <v>61</v>
      </c>
      <c r="E83" s="212">
        <v>70</v>
      </c>
      <c r="F83" s="212">
        <v>84</v>
      </c>
      <c r="G83" s="213">
        <v>71.889520071881122</v>
      </c>
      <c r="H83" s="213">
        <v>72</v>
      </c>
      <c r="I83" s="213">
        <v>67</v>
      </c>
      <c r="J83" s="213">
        <v>74</v>
      </c>
      <c r="K83" s="212">
        <v>60</v>
      </c>
      <c r="L83" s="213">
        <v>71</v>
      </c>
      <c r="M83" s="212">
        <v>70</v>
      </c>
      <c r="N83" s="212">
        <v>70</v>
      </c>
      <c r="O83" s="213">
        <v>69.599999999999994</v>
      </c>
      <c r="P83" s="213">
        <v>75.099999999999994</v>
      </c>
      <c r="Q83" s="213">
        <v>69</v>
      </c>
      <c r="R83" s="213">
        <v>64</v>
      </c>
      <c r="S83" s="213">
        <v>82</v>
      </c>
      <c r="T83" s="213">
        <v>70.453344556678005</v>
      </c>
      <c r="U83" s="212">
        <v>70</v>
      </c>
      <c r="V83" s="212">
        <v>57</v>
      </c>
      <c r="W83" s="213">
        <v>64</v>
      </c>
      <c r="X83" s="213">
        <v>73.167266684469837</v>
      </c>
      <c r="Y83" s="213">
        <v>75.84</v>
      </c>
      <c r="Z83" s="213">
        <v>68</v>
      </c>
      <c r="AA83" s="213">
        <v>63.414999999999999</v>
      </c>
      <c r="AB83" s="209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1">
        <v>77</v>
      </c>
    </row>
    <row r="84" spans="1:65">
      <c r="A84" s="30"/>
      <c r="B84" s="19">
        <v>1</v>
      </c>
      <c r="C84" s="9">
        <v>6</v>
      </c>
      <c r="D84" s="213">
        <v>66</v>
      </c>
      <c r="E84" s="212">
        <v>70</v>
      </c>
      <c r="F84" s="212">
        <v>83</v>
      </c>
      <c r="G84" s="213">
        <v>70.332584106698718</v>
      </c>
      <c r="H84" s="213">
        <v>73</v>
      </c>
      <c r="I84" s="213">
        <v>68</v>
      </c>
      <c r="J84" s="213">
        <v>74</v>
      </c>
      <c r="K84" s="212">
        <v>60</v>
      </c>
      <c r="L84" s="213">
        <v>70</v>
      </c>
      <c r="M84" s="212">
        <v>70</v>
      </c>
      <c r="N84" s="212">
        <v>70</v>
      </c>
      <c r="O84" s="213">
        <v>71</v>
      </c>
      <c r="P84" s="213">
        <v>76.900000000000006</v>
      </c>
      <c r="Q84" s="213">
        <v>70</v>
      </c>
      <c r="R84" s="213">
        <v>64</v>
      </c>
      <c r="S84" s="213">
        <v>84</v>
      </c>
      <c r="T84" s="213">
        <v>70.221996296296297</v>
      </c>
      <c r="U84" s="212">
        <v>70</v>
      </c>
      <c r="V84" s="212">
        <v>59</v>
      </c>
      <c r="W84" s="213">
        <v>68</v>
      </c>
      <c r="X84" s="213">
        <v>71.835955910290238</v>
      </c>
      <c r="Y84" s="213">
        <v>72.703000000000003</v>
      </c>
      <c r="Z84" s="213">
        <v>68</v>
      </c>
      <c r="AA84" s="213">
        <v>62.994</v>
      </c>
      <c r="AB84" s="209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4"/>
    </row>
    <row r="85" spans="1:65">
      <c r="A85" s="30"/>
      <c r="B85" s="20" t="s">
        <v>274</v>
      </c>
      <c r="C85" s="12"/>
      <c r="D85" s="215">
        <v>61.5</v>
      </c>
      <c r="E85" s="215">
        <v>70</v>
      </c>
      <c r="F85" s="215">
        <v>83.833333333333329</v>
      </c>
      <c r="G85" s="215">
        <v>71.614787264596501</v>
      </c>
      <c r="H85" s="215">
        <v>72.5</v>
      </c>
      <c r="I85" s="215">
        <v>67</v>
      </c>
      <c r="J85" s="215">
        <v>74.166666666666671</v>
      </c>
      <c r="K85" s="215">
        <v>66.666666666666671</v>
      </c>
      <c r="L85" s="215">
        <v>70.5</v>
      </c>
      <c r="M85" s="215">
        <v>70</v>
      </c>
      <c r="N85" s="215">
        <v>70</v>
      </c>
      <c r="O85" s="215">
        <v>67.8</v>
      </c>
      <c r="P85" s="215">
        <v>75.266666666666666</v>
      </c>
      <c r="Q85" s="215">
        <v>69.333333333333329</v>
      </c>
      <c r="R85" s="215">
        <v>64.333333333333329</v>
      </c>
      <c r="S85" s="215">
        <v>81.833333333333329</v>
      </c>
      <c r="T85" s="215">
        <v>70.461842966704054</v>
      </c>
      <c r="U85" s="215">
        <v>70</v>
      </c>
      <c r="V85" s="215">
        <v>56.5</v>
      </c>
      <c r="W85" s="215">
        <v>64.333333333333329</v>
      </c>
      <c r="X85" s="215">
        <v>73.031036097522573</v>
      </c>
      <c r="Y85" s="215">
        <v>73.734666666666669</v>
      </c>
      <c r="Z85" s="215">
        <v>68.166666666666671</v>
      </c>
      <c r="AA85" s="215">
        <v>64.45183333333334</v>
      </c>
      <c r="AB85" s="209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4"/>
    </row>
    <row r="86" spans="1:65">
      <c r="A86" s="30"/>
      <c r="B86" s="3" t="s">
        <v>275</v>
      </c>
      <c r="C86" s="29"/>
      <c r="D86" s="213">
        <v>61</v>
      </c>
      <c r="E86" s="213">
        <v>70</v>
      </c>
      <c r="F86" s="213">
        <v>84</v>
      </c>
      <c r="G86" s="213">
        <v>71.399253446371517</v>
      </c>
      <c r="H86" s="213">
        <v>72.5</v>
      </c>
      <c r="I86" s="213">
        <v>67.5</v>
      </c>
      <c r="J86" s="213">
        <v>74.5</v>
      </c>
      <c r="K86" s="213">
        <v>70</v>
      </c>
      <c r="L86" s="213">
        <v>70</v>
      </c>
      <c r="M86" s="213">
        <v>70</v>
      </c>
      <c r="N86" s="213">
        <v>70</v>
      </c>
      <c r="O86" s="213">
        <v>66.8</v>
      </c>
      <c r="P86" s="213">
        <v>75.449999999999989</v>
      </c>
      <c r="Q86" s="213">
        <v>69.5</v>
      </c>
      <c r="R86" s="213">
        <v>64</v>
      </c>
      <c r="S86" s="213">
        <v>81.5</v>
      </c>
      <c r="T86" s="213">
        <v>70.482604320987704</v>
      </c>
      <c r="U86" s="213">
        <v>70</v>
      </c>
      <c r="V86" s="213">
        <v>57</v>
      </c>
      <c r="W86" s="213">
        <v>63.5</v>
      </c>
      <c r="X86" s="213">
        <v>72.551286479589109</v>
      </c>
      <c r="Y86" s="213">
        <v>73.561250000000001</v>
      </c>
      <c r="Z86" s="213">
        <v>68</v>
      </c>
      <c r="AA86" s="213">
        <v>63.204499999999996</v>
      </c>
      <c r="AB86" s="209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4"/>
    </row>
    <row r="87" spans="1:65">
      <c r="A87" s="30"/>
      <c r="B87" s="3" t="s">
        <v>276</v>
      </c>
      <c r="C87" s="29"/>
      <c r="D87" s="220">
        <v>2.2583179581272428</v>
      </c>
      <c r="E87" s="220">
        <v>0</v>
      </c>
      <c r="F87" s="220">
        <v>0.75277265270908111</v>
      </c>
      <c r="G87" s="220">
        <v>2.1483856195169637</v>
      </c>
      <c r="H87" s="220">
        <v>1.0488088481701516</v>
      </c>
      <c r="I87" s="220">
        <v>1.2649110640673518</v>
      </c>
      <c r="J87" s="220">
        <v>1.1690451944500122</v>
      </c>
      <c r="K87" s="220">
        <v>5.1639777949432224</v>
      </c>
      <c r="L87" s="220">
        <v>0.83666002653407556</v>
      </c>
      <c r="M87" s="220">
        <v>0</v>
      </c>
      <c r="N87" s="220">
        <v>0</v>
      </c>
      <c r="O87" s="220">
        <v>2.0029977533686858</v>
      </c>
      <c r="P87" s="220">
        <v>2.1796024102268468</v>
      </c>
      <c r="Q87" s="220">
        <v>0.81649658092772603</v>
      </c>
      <c r="R87" s="220">
        <v>0.51639777949432231</v>
      </c>
      <c r="S87" s="220">
        <v>1.9407902170679514</v>
      </c>
      <c r="T87" s="220">
        <v>0.14248486756899742</v>
      </c>
      <c r="U87" s="220">
        <v>0</v>
      </c>
      <c r="V87" s="220">
        <v>1.9748417658131499</v>
      </c>
      <c r="W87" s="220">
        <v>2.2509257354845511</v>
      </c>
      <c r="X87" s="220">
        <v>1.5726758072663696</v>
      </c>
      <c r="Y87" s="220">
        <v>1.277627553971292</v>
      </c>
      <c r="Z87" s="220">
        <v>1.3291601358251257</v>
      </c>
      <c r="AA87" s="220">
        <v>3.1822638744558334</v>
      </c>
      <c r="AB87" s="217"/>
      <c r="AC87" s="218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18"/>
      <c r="AT87" s="218"/>
      <c r="AU87" s="218"/>
      <c r="AV87" s="218"/>
      <c r="AW87" s="218"/>
      <c r="AX87" s="218"/>
      <c r="AY87" s="218"/>
      <c r="AZ87" s="218"/>
      <c r="BA87" s="218"/>
      <c r="BB87" s="218"/>
      <c r="BC87" s="218"/>
      <c r="BD87" s="218"/>
      <c r="BE87" s="218"/>
      <c r="BF87" s="218"/>
      <c r="BG87" s="218"/>
      <c r="BH87" s="218"/>
      <c r="BI87" s="218"/>
      <c r="BJ87" s="218"/>
      <c r="BK87" s="218"/>
      <c r="BL87" s="218"/>
      <c r="BM87" s="221"/>
    </row>
    <row r="88" spans="1:65">
      <c r="A88" s="30"/>
      <c r="B88" s="3" t="s">
        <v>86</v>
      </c>
      <c r="C88" s="29"/>
      <c r="D88" s="13">
        <v>3.6720617205321021E-2</v>
      </c>
      <c r="E88" s="13">
        <v>0</v>
      </c>
      <c r="F88" s="13">
        <v>8.9793954597504715E-3</v>
      </c>
      <c r="G88" s="13">
        <v>2.9999190133446645E-2</v>
      </c>
      <c r="H88" s="13">
        <v>1.4466328940277953E-2</v>
      </c>
      <c r="I88" s="13">
        <v>1.8879269612945549E-2</v>
      </c>
      <c r="J88" s="13">
        <v>1.576240711617994E-2</v>
      </c>
      <c r="K88" s="13">
        <v>7.7459666924148324E-2</v>
      </c>
      <c r="L88" s="13">
        <v>1.186751810686632E-2</v>
      </c>
      <c r="M88" s="13">
        <v>0</v>
      </c>
      <c r="N88" s="13">
        <v>0</v>
      </c>
      <c r="O88" s="13">
        <v>2.9542739725201855E-2</v>
      </c>
      <c r="P88" s="13">
        <v>2.895840226164987E-2</v>
      </c>
      <c r="Q88" s="13">
        <v>1.1776392994149896E-2</v>
      </c>
      <c r="R88" s="13">
        <v>8.0269084895490516E-3</v>
      </c>
      <c r="S88" s="13">
        <v>2.3716377397979042E-2</v>
      </c>
      <c r="T88" s="13">
        <v>2.0221564121779647E-3</v>
      </c>
      <c r="U88" s="13">
        <v>0</v>
      </c>
      <c r="V88" s="13">
        <v>3.4952951607312384E-2</v>
      </c>
      <c r="W88" s="13">
        <v>3.4988482934993022E-2</v>
      </c>
      <c r="X88" s="13">
        <v>2.1534348837202372E-2</v>
      </c>
      <c r="Y88" s="13">
        <v>1.7327365969484622E-2</v>
      </c>
      <c r="Z88" s="13">
        <v>1.9498681699146096E-2</v>
      </c>
      <c r="AA88" s="13">
        <v>4.937429565420947E-2</v>
      </c>
      <c r="AB88" s="148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277</v>
      </c>
      <c r="C89" s="29"/>
      <c r="D89" s="13">
        <v>-0.12144887383122427</v>
      </c>
      <c r="E89" s="13">
        <v>-2.310842578379102E-5</v>
      </c>
      <c r="F89" s="13">
        <v>0.19759137252816839</v>
      </c>
      <c r="G89" s="13">
        <v>2.3044747994285464E-2</v>
      </c>
      <c r="H89" s="13">
        <v>3.5690351987581082E-2</v>
      </c>
      <c r="I89" s="13">
        <v>-4.2879260921821594E-2</v>
      </c>
      <c r="J89" s="13">
        <v>5.9499325596491071E-2</v>
      </c>
      <c r="K89" s="13">
        <v>-4.7641055643603547E-2</v>
      </c>
      <c r="L89" s="13">
        <v>7.1195836568891391E-3</v>
      </c>
      <c r="M89" s="13">
        <v>-2.310842578379102E-5</v>
      </c>
      <c r="N89" s="13">
        <v>-2.310842578379102E-5</v>
      </c>
      <c r="O89" s="13">
        <v>-3.1450953589544861E-2</v>
      </c>
      <c r="P89" s="13">
        <v>7.5213248178371606E-2</v>
      </c>
      <c r="Q89" s="13">
        <v>-9.5466978693478088E-3</v>
      </c>
      <c r="R89" s="13">
        <v>-8.0973618696077554E-2</v>
      </c>
      <c r="S89" s="13">
        <v>0.16902060419747644</v>
      </c>
      <c r="T89" s="13">
        <v>6.5744957776467938E-3</v>
      </c>
      <c r="U89" s="13">
        <v>-2.310842578379102E-5</v>
      </c>
      <c r="V89" s="13">
        <v>-0.19287579465795401</v>
      </c>
      <c r="W89" s="13">
        <v>-8.0973618696077554E-2</v>
      </c>
      <c r="X89" s="13">
        <v>4.3276406646357124E-2</v>
      </c>
      <c r="Y89" s="13">
        <v>5.3328039637061675E-2</v>
      </c>
      <c r="Z89" s="13">
        <v>-2.6212979395584535E-2</v>
      </c>
      <c r="AA89" s="13">
        <v>-7.9280800672483887E-2</v>
      </c>
      <c r="AB89" s="14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278</v>
      </c>
      <c r="C90" s="47"/>
      <c r="D90" s="45">
        <v>1.75</v>
      </c>
      <c r="E90" s="45" t="s">
        <v>279</v>
      </c>
      <c r="F90" s="45">
        <v>2.6</v>
      </c>
      <c r="G90" s="45">
        <v>0.22</v>
      </c>
      <c r="H90" s="45">
        <v>0.4</v>
      </c>
      <c r="I90" s="45">
        <v>0.67</v>
      </c>
      <c r="J90" s="45">
        <v>0.72</v>
      </c>
      <c r="K90" s="45" t="s">
        <v>279</v>
      </c>
      <c r="L90" s="45">
        <v>0.01</v>
      </c>
      <c r="M90" s="45" t="s">
        <v>279</v>
      </c>
      <c r="N90" s="45" t="s">
        <v>279</v>
      </c>
      <c r="O90" s="45">
        <v>0.52</v>
      </c>
      <c r="P90" s="45">
        <v>0.94</v>
      </c>
      <c r="Q90" s="45">
        <v>0.22</v>
      </c>
      <c r="R90" s="45">
        <v>1.19</v>
      </c>
      <c r="S90" s="45">
        <v>2.21</v>
      </c>
      <c r="T90" s="45">
        <v>0</v>
      </c>
      <c r="U90" s="45" t="s">
        <v>279</v>
      </c>
      <c r="V90" s="45">
        <v>2.72</v>
      </c>
      <c r="W90" s="45">
        <v>1.19</v>
      </c>
      <c r="X90" s="45">
        <v>0.5</v>
      </c>
      <c r="Y90" s="45">
        <v>0.64</v>
      </c>
      <c r="Z90" s="45">
        <v>0.45</v>
      </c>
      <c r="AA90" s="45">
        <v>1.17</v>
      </c>
      <c r="AB90" s="148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344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>
      <c r="BM92" s="55"/>
    </row>
    <row r="93" spans="1:65" ht="15">
      <c r="B93" s="8" t="s">
        <v>576</v>
      </c>
      <c r="BM93" s="28" t="s">
        <v>66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237</v>
      </c>
      <c r="E94" s="17" t="s">
        <v>237</v>
      </c>
      <c r="F94" s="17" t="s">
        <v>237</v>
      </c>
      <c r="G94" s="17" t="s">
        <v>237</v>
      </c>
      <c r="H94" s="17" t="s">
        <v>237</v>
      </c>
      <c r="I94" s="17" t="s">
        <v>237</v>
      </c>
      <c r="J94" s="17" t="s">
        <v>237</v>
      </c>
      <c r="K94" s="17" t="s">
        <v>237</v>
      </c>
      <c r="L94" s="17" t="s">
        <v>237</v>
      </c>
      <c r="M94" s="17" t="s">
        <v>237</v>
      </c>
      <c r="N94" s="17" t="s">
        <v>237</v>
      </c>
      <c r="O94" s="17" t="s">
        <v>237</v>
      </c>
      <c r="P94" s="17" t="s">
        <v>237</v>
      </c>
      <c r="Q94" s="17" t="s">
        <v>237</v>
      </c>
      <c r="R94" s="17" t="s">
        <v>237</v>
      </c>
      <c r="S94" s="17" t="s">
        <v>237</v>
      </c>
      <c r="T94" s="17" t="s">
        <v>237</v>
      </c>
      <c r="U94" s="17" t="s">
        <v>237</v>
      </c>
      <c r="V94" s="17" t="s">
        <v>237</v>
      </c>
      <c r="W94" s="17" t="s">
        <v>237</v>
      </c>
      <c r="X94" s="17" t="s">
        <v>237</v>
      </c>
      <c r="Y94" s="148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238</v>
      </c>
      <c r="C95" s="9" t="s">
        <v>238</v>
      </c>
      <c r="D95" s="146" t="s">
        <v>240</v>
      </c>
      <c r="E95" s="147" t="s">
        <v>241</v>
      </c>
      <c r="F95" s="147" t="s">
        <v>242</v>
      </c>
      <c r="G95" s="147" t="s">
        <v>243</v>
      </c>
      <c r="H95" s="147" t="s">
        <v>244</v>
      </c>
      <c r="I95" s="147" t="s">
        <v>245</v>
      </c>
      <c r="J95" s="147" t="s">
        <v>246</v>
      </c>
      <c r="K95" s="147" t="s">
        <v>247</v>
      </c>
      <c r="L95" s="147" t="s">
        <v>248</v>
      </c>
      <c r="M95" s="147" t="s">
        <v>249</v>
      </c>
      <c r="N95" s="147" t="s">
        <v>250</v>
      </c>
      <c r="O95" s="147" t="s">
        <v>251</v>
      </c>
      <c r="P95" s="147" t="s">
        <v>253</v>
      </c>
      <c r="Q95" s="147" t="s">
        <v>254</v>
      </c>
      <c r="R95" s="147" t="s">
        <v>255</v>
      </c>
      <c r="S95" s="147" t="s">
        <v>258</v>
      </c>
      <c r="T95" s="147" t="s">
        <v>259</v>
      </c>
      <c r="U95" s="147" t="s">
        <v>260</v>
      </c>
      <c r="V95" s="147" t="s">
        <v>261</v>
      </c>
      <c r="W95" s="147" t="s">
        <v>267</v>
      </c>
      <c r="X95" s="147" t="s">
        <v>268</v>
      </c>
      <c r="Y95" s="148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306</v>
      </c>
      <c r="E96" s="11" t="s">
        <v>304</v>
      </c>
      <c r="F96" s="11" t="s">
        <v>306</v>
      </c>
      <c r="G96" s="11" t="s">
        <v>306</v>
      </c>
      <c r="H96" s="11" t="s">
        <v>304</v>
      </c>
      <c r="I96" s="11" t="s">
        <v>304</v>
      </c>
      <c r="J96" s="11" t="s">
        <v>304</v>
      </c>
      <c r="K96" s="11" t="s">
        <v>304</v>
      </c>
      <c r="L96" s="11" t="s">
        <v>304</v>
      </c>
      <c r="M96" s="11" t="s">
        <v>304</v>
      </c>
      <c r="N96" s="11" t="s">
        <v>304</v>
      </c>
      <c r="O96" s="11" t="s">
        <v>304</v>
      </c>
      <c r="P96" s="11" t="s">
        <v>304</v>
      </c>
      <c r="Q96" s="11" t="s">
        <v>306</v>
      </c>
      <c r="R96" s="11" t="s">
        <v>306</v>
      </c>
      <c r="S96" s="11" t="s">
        <v>304</v>
      </c>
      <c r="T96" s="11" t="s">
        <v>304</v>
      </c>
      <c r="U96" s="11" t="s">
        <v>306</v>
      </c>
      <c r="V96" s="11" t="s">
        <v>304</v>
      </c>
      <c r="W96" s="11" t="s">
        <v>306</v>
      </c>
      <c r="X96" s="11" t="s">
        <v>338</v>
      </c>
      <c r="Y96" s="148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339</v>
      </c>
      <c r="E97" s="26" t="s">
        <v>340</v>
      </c>
      <c r="F97" s="26" t="s">
        <v>341</v>
      </c>
      <c r="G97" s="26" t="s">
        <v>341</v>
      </c>
      <c r="H97" s="26" t="s">
        <v>118</v>
      </c>
      <c r="I97" s="26" t="s">
        <v>339</v>
      </c>
      <c r="J97" s="26" t="s">
        <v>340</v>
      </c>
      <c r="K97" s="26" t="s">
        <v>340</v>
      </c>
      <c r="L97" s="26" t="s">
        <v>341</v>
      </c>
      <c r="M97" s="26" t="s">
        <v>340</v>
      </c>
      <c r="N97" s="26" t="s">
        <v>340</v>
      </c>
      <c r="O97" s="26" t="s">
        <v>307</v>
      </c>
      <c r="P97" s="26" t="s">
        <v>342</v>
      </c>
      <c r="Q97" s="26" t="s">
        <v>339</v>
      </c>
      <c r="R97" s="26" t="s">
        <v>340</v>
      </c>
      <c r="S97" s="26" t="s">
        <v>340</v>
      </c>
      <c r="T97" s="26" t="s">
        <v>340</v>
      </c>
      <c r="U97" s="26" t="s">
        <v>339</v>
      </c>
      <c r="V97" s="26" t="s">
        <v>342</v>
      </c>
      <c r="W97" s="26" t="s">
        <v>340</v>
      </c>
      <c r="X97" s="26" t="s">
        <v>342</v>
      </c>
      <c r="Y97" s="148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1</v>
      </c>
      <c r="E98" s="22">
        <v>0.9900000000000001</v>
      </c>
      <c r="F98" s="22">
        <v>1.0900000000000001</v>
      </c>
      <c r="G98" s="22">
        <v>1.0484367158399999</v>
      </c>
      <c r="H98" s="22">
        <v>1.07</v>
      </c>
      <c r="I98" s="22">
        <v>1.1599999999999999</v>
      </c>
      <c r="J98" s="22">
        <v>1.06</v>
      </c>
      <c r="K98" s="22">
        <v>0.98</v>
      </c>
      <c r="L98" s="22">
        <v>0.97000000000000008</v>
      </c>
      <c r="M98" s="22">
        <v>1.01</v>
      </c>
      <c r="N98" s="22">
        <v>1.07</v>
      </c>
      <c r="O98" s="22">
        <v>1</v>
      </c>
      <c r="P98" s="22">
        <v>1.07</v>
      </c>
      <c r="Q98" s="22">
        <v>1.1000000000000001</v>
      </c>
      <c r="R98" s="22">
        <v>1.1399999999999999</v>
      </c>
      <c r="S98" s="22">
        <v>0.95</v>
      </c>
      <c r="T98" s="143">
        <v>0.79</v>
      </c>
      <c r="U98" s="143" t="s">
        <v>102</v>
      </c>
      <c r="V98" s="22">
        <v>1.0442268370724401</v>
      </c>
      <c r="W98" s="22">
        <v>1.1299999999999999</v>
      </c>
      <c r="X98" s="22">
        <v>1.1839999999999999</v>
      </c>
      <c r="Y98" s="148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1</v>
      </c>
      <c r="E99" s="11">
        <v>1.01</v>
      </c>
      <c r="F99" s="11">
        <v>1.07</v>
      </c>
      <c r="G99" s="11">
        <v>1.1410696204799997</v>
      </c>
      <c r="H99" s="11">
        <v>1.0900000000000001</v>
      </c>
      <c r="I99" s="11">
        <v>1.22</v>
      </c>
      <c r="J99" s="11">
        <v>1.08</v>
      </c>
      <c r="K99" s="11">
        <v>0.96</v>
      </c>
      <c r="L99" s="11">
        <v>0.98</v>
      </c>
      <c r="M99" s="11">
        <v>1.01</v>
      </c>
      <c r="N99" s="11">
        <v>1.01</v>
      </c>
      <c r="O99" s="11">
        <v>1.1000000000000001</v>
      </c>
      <c r="P99" s="11">
        <v>1.06</v>
      </c>
      <c r="Q99" s="11">
        <v>1.1000000000000001</v>
      </c>
      <c r="R99" s="11">
        <v>1.17</v>
      </c>
      <c r="S99" s="11">
        <v>0.96</v>
      </c>
      <c r="T99" s="144">
        <v>0.86</v>
      </c>
      <c r="U99" s="144" t="s">
        <v>102</v>
      </c>
      <c r="V99" s="11">
        <v>1.0462433457133216</v>
      </c>
      <c r="W99" s="11">
        <v>1.07</v>
      </c>
      <c r="X99" s="11">
        <v>1.097</v>
      </c>
      <c r="Y99" s="148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23</v>
      </c>
    </row>
    <row r="100" spans="1:65">
      <c r="A100" s="30"/>
      <c r="B100" s="19">
        <v>1</v>
      </c>
      <c r="C100" s="9">
        <v>3</v>
      </c>
      <c r="D100" s="11">
        <v>0.9</v>
      </c>
      <c r="E100" s="11">
        <v>1</v>
      </c>
      <c r="F100" s="11">
        <v>1.08</v>
      </c>
      <c r="G100" s="11">
        <v>1.0671070828799998</v>
      </c>
      <c r="H100" s="11">
        <v>1.03</v>
      </c>
      <c r="I100" s="11">
        <v>1.17</v>
      </c>
      <c r="J100" s="11">
        <v>1.01</v>
      </c>
      <c r="K100" s="11">
        <v>0.95</v>
      </c>
      <c r="L100" s="11">
        <v>0.97000000000000008</v>
      </c>
      <c r="M100" s="11">
        <v>1.03</v>
      </c>
      <c r="N100" s="11">
        <v>0.98</v>
      </c>
      <c r="O100" s="11">
        <v>1.1000000000000001</v>
      </c>
      <c r="P100" s="11">
        <v>1</v>
      </c>
      <c r="Q100" s="11">
        <v>1.1000000000000001</v>
      </c>
      <c r="R100" s="11">
        <v>1.1000000000000001</v>
      </c>
      <c r="S100" s="11">
        <v>0.94</v>
      </c>
      <c r="T100" s="144">
        <v>0.82</v>
      </c>
      <c r="U100" s="144" t="s">
        <v>102</v>
      </c>
      <c r="V100" s="11">
        <v>1.0775394792041952</v>
      </c>
      <c r="W100" s="11">
        <v>1.08</v>
      </c>
      <c r="X100" s="11">
        <v>1.1319999999999999</v>
      </c>
      <c r="Y100" s="148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0.9</v>
      </c>
      <c r="E101" s="11">
        <v>1.01</v>
      </c>
      <c r="F101" s="11">
        <v>1.04</v>
      </c>
      <c r="G101" s="11">
        <v>1.1902371839999999</v>
      </c>
      <c r="H101" s="11">
        <v>1.03</v>
      </c>
      <c r="I101" s="11">
        <v>1.1200000000000001</v>
      </c>
      <c r="J101" s="11">
        <v>1.1200000000000001</v>
      </c>
      <c r="K101" s="11">
        <v>0.95</v>
      </c>
      <c r="L101" s="11">
        <v>1.01</v>
      </c>
      <c r="M101" s="11">
        <v>0.9900000000000001</v>
      </c>
      <c r="N101" s="11">
        <v>0.9900000000000001</v>
      </c>
      <c r="O101" s="11">
        <v>1.1000000000000001</v>
      </c>
      <c r="P101" s="11">
        <v>1.06</v>
      </c>
      <c r="Q101" s="11">
        <v>1.1000000000000001</v>
      </c>
      <c r="R101" s="11">
        <v>1.1100000000000001</v>
      </c>
      <c r="S101" s="11">
        <v>0.94</v>
      </c>
      <c r="T101" s="144">
        <v>0.86</v>
      </c>
      <c r="U101" s="144" t="s">
        <v>102</v>
      </c>
      <c r="V101" s="11">
        <v>1.042882792324769</v>
      </c>
      <c r="W101" s="11">
        <v>1.1200000000000001</v>
      </c>
      <c r="X101" s="11">
        <v>1.1020000000000001</v>
      </c>
      <c r="Y101" s="148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1.0501540334036783</v>
      </c>
    </row>
    <row r="102" spans="1:65">
      <c r="A102" s="30"/>
      <c r="B102" s="19">
        <v>1</v>
      </c>
      <c r="C102" s="9">
        <v>5</v>
      </c>
      <c r="D102" s="11">
        <v>1</v>
      </c>
      <c r="E102" s="11">
        <v>1.04</v>
      </c>
      <c r="F102" s="11">
        <v>1.07</v>
      </c>
      <c r="G102" s="11">
        <v>1.0151920588800001</v>
      </c>
      <c r="H102" s="11">
        <v>1.05</v>
      </c>
      <c r="I102" s="11">
        <v>1.17</v>
      </c>
      <c r="J102" s="11">
        <v>1.04</v>
      </c>
      <c r="K102" s="11">
        <v>0.94</v>
      </c>
      <c r="L102" s="11">
        <v>1.04</v>
      </c>
      <c r="M102" s="11">
        <v>1</v>
      </c>
      <c r="N102" s="11">
        <v>1.01</v>
      </c>
      <c r="O102" s="11">
        <v>1.1000000000000001</v>
      </c>
      <c r="P102" s="11">
        <v>1.04</v>
      </c>
      <c r="Q102" s="11">
        <v>1.1000000000000001</v>
      </c>
      <c r="R102" s="11">
        <v>1.17</v>
      </c>
      <c r="S102" s="11">
        <v>0.98</v>
      </c>
      <c r="T102" s="144">
        <v>0.88</v>
      </c>
      <c r="U102" s="144" t="s">
        <v>102</v>
      </c>
      <c r="V102" s="11">
        <v>1.0378532588034255</v>
      </c>
      <c r="W102" s="11">
        <v>1.07</v>
      </c>
      <c r="X102" s="11">
        <v>1.1319999999999999</v>
      </c>
      <c r="Y102" s="148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78</v>
      </c>
    </row>
    <row r="103" spans="1:65">
      <c r="A103" s="30"/>
      <c r="B103" s="19">
        <v>1</v>
      </c>
      <c r="C103" s="9">
        <v>6</v>
      </c>
      <c r="D103" s="11">
        <v>0.9</v>
      </c>
      <c r="E103" s="11">
        <v>1</v>
      </c>
      <c r="F103" s="11">
        <v>1.07</v>
      </c>
      <c r="G103" s="11">
        <v>1.1294760057599997</v>
      </c>
      <c r="H103" s="11">
        <v>1.08</v>
      </c>
      <c r="I103" s="11">
        <v>1.1100000000000001</v>
      </c>
      <c r="J103" s="11">
        <v>1.1200000000000001</v>
      </c>
      <c r="K103" s="11">
        <v>0.93</v>
      </c>
      <c r="L103" s="11">
        <v>0.9900000000000001</v>
      </c>
      <c r="M103" s="11">
        <v>1.03</v>
      </c>
      <c r="N103" s="11">
        <v>0.9900000000000001</v>
      </c>
      <c r="O103" s="11">
        <v>1.1000000000000001</v>
      </c>
      <c r="P103" s="11">
        <v>1</v>
      </c>
      <c r="Q103" s="11">
        <v>1</v>
      </c>
      <c r="R103" s="11">
        <v>1.1599999999999999</v>
      </c>
      <c r="S103" s="11">
        <v>0.94</v>
      </c>
      <c r="T103" s="144">
        <v>0.91</v>
      </c>
      <c r="U103" s="144" t="s">
        <v>102</v>
      </c>
      <c r="V103" s="11">
        <v>1.0232954270611829</v>
      </c>
      <c r="W103" s="11">
        <v>1.1100000000000001</v>
      </c>
      <c r="X103" s="11">
        <v>1.147</v>
      </c>
      <c r="Y103" s="148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274</v>
      </c>
      <c r="C104" s="12"/>
      <c r="D104" s="23">
        <v>0.95000000000000007</v>
      </c>
      <c r="E104" s="23">
        <v>1.0083333333333333</v>
      </c>
      <c r="F104" s="23">
        <v>1.07</v>
      </c>
      <c r="G104" s="23">
        <v>1.09858644464</v>
      </c>
      <c r="H104" s="23">
        <v>1.0583333333333333</v>
      </c>
      <c r="I104" s="23">
        <v>1.1583333333333334</v>
      </c>
      <c r="J104" s="23">
        <v>1.0716666666666668</v>
      </c>
      <c r="K104" s="23">
        <v>0.95166666666666655</v>
      </c>
      <c r="L104" s="23">
        <v>0.99333333333333351</v>
      </c>
      <c r="M104" s="23">
        <v>1.0116666666666667</v>
      </c>
      <c r="N104" s="23">
        <v>1.0083333333333333</v>
      </c>
      <c r="O104" s="23">
        <v>1.0833333333333333</v>
      </c>
      <c r="P104" s="23">
        <v>1.0383333333333333</v>
      </c>
      <c r="Q104" s="23">
        <v>1.0833333333333333</v>
      </c>
      <c r="R104" s="23">
        <v>1.1416666666666666</v>
      </c>
      <c r="S104" s="23">
        <v>0.95166666666666655</v>
      </c>
      <c r="T104" s="23">
        <v>0.85333333333333339</v>
      </c>
      <c r="U104" s="23" t="s">
        <v>737</v>
      </c>
      <c r="V104" s="23">
        <v>1.0453401900298889</v>
      </c>
      <c r="W104" s="23">
        <v>1.0966666666666669</v>
      </c>
      <c r="X104" s="23">
        <v>1.1323333333333332</v>
      </c>
      <c r="Y104" s="148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275</v>
      </c>
      <c r="C105" s="29"/>
      <c r="D105" s="11">
        <v>0.95</v>
      </c>
      <c r="E105" s="11">
        <v>1.0049999999999999</v>
      </c>
      <c r="F105" s="11">
        <v>1.07</v>
      </c>
      <c r="G105" s="11">
        <v>1.0982915443199999</v>
      </c>
      <c r="H105" s="11">
        <v>1.06</v>
      </c>
      <c r="I105" s="11">
        <v>1.165</v>
      </c>
      <c r="J105" s="11">
        <v>1.07</v>
      </c>
      <c r="K105" s="11">
        <v>0.95</v>
      </c>
      <c r="L105" s="11">
        <v>0.9850000000000001</v>
      </c>
      <c r="M105" s="11">
        <v>1.01</v>
      </c>
      <c r="N105" s="11">
        <v>1</v>
      </c>
      <c r="O105" s="11">
        <v>1.1000000000000001</v>
      </c>
      <c r="P105" s="11">
        <v>1.05</v>
      </c>
      <c r="Q105" s="11">
        <v>1.1000000000000001</v>
      </c>
      <c r="R105" s="11">
        <v>1.1499999999999999</v>
      </c>
      <c r="S105" s="11">
        <v>0.94499999999999995</v>
      </c>
      <c r="T105" s="11">
        <v>0.86</v>
      </c>
      <c r="U105" s="11" t="s">
        <v>737</v>
      </c>
      <c r="V105" s="11">
        <v>1.0435548146986044</v>
      </c>
      <c r="W105" s="11">
        <v>1.0950000000000002</v>
      </c>
      <c r="X105" s="11">
        <v>1.1319999999999999</v>
      </c>
      <c r="Y105" s="148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276</v>
      </c>
      <c r="C106" s="29"/>
      <c r="D106" s="24">
        <v>5.4772255750516599E-2</v>
      </c>
      <c r="E106" s="24">
        <v>1.7224014243685075E-2</v>
      </c>
      <c r="F106" s="24">
        <v>1.6733200530681523E-2</v>
      </c>
      <c r="G106" s="24">
        <v>6.5756235191335832E-2</v>
      </c>
      <c r="H106" s="24">
        <v>2.562550812504345E-2</v>
      </c>
      <c r="I106" s="24">
        <v>3.9707262140150905E-2</v>
      </c>
      <c r="J106" s="24">
        <v>4.4007575105505077E-2</v>
      </c>
      <c r="K106" s="24">
        <v>1.7224014243685071E-2</v>
      </c>
      <c r="L106" s="24">
        <v>2.7325202042558911E-2</v>
      </c>
      <c r="M106" s="24">
        <v>1.6020819787597205E-2</v>
      </c>
      <c r="N106" s="24">
        <v>3.2506409624359731E-2</v>
      </c>
      <c r="O106" s="24">
        <v>4.0824829046386332E-2</v>
      </c>
      <c r="P106" s="24">
        <v>3.1251666622224623E-2</v>
      </c>
      <c r="Q106" s="24">
        <v>4.0824829046386339E-2</v>
      </c>
      <c r="R106" s="24">
        <v>3.0605010483034666E-2</v>
      </c>
      <c r="S106" s="24">
        <v>1.6020819787597236E-2</v>
      </c>
      <c r="T106" s="24">
        <v>4.2739521132865624E-2</v>
      </c>
      <c r="U106" s="24" t="s">
        <v>737</v>
      </c>
      <c r="V106" s="24">
        <v>1.7815240584086029E-2</v>
      </c>
      <c r="W106" s="24">
        <v>2.6583202716502483E-2</v>
      </c>
      <c r="X106" s="24">
        <v>3.1790984046843607E-2</v>
      </c>
      <c r="Y106" s="199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  <c r="BI106" s="200"/>
      <c r="BJ106" s="200"/>
      <c r="BK106" s="200"/>
      <c r="BL106" s="200"/>
      <c r="BM106" s="56"/>
    </row>
    <row r="107" spans="1:65">
      <c r="A107" s="30"/>
      <c r="B107" s="3" t="s">
        <v>86</v>
      </c>
      <c r="C107" s="29"/>
      <c r="D107" s="13">
        <v>5.7655006053175362E-2</v>
      </c>
      <c r="E107" s="13">
        <v>1.7081667018530654E-2</v>
      </c>
      <c r="F107" s="13">
        <v>1.5638505168861234E-2</v>
      </c>
      <c r="G107" s="13">
        <v>5.9855312717683989E-2</v>
      </c>
      <c r="H107" s="13">
        <v>2.421307854334814E-2</v>
      </c>
      <c r="I107" s="13">
        <v>3.4279650768475597E-2</v>
      </c>
      <c r="J107" s="13">
        <v>4.1064611295961187E-2</v>
      </c>
      <c r="K107" s="13">
        <v>1.8098789047655068E-2</v>
      </c>
      <c r="L107" s="13">
        <v>2.75085926602942E-2</v>
      </c>
      <c r="M107" s="13">
        <v>1.5836065687904979E-2</v>
      </c>
      <c r="N107" s="13">
        <v>3.2237761610935271E-2</v>
      </c>
      <c r="O107" s="13">
        <v>3.7684457581279696E-2</v>
      </c>
      <c r="P107" s="13">
        <v>3.00979132798311E-2</v>
      </c>
      <c r="Q107" s="13">
        <v>3.7684457581279703E-2</v>
      </c>
      <c r="R107" s="13">
        <v>2.6807308452293139E-2</v>
      </c>
      <c r="S107" s="13">
        <v>1.6834486641958569E-2</v>
      </c>
      <c r="T107" s="13">
        <v>5.0085376327576897E-2</v>
      </c>
      <c r="U107" s="13" t="s">
        <v>737</v>
      </c>
      <c r="V107" s="13">
        <v>1.7042529077138657E-2</v>
      </c>
      <c r="W107" s="13">
        <v>2.4240002477053931E-2</v>
      </c>
      <c r="X107" s="13">
        <v>2.8075640900951084E-2</v>
      </c>
      <c r="Y107" s="148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277</v>
      </c>
      <c r="C108" s="29"/>
      <c r="D108" s="13">
        <v>-9.5370802965986545E-2</v>
      </c>
      <c r="E108" s="13">
        <v>-3.9823396130564737E-2</v>
      </c>
      <c r="F108" s="13">
        <v>1.8898148238309931E-2</v>
      </c>
      <c r="G108" s="13">
        <v>4.6119340302247291E-2</v>
      </c>
      <c r="H108" s="13">
        <v>7.7886668712254803E-3</v>
      </c>
      <c r="I108" s="13">
        <v>0.10301279287480591</v>
      </c>
      <c r="J108" s="13">
        <v>2.0485217005036249E-2</v>
      </c>
      <c r="K108" s="13">
        <v>-9.3783734199260338E-2</v>
      </c>
      <c r="L108" s="13">
        <v>-5.4107015031101602E-2</v>
      </c>
      <c r="M108" s="13">
        <v>-3.6649258597111989E-2</v>
      </c>
      <c r="N108" s="13">
        <v>-3.9823396130564737E-2</v>
      </c>
      <c r="O108" s="13">
        <v>3.1594698372120478E-2</v>
      </c>
      <c r="P108" s="13">
        <v>-1.1256158329490562E-2</v>
      </c>
      <c r="Q108" s="13">
        <v>3.1594698372120478E-2</v>
      </c>
      <c r="R108" s="13">
        <v>8.7142105207542286E-2</v>
      </c>
      <c r="S108" s="13">
        <v>-9.3783734199260338E-2</v>
      </c>
      <c r="T108" s="13">
        <v>-0.18742079143611423</v>
      </c>
      <c r="U108" s="13" t="s">
        <v>737</v>
      </c>
      <c r="V108" s="13">
        <v>-4.5839402798723006E-3</v>
      </c>
      <c r="W108" s="13">
        <v>4.4291248505931469E-2</v>
      </c>
      <c r="X108" s="13">
        <v>7.8254520113874904E-2</v>
      </c>
      <c r="Y108" s="148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278</v>
      </c>
      <c r="C109" s="47"/>
      <c r="D109" s="45">
        <v>1.25</v>
      </c>
      <c r="E109" s="45">
        <v>0.49</v>
      </c>
      <c r="F109" s="45">
        <v>0.32</v>
      </c>
      <c r="G109" s="45">
        <v>0.7</v>
      </c>
      <c r="H109" s="45">
        <v>0.17</v>
      </c>
      <c r="I109" s="45">
        <v>1.48</v>
      </c>
      <c r="J109" s="45">
        <v>0.35</v>
      </c>
      <c r="K109" s="45">
        <v>1.23</v>
      </c>
      <c r="L109" s="45">
        <v>0.68</v>
      </c>
      <c r="M109" s="45">
        <v>0.44</v>
      </c>
      <c r="N109" s="45">
        <v>0.49</v>
      </c>
      <c r="O109" s="45">
        <v>0.5</v>
      </c>
      <c r="P109" s="45">
        <v>0.09</v>
      </c>
      <c r="Q109" s="45">
        <v>0.5</v>
      </c>
      <c r="R109" s="45">
        <v>1.27</v>
      </c>
      <c r="S109" s="45">
        <v>1.23</v>
      </c>
      <c r="T109" s="45">
        <v>2.52</v>
      </c>
      <c r="U109" s="45">
        <v>7.16</v>
      </c>
      <c r="V109" s="45">
        <v>0</v>
      </c>
      <c r="W109" s="45">
        <v>0.67</v>
      </c>
      <c r="X109" s="45">
        <v>1.1399999999999999</v>
      </c>
      <c r="Y109" s="148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5"/>
    </row>
    <row r="111" spans="1:65" ht="15">
      <c r="B111" s="8" t="s">
        <v>577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237</v>
      </c>
      <c r="E112" s="17" t="s">
        <v>237</v>
      </c>
      <c r="F112" s="17" t="s">
        <v>237</v>
      </c>
      <c r="G112" s="17" t="s">
        <v>237</v>
      </c>
      <c r="H112" s="17" t="s">
        <v>237</v>
      </c>
      <c r="I112" s="17" t="s">
        <v>237</v>
      </c>
      <c r="J112" s="17" t="s">
        <v>237</v>
      </c>
      <c r="K112" s="17" t="s">
        <v>237</v>
      </c>
      <c r="L112" s="17" t="s">
        <v>237</v>
      </c>
      <c r="M112" s="17" t="s">
        <v>237</v>
      </c>
      <c r="N112" s="17" t="s">
        <v>237</v>
      </c>
      <c r="O112" s="17" t="s">
        <v>237</v>
      </c>
      <c r="P112" s="17" t="s">
        <v>237</v>
      </c>
      <c r="Q112" s="17" t="s">
        <v>237</v>
      </c>
      <c r="R112" s="17" t="s">
        <v>237</v>
      </c>
      <c r="S112" s="17" t="s">
        <v>237</v>
      </c>
      <c r="T112" s="17" t="s">
        <v>237</v>
      </c>
      <c r="U112" s="17" t="s">
        <v>237</v>
      </c>
      <c r="V112" s="17" t="s">
        <v>237</v>
      </c>
      <c r="W112" s="17" t="s">
        <v>237</v>
      </c>
      <c r="X112" s="17" t="s">
        <v>237</v>
      </c>
      <c r="Y112" s="17" t="s">
        <v>237</v>
      </c>
      <c r="Z112" s="17" t="s">
        <v>237</v>
      </c>
      <c r="AA112" s="148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238</v>
      </c>
      <c r="C113" s="9" t="s">
        <v>238</v>
      </c>
      <c r="D113" s="146" t="s">
        <v>240</v>
      </c>
      <c r="E113" s="147" t="s">
        <v>241</v>
      </c>
      <c r="F113" s="147" t="s">
        <v>242</v>
      </c>
      <c r="G113" s="147" t="s">
        <v>243</v>
      </c>
      <c r="H113" s="147" t="s">
        <v>244</v>
      </c>
      <c r="I113" s="147" t="s">
        <v>245</v>
      </c>
      <c r="J113" s="147" t="s">
        <v>246</v>
      </c>
      <c r="K113" s="147" t="s">
        <v>247</v>
      </c>
      <c r="L113" s="147" t="s">
        <v>248</v>
      </c>
      <c r="M113" s="147" t="s">
        <v>249</v>
      </c>
      <c r="N113" s="147" t="s">
        <v>250</v>
      </c>
      <c r="O113" s="147" t="s">
        <v>251</v>
      </c>
      <c r="P113" s="147" t="s">
        <v>252</v>
      </c>
      <c r="Q113" s="147" t="s">
        <v>253</v>
      </c>
      <c r="R113" s="147" t="s">
        <v>254</v>
      </c>
      <c r="S113" s="147" t="s">
        <v>255</v>
      </c>
      <c r="T113" s="147" t="s">
        <v>257</v>
      </c>
      <c r="U113" s="147" t="s">
        <v>258</v>
      </c>
      <c r="V113" s="147" t="s">
        <v>259</v>
      </c>
      <c r="W113" s="147" t="s">
        <v>260</v>
      </c>
      <c r="X113" s="147" t="s">
        <v>261</v>
      </c>
      <c r="Y113" s="147" t="s">
        <v>262</v>
      </c>
      <c r="Z113" s="147" t="s">
        <v>267</v>
      </c>
      <c r="AA113" s="148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306</v>
      </c>
      <c r="E114" s="11" t="s">
        <v>304</v>
      </c>
      <c r="F114" s="11" t="s">
        <v>306</v>
      </c>
      <c r="G114" s="11" t="s">
        <v>306</v>
      </c>
      <c r="H114" s="11" t="s">
        <v>304</v>
      </c>
      <c r="I114" s="11" t="s">
        <v>304</v>
      </c>
      <c r="J114" s="11" t="s">
        <v>304</v>
      </c>
      <c r="K114" s="11" t="s">
        <v>304</v>
      </c>
      <c r="L114" s="11" t="s">
        <v>304</v>
      </c>
      <c r="M114" s="11" t="s">
        <v>304</v>
      </c>
      <c r="N114" s="11" t="s">
        <v>304</v>
      </c>
      <c r="O114" s="11" t="s">
        <v>304</v>
      </c>
      <c r="P114" s="11" t="s">
        <v>304</v>
      </c>
      <c r="Q114" s="11" t="s">
        <v>304</v>
      </c>
      <c r="R114" s="11" t="s">
        <v>306</v>
      </c>
      <c r="S114" s="11" t="s">
        <v>306</v>
      </c>
      <c r="T114" s="11" t="s">
        <v>306</v>
      </c>
      <c r="U114" s="11" t="s">
        <v>304</v>
      </c>
      <c r="V114" s="11" t="s">
        <v>304</v>
      </c>
      <c r="W114" s="11" t="s">
        <v>306</v>
      </c>
      <c r="X114" s="11" t="s">
        <v>304</v>
      </c>
      <c r="Y114" s="11" t="s">
        <v>338</v>
      </c>
      <c r="Z114" s="11" t="s">
        <v>306</v>
      </c>
      <c r="AA114" s="148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339</v>
      </c>
      <c r="E115" s="26" t="s">
        <v>340</v>
      </c>
      <c r="F115" s="26" t="s">
        <v>341</v>
      </c>
      <c r="G115" s="26" t="s">
        <v>341</v>
      </c>
      <c r="H115" s="26" t="s">
        <v>118</v>
      </c>
      <c r="I115" s="26" t="s">
        <v>339</v>
      </c>
      <c r="J115" s="26" t="s">
        <v>340</v>
      </c>
      <c r="K115" s="26" t="s">
        <v>340</v>
      </c>
      <c r="L115" s="26" t="s">
        <v>341</v>
      </c>
      <c r="M115" s="26" t="s">
        <v>340</v>
      </c>
      <c r="N115" s="26" t="s">
        <v>340</v>
      </c>
      <c r="O115" s="26" t="s">
        <v>307</v>
      </c>
      <c r="P115" s="26" t="s">
        <v>340</v>
      </c>
      <c r="Q115" s="26" t="s">
        <v>342</v>
      </c>
      <c r="R115" s="26" t="s">
        <v>339</v>
      </c>
      <c r="S115" s="26" t="s">
        <v>340</v>
      </c>
      <c r="T115" s="26" t="s">
        <v>340</v>
      </c>
      <c r="U115" s="26" t="s">
        <v>340</v>
      </c>
      <c r="V115" s="26" t="s">
        <v>340</v>
      </c>
      <c r="W115" s="26" t="s">
        <v>339</v>
      </c>
      <c r="X115" s="26" t="s">
        <v>342</v>
      </c>
      <c r="Y115" s="26" t="s">
        <v>340</v>
      </c>
      <c r="Z115" s="26" t="s">
        <v>340</v>
      </c>
      <c r="AA115" s="148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1.53</v>
      </c>
      <c r="E116" s="22">
        <v>1.68</v>
      </c>
      <c r="F116" s="22">
        <v>1.81</v>
      </c>
      <c r="G116" s="22">
        <v>1.7348720448583983</v>
      </c>
      <c r="H116" s="22">
        <v>1.71</v>
      </c>
      <c r="I116" s="22">
        <v>1.66</v>
      </c>
      <c r="J116" s="22">
        <v>1.37</v>
      </c>
      <c r="K116" s="22">
        <v>1.33</v>
      </c>
      <c r="L116" s="22">
        <v>1.64</v>
      </c>
      <c r="M116" s="22">
        <v>1.57</v>
      </c>
      <c r="N116" s="22">
        <v>1.64</v>
      </c>
      <c r="O116" s="22">
        <v>1.74</v>
      </c>
      <c r="P116" s="22">
        <v>1.71</v>
      </c>
      <c r="Q116" s="22">
        <v>1.75</v>
      </c>
      <c r="R116" s="22">
        <v>1.54</v>
      </c>
      <c r="S116" s="22">
        <v>1.85</v>
      </c>
      <c r="T116" s="22">
        <v>1.47</v>
      </c>
      <c r="U116" s="150">
        <v>1.83</v>
      </c>
      <c r="V116" s="143">
        <v>1.63</v>
      </c>
      <c r="W116" s="22">
        <v>1.7</v>
      </c>
      <c r="X116" s="22">
        <v>1.7524052984064717</v>
      </c>
      <c r="Y116" s="22">
        <v>1.5166173776156</v>
      </c>
      <c r="Z116" s="22">
        <v>1.77</v>
      </c>
      <c r="AA116" s="148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1.63</v>
      </c>
      <c r="E117" s="11">
        <v>1.71</v>
      </c>
      <c r="F117" s="11">
        <v>1.83</v>
      </c>
      <c r="G117" s="11">
        <v>1.6162796149530483</v>
      </c>
      <c r="H117" s="11">
        <v>1.79</v>
      </c>
      <c r="I117" s="11">
        <v>1.58</v>
      </c>
      <c r="J117" s="11">
        <v>1.4</v>
      </c>
      <c r="K117" s="11">
        <v>1.4</v>
      </c>
      <c r="L117" s="11">
        <v>1.71</v>
      </c>
      <c r="M117" s="11">
        <v>1.53</v>
      </c>
      <c r="N117" s="11">
        <v>1.63</v>
      </c>
      <c r="O117" s="11">
        <v>1.71</v>
      </c>
      <c r="P117" s="11">
        <v>1.7</v>
      </c>
      <c r="Q117" s="11">
        <v>1.8</v>
      </c>
      <c r="R117" s="11">
        <v>1.58</v>
      </c>
      <c r="S117" s="11">
        <v>1.73</v>
      </c>
      <c r="T117" s="11">
        <v>1.62</v>
      </c>
      <c r="U117" s="11">
        <v>1.65</v>
      </c>
      <c r="V117" s="144">
        <v>1.91</v>
      </c>
      <c r="W117" s="11">
        <v>1.5</v>
      </c>
      <c r="X117" s="11">
        <v>1.7284120127464691</v>
      </c>
      <c r="Y117" s="11">
        <v>1.5225951263728299</v>
      </c>
      <c r="Z117" s="11">
        <v>1.66</v>
      </c>
      <c r="AA117" s="148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24</v>
      </c>
    </row>
    <row r="118" spans="1:65">
      <c r="A118" s="30"/>
      <c r="B118" s="19">
        <v>1</v>
      </c>
      <c r="C118" s="9">
        <v>3</v>
      </c>
      <c r="D118" s="11">
        <v>1.75</v>
      </c>
      <c r="E118" s="11">
        <v>1.69</v>
      </c>
      <c r="F118" s="11">
        <v>1.81</v>
      </c>
      <c r="G118" s="11">
        <v>1.8341353284816682</v>
      </c>
      <c r="H118" s="11">
        <v>1.7</v>
      </c>
      <c r="I118" s="11">
        <v>1.45</v>
      </c>
      <c r="J118" s="11">
        <v>1.41</v>
      </c>
      <c r="K118" s="11">
        <v>1.48</v>
      </c>
      <c r="L118" s="11">
        <v>1.71</v>
      </c>
      <c r="M118" s="11">
        <v>1.62</v>
      </c>
      <c r="N118" s="11">
        <v>1.56</v>
      </c>
      <c r="O118" s="11">
        <v>1.7</v>
      </c>
      <c r="P118" s="11">
        <v>1.73</v>
      </c>
      <c r="Q118" s="11">
        <v>1.71</v>
      </c>
      <c r="R118" s="11">
        <v>1.59</v>
      </c>
      <c r="S118" s="11">
        <v>2.02</v>
      </c>
      <c r="T118" s="11">
        <v>1.71</v>
      </c>
      <c r="U118" s="11">
        <v>1.66</v>
      </c>
      <c r="V118" s="144">
        <v>2.1800000000000002</v>
      </c>
      <c r="W118" s="11">
        <v>1.5</v>
      </c>
      <c r="X118" s="11">
        <v>1.6945394754011902</v>
      </c>
      <c r="Y118" s="11">
        <v>1.6278631569905799</v>
      </c>
      <c r="Z118" s="11">
        <v>1.6</v>
      </c>
      <c r="AA118" s="148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1.5</v>
      </c>
      <c r="E119" s="11">
        <v>1.68</v>
      </c>
      <c r="F119" s="11">
        <v>1.79</v>
      </c>
      <c r="G119" s="11">
        <v>1.6357272557640483</v>
      </c>
      <c r="H119" s="11">
        <v>1.78</v>
      </c>
      <c r="I119" s="11">
        <v>1.46</v>
      </c>
      <c r="J119" s="11">
        <v>1.42</v>
      </c>
      <c r="K119" s="11">
        <v>1.36</v>
      </c>
      <c r="L119" s="11">
        <v>1.62</v>
      </c>
      <c r="M119" s="11">
        <v>1.49</v>
      </c>
      <c r="N119" s="11">
        <v>1.59</v>
      </c>
      <c r="O119" s="11">
        <v>1.69</v>
      </c>
      <c r="P119" s="11">
        <v>1.73</v>
      </c>
      <c r="Q119" s="11">
        <v>1.79</v>
      </c>
      <c r="R119" s="11">
        <v>1.61</v>
      </c>
      <c r="S119" s="11">
        <v>1.87</v>
      </c>
      <c r="T119" s="11">
        <v>1.61</v>
      </c>
      <c r="U119" s="11">
        <v>1.64</v>
      </c>
      <c r="V119" s="144">
        <v>1.84</v>
      </c>
      <c r="W119" s="11">
        <v>1.7</v>
      </c>
      <c r="X119" s="11">
        <v>1.6749886146544217</v>
      </c>
      <c r="Y119" s="11">
        <v>1.63707812128395</v>
      </c>
      <c r="Z119" s="11">
        <v>1.57</v>
      </c>
      <c r="AA119" s="148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1.6428437558915001</v>
      </c>
    </row>
    <row r="120" spans="1:65">
      <c r="A120" s="30"/>
      <c r="B120" s="19">
        <v>1</v>
      </c>
      <c r="C120" s="9">
        <v>5</v>
      </c>
      <c r="D120" s="11">
        <v>1.6</v>
      </c>
      <c r="E120" s="11">
        <v>1.74</v>
      </c>
      <c r="F120" s="11">
        <v>1.78</v>
      </c>
      <c r="G120" s="11">
        <v>1.7630000014286482</v>
      </c>
      <c r="H120" s="11">
        <v>1.78</v>
      </c>
      <c r="I120" s="11">
        <v>1.55</v>
      </c>
      <c r="J120" s="11">
        <v>1.48</v>
      </c>
      <c r="K120" s="11">
        <v>1.36</v>
      </c>
      <c r="L120" s="11">
        <v>1.68</v>
      </c>
      <c r="M120" s="11">
        <v>1.58</v>
      </c>
      <c r="N120" s="11">
        <v>1.58</v>
      </c>
      <c r="O120" s="11">
        <v>1.83</v>
      </c>
      <c r="P120" s="11">
        <v>1.72</v>
      </c>
      <c r="Q120" s="11">
        <v>1.75</v>
      </c>
      <c r="R120" s="11">
        <v>1.55</v>
      </c>
      <c r="S120" s="11">
        <v>1.89</v>
      </c>
      <c r="T120" s="11">
        <v>1.41</v>
      </c>
      <c r="U120" s="11">
        <v>1.66</v>
      </c>
      <c r="V120" s="144">
        <v>2.44</v>
      </c>
      <c r="W120" s="11">
        <v>1.5</v>
      </c>
      <c r="X120" s="11">
        <v>1.7349251263049625</v>
      </c>
      <c r="Y120" s="11">
        <v>1.5813615445051501</v>
      </c>
      <c r="Z120" s="11">
        <v>1.56</v>
      </c>
      <c r="AA120" s="148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79</v>
      </c>
    </row>
    <row r="121" spans="1:65">
      <c r="A121" s="30"/>
      <c r="B121" s="19">
        <v>1</v>
      </c>
      <c r="C121" s="9">
        <v>6</v>
      </c>
      <c r="D121" s="11">
        <v>1.6</v>
      </c>
      <c r="E121" s="11">
        <v>1.73</v>
      </c>
      <c r="F121" s="11">
        <v>1.82</v>
      </c>
      <c r="G121" s="11">
        <v>1.5960931933175682</v>
      </c>
      <c r="H121" s="11">
        <v>1.79</v>
      </c>
      <c r="I121" s="11">
        <v>1.57</v>
      </c>
      <c r="J121" s="11">
        <v>1.52</v>
      </c>
      <c r="K121" s="11">
        <v>1.38</v>
      </c>
      <c r="L121" s="11">
        <v>1.67</v>
      </c>
      <c r="M121" s="11">
        <v>1.47</v>
      </c>
      <c r="N121" s="11">
        <v>1.5</v>
      </c>
      <c r="O121" s="11">
        <v>1.75</v>
      </c>
      <c r="P121" s="11">
        <v>1.8</v>
      </c>
      <c r="Q121" s="11">
        <v>1.79</v>
      </c>
      <c r="R121" s="11">
        <v>1.59</v>
      </c>
      <c r="S121" s="11">
        <v>1.91</v>
      </c>
      <c r="T121" s="11">
        <v>1.55</v>
      </c>
      <c r="U121" s="11">
        <v>1.62</v>
      </c>
      <c r="V121" s="144">
        <v>1.89</v>
      </c>
      <c r="W121" s="11">
        <v>1.6</v>
      </c>
      <c r="X121" s="11">
        <v>1.7540925386487101</v>
      </c>
      <c r="Y121" s="11">
        <v>1.59438994594435</v>
      </c>
      <c r="Z121" s="11">
        <v>1.62</v>
      </c>
      <c r="AA121" s="148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274</v>
      </c>
      <c r="C122" s="12"/>
      <c r="D122" s="23">
        <v>1.6016666666666666</v>
      </c>
      <c r="E122" s="23">
        <v>1.7050000000000001</v>
      </c>
      <c r="F122" s="23">
        <v>1.8066666666666666</v>
      </c>
      <c r="G122" s="23">
        <v>1.6966845731338964</v>
      </c>
      <c r="H122" s="23">
        <v>1.7583333333333335</v>
      </c>
      <c r="I122" s="23">
        <v>1.5449999999999999</v>
      </c>
      <c r="J122" s="23">
        <v>1.4333333333333333</v>
      </c>
      <c r="K122" s="23">
        <v>1.385</v>
      </c>
      <c r="L122" s="23">
        <v>1.6716666666666666</v>
      </c>
      <c r="M122" s="23">
        <v>1.5433333333333337</v>
      </c>
      <c r="N122" s="23">
        <v>1.5833333333333333</v>
      </c>
      <c r="O122" s="23">
        <v>1.7366666666666666</v>
      </c>
      <c r="P122" s="23">
        <v>1.7316666666666671</v>
      </c>
      <c r="Q122" s="23">
        <v>1.7649999999999999</v>
      </c>
      <c r="R122" s="23">
        <v>1.5766666666666669</v>
      </c>
      <c r="S122" s="23">
        <v>1.8783333333333332</v>
      </c>
      <c r="T122" s="23">
        <v>1.5616666666666668</v>
      </c>
      <c r="U122" s="23">
        <v>1.6766666666666665</v>
      </c>
      <c r="V122" s="23">
        <v>1.9816666666666667</v>
      </c>
      <c r="W122" s="23">
        <v>1.5833333333333333</v>
      </c>
      <c r="X122" s="23">
        <v>1.723227177693704</v>
      </c>
      <c r="Y122" s="23">
        <v>1.5799842121187433</v>
      </c>
      <c r="Z122" s="23">
        <v>1.6300000000000001</v>
      </c>
      <c r="AA122" s="148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275</v>
      </c>
      <c r="C123" s="29"/>
      <c r="D123" s="11">
        <v>1.6</v>
      </c>
      <c r="E123" s="11">
        <v>1.7</v>
      </c>
      <c r="F123" s="11">
        <v>1.81</v>
      </c>
      <c r="G123" s="11">
        <v>1.6852996503112232</v>
      </c>
      <c r="H123" s="11">
        <v>1.78</v>
      </c>
      <c r="I123" s="11">
        <v>1.56</v>
      </c>
      <c r="J123" s="11">
        <v>1.415</v>
      </c>
      <c r="K123" s="11">
        <v>1.37</v>
      </c>
      <c r="L123" s="11">
        <v>1.6749999999999998</v>
      </c>
      <c r="M123" s="11">
        <v>1.55</v>
      </c>
      <c r="N123" s="11">
        <v>1.585</v>
      </c>
      <c r="O123" s="11">
        <v>1.7250000000000001</v>
      </c>
      <c r="P123" s="11">
        <v>1.7250000000000001</v>
      </c>
      <c r="Q123" s="11">
        <v>1.77</v>
      </c>
      <c r="R123" s="11">
        <v>1.585</v>
      </c>
      <c r="S123" s="11">
        <v>1.88</v>
      </c>
      <c r="T123" s="11">
        <v>1.58</v>
      </c>
      <c r="U123" s="11">
        <v>1.6549999999999998</v>
      </c>
      <c r="V123" s="11">
        <v>1.9</v>
      </c>
      <c r="W123" s="11">
        <v>1.55</v>
      </c>
      <c r="X123" s="11">
        <v>1.7316685695257159</v>
      </c>
      <c r="Y123" s="11">
        <v>1.5878757452247501</v>
      </c>
      <c r="Z123" s="11">
        <v>1.61</v>
      </c>
      <c r="AA123" s="148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24">
        <v>8.750238091998791E-2</v>
      </c>
      <c r="E124" s="24">
        <v>2.588435821108959E-2</v>
      </c>
      <c r="F124" s="24">
        <v>1.861898672502527E-2</v>
      </c>
      <c r="G124" s="24">
        <v>9.4919025181092256E-2</v>
      </c>
      <c r="H124" s="24">
        <v>4.1673332800085353E-2</v>
      </c>
      <c r="I124" s="24">
        <v>7.9183331579316618E-2</v>
      </c>
      <c r="J124" s="24">
        <v>5.5737479909542614E-2</v>
      </c>
      <c r="K124" s="24">
        <v>5.2057660339281435E-2</v>
      </c>
      <c r="L124" s="24">
        <v>3.6560452221856672E-2</v>
      </c>
      <c r="M124" s="24">
        <v>5.7154760664940872E-2</v>
      </c>
      <c r="N124" s="24">
        <v>5.0859282994028358E-2</v>
      </c>
      <c r="O124" s="24">
        <v>5.1251016250086899E-2</v>
      </c>
      <c r="P124" s="24">
        <v>3.5449494589721145E-2</v>
      </c>
      <c r="Q124" s="24">
        <v>3.4496376621320712E-2</v>
      </c>
      <c r="R124" s="24">
        <v>2.6583202716502538E-2</v>
      </c>
      <c r="S124" s="24">
        <v>9.3897106806688502E-2</v>
      </c>
      <c r="T124" s="24">
        <v>0.10888832199398921</v>
      </c>
      <c r="U124" s="24">
        <v>7.659416862050708E-2</v>
      </c>
      <c r="V124" s="24">
        <v>0.28519583914683255</v>
      </c>
      <c r="W124" s="24">
        <v>9.8319208025017493E-2</v>
      </c>
      <c r="X124" s="24">
        <v>3.1992814750710495E-2</v>
      </c>
      <c r="Y124" s="24">
        <v>5.1128060622446216E-2</v>
      </c>
      <c r="Z124" s="24">
        <v>7.745966692414831E-2</v>
      </c>
      <c r="AA124" s="199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  <c r="BI124" s="200"/>
      <c r="BJ124" s="200"/>
      <c r="BK124" s="200"/>
      <c r="BL124" s="200"/>
      <c r="BM124" s="56"/>
    </row>
    <row r="125" spans="1:65">
      <c r="A125" s="30"/>
      <c r="B125" s="3" t="s">
        <v>86</v>
      </c>
      <c r="C125" s="29"/>
      <c r="D125" s="13">
        <v>5.4632079658681318E-2</v>
      </c>
      <c r="E125" s="13">
        <v>1.5181441766034949E-2</v>
      </c>
      <c r="F125" s="13">
        <v>1.0305712209423581E-2</v>
      </c>
      <c r="G125" s="13">
        <v>5.5943825201268907E-2</v>
      </c>
      <c r="H125" s="13">
        <v>2.3700473630380293E-2</v>
      </c>
      <c r="I125" s="13">
        <v>5.1251347300528556E-2</v>
      </c>
      <c r="J125" s="13">
        <v>3.888661389037857E-2</v>
      </c>
      <c r="K125" s="13">
        <v>3.7586758367712227E-2</v>
      </c>
      <c r="L125" s="13">
        <v>2.1870659355048856E-2</v>
      </c>
      <c r="M125" s="13">
        <v>3.7033322245102071E-2</v>
      </c>
      <c r="N125" s="13">
        <v>3.2121652417281071E-2</v>
      </c>
      <c r="O125" s="13">
        <v>2.951114179467576E-2</v>
      </c>
      <c r="P125" s="13">
        <v>2.0471315451234533E-2</v>
      </c>
      <c r="Q125" s="13">
        <v>1.9544689303864427E-2</v>
      </c>
      <c r="R125" s="13">
        <v>1.6860382272623171E-2</v>
      </c>
      <c r="S125" s="13">
        <v>4.9989586587411809E-2</v>
      </c>
      <c r="T125" s="13">
        <v>6.9725713123152108E-2</v>
      </c>
      <c r="U125" s="13">
        <v>4.5682406731912775E-2</v>
      </c>
      <c r="V125" s="13">
        <v>0.14391716020866235</v>
      </c>
      <c r="W125" s="13">
        <v>6.2096341910537367E-2</v>
      </c>
      <c r="X125" s="13">
        <v>1.8565639612026289E-2</v>
      </c>
      <c r="Y125" s="13">
        <v>3.2359855389873793E-2</v>
      </c>
      <c r="Z125" s="13">
        <v>4.7521268051624724E-2</v>
      </c>
      <c r="AA125" s="148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277</v>
      </c>
      <c r="C126" s="29"/>
      <c r="D126" s="13">
        <v>-2.5064519420770148E-2</v>
      </c>
      <c r="E126" s="13">
        <v>3.7834543842406143E-2</v>
      </c>
      <c r="F126" s="13">
        <v>9.9719106085208287E-2</v>
      </c>
      <c r="G126" s="13">
        <v>3.2772938418102582E-2</v>
      </c>
      <c r="H126" s="13">
        <v>7.0298576494367992E-2</v>
      </c>
      <c r="I126" s="13">
        <v>-5.9557554113479627E-2</v>
      </c>
      <c r="J126" s="13">
        <v>-0.12752912247852477</v>
      </c>
      <c r="K126" s="13">
        <v>-0.15694965206936518</v>
      </c>
      <c r="L126" s="13">
        <v>1.7544523434929848E-2</v>
      </c>
      <c r="M126" s="13">
        <v>-6.057205513385322E-2</v>
      </c>
      <c r="N126" s="13">
        <v>-3.622403064488211E-2</v>
      </c>
      <c r="O126" s="13">
        <v>5.711006322950829E-2</v>
      </c>
      <c r="P126" s="13">
        <v>5.4066560168387179E-2</v>
      </c>
      <c r="Q126" s="13">
        <v>7.4356580575863029E-2</v>
      </c>
      <c r="R126" s="13">
        <v>-4.0282034726377147E-2</v>
      </c>
      <c r="S126" s="13">
        <v>0.14334264996128199</v>
      </c>
      <c r="T126" s="13">
        <v>-4.941254390974148E-2</v>
      </c>
      <c r="U126" s="13">
        <v>2.0588026496051182E-2</v>
      </c>
      <c r="V126" s="13">
        <v>0.20624171322445828</v>
      </c>
      <c r="W126" s="13">
        <v>-3.622403064488211E-2</v>
      </c>
      <c r="X126" s="13">
        <v>4.8929438063684438E-2</v>
      </c>
      <c r="Y126" s="13">
        <v>-3.8262642778616351E-2</v>
      </c>
      <c r="Z126" s="13">
        <v>-7.8180020744152978E-3</v>
      </c>
      <c r="AA126" s="148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278</v>
      </c>
      <c r="C127" s="47"/>
      <c r="D127" s="45">
        <v>0.53</v>
      </c>
      <c r="E127" s="45">
        <v>0.25</v>
      </c>
      <c r="F127" s="45">
        <v>1.03</v>
      </c>
      <c r="G127" s="45">
        <v>0.19</v>
      </c>
      <c r="H127" s="45">
        <v>0.66</v>
      </c>
      <c r="I127" s="45">
        <v>0.97</v>
      </c>
      <c r="J127" s="45">
        <v>1.82</v>
      </c>
      <c r="K127" s="45">
        <v>2.19</v>
      </c>
      <c r="L127" s="45">
        <v>0</v>
      </c>
      <c r="M127" s="45">
        <v>0.98</v>
      </c>
      <c r="N127" s="45">
        <v>0.67</v>
      </c>
      <c r="O127" s="45">
        <v>0.5</v>
      </c>
      <c r="P127" s="45">
        <v>0.46</v>
      </c>
      <c r="Q127" s="45">
        <v>0.71</v>
      </c>
      <c r="R127" s="45">
        <v>0.73</v>
      </c>
      <c r="S127" s="45">
        <v>1.58</v>
      </c>
      <c r="T127" s="45">
        <v>0.84</v>
      </c>
      <c r="U127" s="45">
        <v>0.04</v>
      </c>
      <c r="V127" s="45">
        <v>2.37</v>
      </c>
      <c r="W127" s="45">
        <v>0.67</v>
      </c>
      <c r="X127" s="45">
        <v>0.39</v>
      </c>
      <c r="Y127" s="45">
        <v>0.7</v>
      </c>
      <c r="Z127" s="45">
        <v>0.32</v>
      </c>
      <c r="AA127" s="148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 ht="15">
      <c r="B129" s="8" t="s">
        <v>578</v>
      </c>
      <c r="BM129" s="28" t="s">
        <v>66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237</v>
      </c>
      <c r="E130" s="17" t="s">
        <v>237</v>
      </c>
      <c r="F130" s="17" t="s">
        <v>237</v>
      </c>
      <c r="G130" s="17" t="s">
        <v>237</v>
      </c>
      <c r="H130" s="17" t="s">
        <v>237</v>
      </c>
      <c r="I130" s="17" t="s">
        <v>237</v>
      </c>
      <c r="J130" s="17" t="s">
        <v>237</v>
      </c>
      <c r="K130" s="17" t="s">
        <v>237</v>
      </c>
      <c r="L130" s="17" t="s">
        <v>237</v>
      </c>
      <c r="M130" s="17" t="s">
        <v>237</v>
      </c>
      <c r="N130" s="17" t="s">
        <v>237</v>
      </c>
      <c r="O130" s="17" t="s">
        <v>237</v>
      </c>
      <c r="P130" s="17" t="s">
        <v>237</v>
      </c>
      <c r="Q130" s="17" t="s">
        <v>237</v>
      </c>
      <c r="R130" s="17" t="s">
        <v>237</v>
      </c>
      <c r="S130" s="17" t="s">
        <v>237</v>
      </c>
      <c r="T130" s="17" t="s">
        <v>237</v>
      </c>
      <c r="U130" s="17" t="s">
        <v>237</v>
      </c>
      <c r="V130" s="17" t="s">
        <v>237</v>
      </c>
      <c r="W130" s="17" t="s">
        <v>237</v>
      </c>
      <c r="X130" s="17" t="s">
        <v>237</v>
      </c>
      <c r="Y130" s="17" t="s">
        <v>237</v>
      </c>
      <c r="Z130" s="17" t="s">
        <v>237</v>
      </c>
      <c r="AA130" s="17" t="s">
        <v>237</v>
      </c>
      <c r="AB130" s="17" t="s">
        <v>237</v>
      </c>
      <c r="AC130" s="148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238</v>
      </c>
      <c r="C131" s="9" t="s">
        <v>238</v>
      </c>
      <c r="D131" s="146" t="s">
        <v>240</v>
      </c>
      <c r="E131" s="147" t="s">
        <v>241</v>
      </c>
      <c r="F131" s="147" t="s">
        <v>242</v>
      </c>
      <c r="G131" s="147" t="s">
        <v>243</v>
      </c>
      <c r="H131" s="147" t="s">
        <v>244</v>
      </c>
      <c r="I131" s="147" t="s">
        <v>245</v>
      </c>
      <c r="J131" s="147" t="s">
        <v>246</v>
      </c>
      <c r="K131" s="147" t="s">
        <v>247</v>
      </c>
      <c r="L131" s="147" t="s">
        <v>248</v>
      </c>
      <c r="M131" s="147" t="s">
        <v>249</v>
      </c>
      <c r="N131" s="147" t="s">
        <v>250</v>
      </c>
      <c r="O131" s="147" t="s">
        <v>251</v>
      </c>
      <c r="P131" s="147" t="s">
        <v>252</v>
      </c>
      <c r="Q131" s="147" t="s">
        <v>253</v>
      </c>
      <c r="R131" s="147" t="s">
        <v>254</v>
      </c>
      <c r="S131" s="147" t="s">
        <v>255</v>
      </c>
      <c r="T131" s="147" t="s">
        <v>256</v>
      </c>
      <c r="U131" s="147" t="s">
        <v>257</v>
      </c>
      <c r="V131" s="147" t="s">
        <v>258</v>
      </c>
      <c r="W131" s="147" t="s">
        <v>259</v>
      </c>
      <c r="X131" s="147" t="s">
        <v>260</v>
      </c>
      <c r="Y131" s="147" t="s">
        <v>261</v>
      </c>
      <c r="Z131" s="147" t="s">
        <v>262</v>
      </c>
      <c r="AA131" s="147" t="s">
        <v>267</v>
      </c>
      <c r="AB131" s="147" t="s">
        <v>268</v>
      </c>
      <c r="AC131" s="148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306</v>
      </c>
      <c r="E132" s="11" t="s">
        <v>304</v>
      </c>
      <c r="F132" s="11" t="s">
        <v>306</v>
      </c>
      <c r="G132" s="11" t="s">
        <v>306</v>
      </c>
      <c r="H132" s="11" t="s">
        <v>304</v>
      </c>
      <c r="I132" s="11" t="s">
        <v>338</v>
      </c>
      <c r="J132" s="11" t="s">
        <v>304</v>
      </c>
      <c r="K132" s="11" t="s">
        <v>304</v>
      </c>
      <c r="L132" s="11" t="s">
        <v>304</v>
      </c>
      <c r="M132" s="11" t="s">
        <v>304</v>
      </c>
      <c r="N132" s="11" t="s">
        <v>304</v>
      </c>
      <c r="O132" s="11" t="s">
        <v>304</v>
      </c>
      <c r="P132" s="11" t="s">
        <v>304</v>
      </c>
      <c r="Q132" s="11" t="s">
        <v>304</v>
      </c>
      <c r="R132" s="11" t="s">
        <v>306</v>
      </c>
      <c r="S132" s="11" t="s">
        <v>306</v>
      </c>
      <c r="T132" s="11" t="s">
        <v>338</v>
      </c>
      <c r="U132" s="11" t="s">
        <v>306</v>
      </c>
      <c r="V132" s="11" t="s">
        <v>304</v>
      </c>
      <c r="W132" s="11" t="s">
        <v>338</v>
      </c>
      <c r="X132" s="11" t="s">
        <v>306</v>
      </c>
      <c r="Y132" s="11" t="s">
        <v>304</v>
      </c>
      <c r="Z132" s="11" t="s">
        <v>338</v>
      </c>
      <c r="AA132" s="11" t="s">
        <v>306</v>
      </c>
      <c r="AB132" s="11" t="s">
        <v>338</v>
      </c>
      <c r="AC132" s="148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339</v>
      </c>
      <c r="E133" s="26" t="s">
        <v>340</v>
      </c>
      <c r="F133" s="26" t="s">
        <v>341</v>
      </c>
      <c r="G133" s="26" t="s">
        <v>341</v>
      </c>
      <c r="H133" s="26" t="s">
        <v>118</v>
      </c>
      <c r="I133" s="26" t="s">
        <v>339</v>
      </c>
      <c r="J133" s="26" t="s">
        <v>340</v>
      </c>
      <c r="K133" s="26" t="s">
        <v>340</v>
      </c>
      <c r="L133" s="26" t="s">
        <v>341</v>
      </c>
      <c r="M133" s="26" t="s">
        <v>340</v>
      </c>
      <c r="N133" s="26" t="s">
        <v>340</v>
      </c>
      <c r="O133" s="26" t="s">
        <v>307</v>
      </c>
      <c r="P133" s="26" t="s">
        <v>340</v>
      </c>
      <c r="Q133" s="26" t="s">
        <v>342</v>
      </c>
      <c r="R133" s="26" t="s">
        <v>339</v>
      </c>
      <c r="S133" s="26" t="s">
        <v>340</v>
      </c>
      <c r="T133" s="26" t="s">
        <v>339</v>
      </c>
      <c r="U133" s="26" t="s">
        <v>340</v>
      </c>
      <c r="V133" s="26" t="s">
        <v>340</v>
      </c>
      <c r="W133" s="26" t="s">
        <v>340</v>
      </c>
      <c r="X133" s="26" t="s">
        <v>339</v>
      </c>
      <c r="Y133" s="26" t="s">
        <v>342</v>
      </c>
      <c r="Z133" s="26" t="s">
        <v>340</v>
      </c>
      <c r="AA133" s="26" t="s">
        <v>340</v>
      </c>
      <c r="AB133" s="26" t="s">
        <v>342</v>
      </c>
      <c r="AC133" s="148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01">
        <v>0.24</v>
      </c>
      <c r="E134" s="201">
        <v>0.25</v>
      </c>
      <c r="F134" s="201">
        <v>0.27999999999999997</v>
      </c>
      <c r="G134" s="204">
        <v>0.33986474330437422</v>
      </c>
      <c r="H134" s="201">
        <v>0.28000000000000003</v>
      </c>
      <c r="I134" s="201">
        <v>0.26800000000000002</v>
      </c>
      <c r="J134" s="201">
        <v>0.26</v>
      </c>
      <c r="K134" s="201">
        <v>0.25</v>
      </c>
      <c r="L134" s="201">
        <v>0.25</v>
      </c>
      <c r="M134" s="201">
        <v>0.26</v>
      </c>
      <c r="N134" s="201">
        <v>0.27</v>
      </c>
      <c r="O134" s="201">
        <v>0.25</v>
      </c>
      <c r="P134" s="201">
        <v>0.28000000000000003</v>
      </c>
      <c r="Q134" s="201">
        <v>0.26</v>
      </c>
      <c r="R134" s="201">
        <v>0.24</v>
      </c>
      <c r="S134" s="204">
        <v>0.31</v>
      </c>
      <c r="T134" s="201">
        <v>0.25220613374364892</v>
      </c>
      <c r="U134" s="204">
        <v>0.20419999999999999</v>
      </c>
      <c r="V134" s="201">
        <v>0.26</v>
      </c>
      <c r="W134" s="204">
        <v>0.17199999999999999</v>
      </c>
      <c r="X134" s="201">
        <v>0.26</v>
      </c>
      <c r="Y134" s="201">
        <v>0.25685420441495538</v>
      </c>
      <c r="Z134" s="204">
        <v>0.21811399999999997</v>
      </c>
      <c r="AA134" s="201">
        <v>0.26</v>
      </c>
      <c r="AB134" s="204">
        <v>0.22634209999999999</v>
      </c>
      <c r="AC134" s="199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  <c r="AW134" s="200"/>
      <c r="AX134" s="200"/>
      <c r="AY134" s="200"/>
      <c r="AZ134" s="200"/>
      <c r="BA134" s="200"/>
      <c r="BB134" s="200"/>
      <c r="BC134" s="200"/>
      <c r="BD134" s="200"/>
      <c r="BE134" s="200"/>
      <c r="BF134" s="200"/>
      <c r="BG134" s="200"/>
      <c r="BH134" s="200"/>
      <c r="BI134" s="200"/>
      <c r="BJ134" s="200"/>
      <c r="BK134" s="200"/>
      <c r="BL134" s="200"/>
      <c r="BM134" s="202">
        <v>1</v>
      </c>
    </row>
    <row r="135" spans="1:65">
      <c r="A135" s="30"/>
      <c r="B135" s="19">
        <v>1</v>
      </c>
      <c r="C135" s="9">
        <v>2</v>
      </c>
      <c r="D135" s="24">
        <v>0.24</v>
      </c>
      <c r="E135" s="24">
        <v>0.25</v>
      </c>
      <c r="F135" s="24">
        <v>0.27999999999999997</v>
      </c>
      <c r="G135" s="206">
        <v>0.33725382571809875</v>
      </c>
      <c r="H135" s="24">
        <v>0.28000000000000003</v>
      </c>
      <c r="I135" s="24">
        <v>0.26500000000000001</v>
      </c>
      <c r="J135" s="24">
        <v>0.26</v>
      </c>
      <c r="K135" s="24">
        <v>0.25</v>
      </c>
      <c r="L135" s="24">
        <v>0.26</v>
      </c>
      <c r="M135" s="24">
        <v>0.26</v>
      </c>
      <c r="N135" s="24">
        <v>0.25</v>
      </c>
      <c r="O135" s="24">
        <v>0.25</v>
      </c>
      <c r="P135" s="24">
        <v>0.27</v>
      </c>
      <c r="Q135" s="24">
        <v>0.26</v>
      </c>
      <c r="R135" s="24">
        <v>0.24</v>
      </c>
      <c r="S135" s="206">
        <v>0.32</v>
      </c>
      <c r="T135" s="24">
        <v>0.25284118443769299</v>
      </c>
      <c r="U135" s="206">
        <v>0.20170000000000002</v>
      </c>
      <c r="V135" s="24">
        <v>0.26</v>
      </c>
      <c r="W135" s="206">
        <v>0.17199999999999999</v>
      </c>
      <c r="X135" s="24">
        <v>0.26</v>
      </c>
      <c r="Y135" s="24">
        <v>0.25752833227997857</v>
      </c>
      <c r="Z135" s="206">
        <v>0.21252499999999999</v>
      </c>
      <c r="AA135" s="24">
        <v>0.26</v>
      </c>
      <c r="AB135" s="206">
        <v>0.21633670000000002</v>
      </c>
      <c r="AC135" s="199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  <c r="BI135" s="200"/>
      <c r="BJ135" s="200"/>
      <c r="BK135" s="200"/>
      <c r="BL135" s="200"/>
      <c r="BM135" s="202" t="e">
        <v>#N/A</v>
      </c>
    </row>
    <row r="136" spans="1:65">
      <c r="A136" s="30"/>
      <c r="B136" s="19">
        <v>1</v>
      </c>
      <c r="C136" s="9">
        <v>3</v>
      </c>
      <c r="D136" s="24">
        <v>0.24</v>
      </c>
      <c r="E136" s="24">
        <v>0.25</v>
      </c>
      <c r="F136" s="24">
        <v>0.28999999999999998</v>
      </c>
      <c r="G136" s="206">
        <v>0.33858157209634521</v>
      </c>
      <c r="H136" s="24">
        <v>0.28000000000000003</v>
      </c>
      <c r="I136" s="24">
        <v>0.26200000000000001</v>
      </c>
      <c r="J136" s="24">
        <v>0.26</v>
      </c>
      <c r="K136" s="24">
        <v>0.24</v>
      </c>
      <c r="L136" s="24">
        <v>0.26</v>
      </c>
      <c r="M136" s="24">
        <v>0.26</v>
      </c>
      <c r="N136" s="24">
        <v>0.24</v>
      </c>
      <c r="O136" s="24">
        <v>0.25</v>
      </c>
      <c r="P136" s="24">
        <v>0.26</v>
      </c>
      <c r="Q136" s="24">
        <v>0.26</v>
      </c>
      <c r="R136" s="24">
        <v>0.25</v>
      </c>
      <c r="S136" s="206">
        <v>0.32</v>
      </c>
      <c r="T136" s="24">
        <v>0.25265267311822298</v>
      </c>
      <c r="U136" s="206">
        <v>0.20439999999999997</v>
      </c>
      <c r="V136" s="24">
        <v>0.25</v>
      </c>
      <c r="W136" s="206">
        <v>0.17899999999999999</v>
      </c>
      <c r="X136" s="24">
        <v>0.26</v>
      </c>
      <c r="Y136" s="24">
        <v>0.26662544605341854</v>
      </c>
      <c r="Z136" s="205">
        <v>0.20141100000000001</v>
      </c>
      <c r="AA136" s="24">
        <v>0.25</v>
      </c>
      <c r="AB136" s="206">
        <v>0.22138310000000003</v>
      </c>
      <c r="AC136" s="199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2">
        <v>16</v>
      </c>
    </row>
    <row r="137" spans="1:65">
      <c r="A137" s="30"/>
      <c r="B137" s="19">
        <v>1</v>
      </c>
      <c r="C137" s="9">
        <v>4</v>
      </c>
      <c r="D137" s="24">
        <v>0.24</v>
      </c>
      <c r="E137" s="24">
        <v>0.25</v>
      </c>
      <c r="F137" s="24">
        <v>0.27</v>
      </c>
      <c r="G137" s="206">
        <v>0.34308534579736322</v>
      </c>
      <c r="H137" s="24">
        <v>0.28000000000000003</v>
      </c>
      <c r="I137" s="24">
        <v>0.25700000000000001</v>
      </c>
      <c r="J137" s="24">
        <v>0.26</v>
      </c>
      <c r="K137" s="24">
        <v>0.24</v>
      </c>
      <c r="L137" s="24">
        <v>0.26</v>
      </c>
      <c r="M137" s="24">
        <v>0.25</v>
      </c>
      <c r="N137" s="24">
        <v>0.24</v>
      </c>
      <c r="O137" s="24">
        <v>0.25</v>
      </c>
      <c r="P137" s="24">
        <v>0.25</v>
      </c>
      <c r="Q137" s="24">
        <v>0.26</v>
      </c>
      <c r="R137" s="24">
        <v>0.24</v>
      </c>
      <c r="S137" s="206">
        <v>0.32</v>
      </c>
      <c r="T137" s="24">
        <v>0.252876525556545</v>
      </c>
      <c r="U137" s="206">
        <v>0.20679999999999998</v>
      </c>
      <c r="V137" s="24">
        <v>0.26</v>
      </c>
      <c r="W137" s="206">
        <v>0.17899999999999999</v>
      </c>
      <c r="X137" s="24">
        <v>0.25</v>
      </c>
      <c r="Y137" s="24">
        <v>0.25989041030463722</v>
      </c>
      <c r="Z137" s="206">
        <v>0.21266399999999999</v>
      </c>
      <c r="AA137" s="24">
        <v>0.25</v>
      </c>
      <c r="AB137" s="206">
        <v>0.2125466</v>
      </c>
      <c r="AC137" s="199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2">
        <v>0.25725982620226379</v>
      </c>
    </row>
    <row r="138" spans="1:65">
      <c r="A138" s="30"/>
      <c r="B138" s="19">
        <v>1</v>
      </c>
      <c r="C138" s="9">
        <v>5</v>
      </c>
      <c r="D138" s="24">
        <v>0.24</v>
      </c>
      <c r="E138" s="24">
        <v>0.26</v>
      </c>
      <c r="F138" s="24">
        <v>0.27999999999999997</v>
      </c>
      <c r="G138" s="206">
        <v>0.33315795386911423</v>
      </c>
      <c r="H138" s="24">
        <v>0.28000000000000003</v>
      </c>
      <c r="I138" s="24">
        <v>0.26300000000000001</v>
      </c>
      <c r="J138" s="24">
        <v>0.27</v>
      </c>
      <c r="K138" s="24">
        <v>0.24</v>
      </c>
      <c r="L138" s="24">
        <v>0.26</v>
      </c>
      <c r="M138" s="24">
        <v>0.25</v>
      </c>
      <c r="N138" s="24">
        <v>0.25</v>
      </c>
      <c r="O138" s="24">
        <v>0.25</v>
      </c>
      <c r="P138" s="24">
        <v>0.27</v>
      </c>
      <c r="Q138" s="24">
        <v>0.26</v>
      </c>
      <c r="R138" s="24">
        <v>0.24</v>
      </c>
      <c r="S138" s="206">
        <v>0.32</v>
      </c>
      <c r="T138" s="24">
        <v>0.25102335345450744</v>
      </c>
      <c r="U138" s="206">
        <v>0.2056</v>
      </c>
      <c r="V138" s="24">
        <v>0.27</v>
      </c>
      <c r="W138" s="206">
        <v>0.17899999999999999</v>
      </c>
      <c r="X138" s="24">
        <v>0.26</v>
      </c>
      <c r="Y138" s="24">
        <v>0.25712675664620194</v>
      </c>
      <c r="Z138" s="206">
        <v>0.21537600000000001</v>
      </c>
      <c r="AA138" s="24">
        <v>0.25</v>
      </c>
      <c r="AB138" s="206">
        <v>0.2162616</v>
      </c>
      <c r="AC138" s="199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2">
        <v>80</v>
      </c>
    </row>
    <row r="139" spans="1:65">
      <c r="A139" s="30"/>
      <c r="B139" s="19">
        <v>1</v>
      </c>
      <c r="C139" s="9">
        <v>6</v>
      </c>
      <c r="D139" s="24">
        <v>0.25</v>
      </c>
      <c r="E139" s="24">
        <v>0.25</v>
      </c>
      <c r="F139" s="24">
        <v>0.27999999999999997</v>
      </c>
      <c r="G139" s="206">
        <v>0.33315163623767419</v>
      </c>
      <c r="H139" s="24">
        <v>0.28000000000000003</v>
      </c>
      <c r="I139" s="24">
        <v>0.26700000000000002</v>
      </c>
      <c r="J139" s="24">
        <v>0.26</v>
      </c>
      <c r="K139" s="24">
        <v>0.24</v>
      </c>
      <c r="L139" s="24">
        <v>0.26</v>
      </c>
      <c r="M139" s="24">
        <v>0.26</v>
      </c>
      <c r="N139" s="24">
        <v>0.25</v>
      </c>
      <c r="O139" s="24">
        <v>0.25</v>
      </c>
      <c r="P139" s="24">
        <v>0.27</v>
      </c>
      <c r="Q139" s="24">
        <v>0.25</v>
      </c>
      <c r="R139" s="24">
        <v>0.25</v>
      </c>
      <c r="S139" s="206">
        <v>0.33</v>
      </c>
      <c r="T139" s="24">
        <v>0.25233874885548196</v>
      </c>
      <c r="U139" s="206">
        <v>0.20479999999999998</v>
      </c>
      <c r="V139" s="24">
        <v>0.26</v>
      </c>
      <c r="W139" s="206">
        <v>0.17899999999999999</v>
      </c>
      <c r="X139" s="24">
        <v>0.26</v>
      </c>
      <c r="Y139" s="24">
        <v>0.25365641819278306</v>
      </c>
      <c r="Z139" s="206">
        <v>0.21447100000000002</v>
      </c>
      <c r="AA139" s="24">
        <v>0.25</v>
      </c>
      <c r="AB139" s="206">
        <v>0.2141998</v>
      </c>
      <c r="AC139" s="199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56"/>
    </row>
    <row r="140" spans="1:65">
      <c r="A140" s="30"/>
      <c r="B140" s="20" t="s">
        <v>274</v>
      </c>
      <c r="C140" s="12"/>
      <c r="D140" s="203">
        <v>0.24166666666666667</v>
      </c>
      <c r="E140" s="203">
        <v>0.25166666666666665</v>
      </c>
      <c r="F140" s="203">
        <v>0.27999999999999997</v>
      </c>
      <c r="G140" s="203">
        <v>0.33751584617049502</v>
      </c>
      <c r="H140" s="203">
        <v>0.28000000000000003</v>
      </c>
      <c r="I140" s="203">
        <v>0.26366666666666666</v>
      </c>
      <c r="J140" s="203">
        <v>0.26166666666666666</v>
      </c>
      <c r="K140" s="203">
        <v>0.24333333333333332</v>
      </c>
      <c r="L140" s="203">
        <v>0.25833333333333336</v>
      </c>
      <c r="M140" s="203">
        <v>0.25666666666666665</v>
      </c>
      <c r="N140" s="203">
        <v>0.25</v>
      </c>
      <c r="O140" s="203">
        <v>0.25</v>
      </c>
      <c r="P140" s="203">
        <v>0.26666666666666666</v>
      </c>
      <c r="Q140" s="203">
        <v>0.25833333333333336</v>
      </c>
      <c r="R140" s="203">
        <v>0.24333333333333332</v>
      </c>
      <c r="S140" s="203">
        <v>0.32</v>
      </c>
      <c r="T140" s="203">
        <v>0.25232310319434992</v>
      </c>
      <c r="U140" s="203">
        <v>0.20458333333333334</v>
      </c>
      <c r="V140" s="203">
        <v>0.26</v>
      </c>
      <c r="W140" s="203">
        <v>0.17666666666666667</v>
      </c>
      <c r="X140" s="203">
        <v>0.25833333333333336</v>
      </c>
      <c r="Y140" s="203">
        <v>0.25861359464866246</v>
      </c>
      <c r="Z140" s="203">
        <v>0.21242683333333334</v>
      </c>
      <c r="AA140" s="203">
        <v>0.25333333333333335</v>
      </c>
      <c r="AB140" s="203">
        <v>0.21784498333333335</v>
      </c>
      <c r="AC140" s="199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56"/>
    </row>
    <row r="141" spans="1:65">
      <c r="A141" s="30"/>
      <c r="B141" s="3" t="s">
        <v>275</v>
      </c>
      <c r="C141" s="29"/>
      <c r="D141" s="24">
        <v>0.24</v>
      </c>
      <c r="E141" s="24">
        <v>0.25</v>
      </c>
      <c r="F141" s="24">
        <v>0.27999999999999997</v>
      </c>
      <c r="G141" s="24">
        <v>0.33791769890722201</v>
      </c>
      <c r="H141" s="24">
        <v>0.28000000000000003</v>
      </c>
      <c r="I141" s="24">
        <v>0.26400000000000001</v>
      </c>
      <c r="J141" s="24">
        <v>0.26</v>
      </c>
      <c r="K141" s="24">
        <v>0.24</v>
      </c>
      <c r="L141" s="24">
        <v>0.26</v>
      </c>
      <c r="M141" s="24">
        <v>0.26</v>
      </c>
      <c r="N141" s="24">
        <v>0.25</v>
      </c>
      <c r="O141" s="24">
        <v>0.25</v>
      </c>
      <c r="P141" s="24">
        <v>0.27</v>
      </c>
      <c r="Q141" s="24">
        <v>0.26</v>
      </c>
      <c r="R141" s="24">
        <v>0.24</v>
      </c>
      <c r="S141" s="24">
        <v>0.32</v>
      </c>
      <c r="T141" s="24">
        <v>0.25249571098685247</v>
      </c>
      <c r="U141" s="24">
        <v>0.20459999999999998</v>
      </c>
      <c r="V141" s="24">
        <v>0.26</v>
      </c>
      <c r="W141" s="24">
        <v>0.17899999999999999</v>
      </c>
      <c r="X141" s="24">
        <v>0.26</v>
      </c>
      <c r="Y141" s="24">
        <v>0.25732754446309025</v>
      </c>
      <c r="Z141" s="24">
        <v>0.21356750000000002</v>
      </c>
      <c r="AA141" s="24">
        <v>0.25</v>
      </c>
      <c r="AB141" s="24">
        <v>0.21629915</v>
      </c>
      <c r="AC141" s="199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56"/>
    </row>
    <row r="142" spans="1:65">
      <c r="A142" s="30"/>
      <c r="B142" s="3" t="s">
        <v>276</v>
      </c>
      <c r="C142" s="29"/>
      <c r="D142" s="24">
        <v>4.0824829046386332E-3</v>
      </c>
      <c r="E142" s="24">
        <v>4.0824829046386332E-3</v>
      </c>
      <c r="F142" s="24">
        <v>6.3245553203367466E-3</v>
      </c>
      <c r="G142" s="24">
        <v>3.8930354212079817E-3</v>
      </c>
      <c r="H142" s="24">
        <v>0</v>
      </c>
      <c r="I142" s="24">
        <v>3.9832984656772447E-3</v>
      </c>
      <c r="J142" s="24">
        <v>4.0824829046386332E-3</v>
      </c>
      <c r="K142" s="24">
        <v>5.1639777949432277E-3</v>
      </c>
      <c r="L142" s="24">
        <v>4.0824829046386332E-3</v>
      </c>
      <c r="M142" s="24">
        <v>5.1639777949432277E-3</v>
      </c>
      <c r="N142" s="24">
        <v>1.0954451150103331E-2</v>
      </c>
      <c r="O142" s="24">
        <v>0</v>
      </c>
      <c r="P142" s="24">
        <v>1.0327955589886455E-2</v>
      </c>
      <c r="Q142" s="24">
        <v>4.0824829046386332E-3</v>
      </c>
      <c r="R142" s="24">
        <v>5.1639777949432277E-3</v>
      </c>
      <c r="S142" s="24">
        <v>6.324555320336764E-3</v>
      </c>
      <c r="T142" s="24">
        <v>6.9088014094100718E-4</v>
      </c>
      <c r="U142" s="24">
        <v>1.7022534084755521E-3</v>
      </c>
      <c r="V142" s="24">
        <v>6.324555320336764E-3</v>
      </c>
      <c r="W142" s="24">
        <v>3.6147844564602591E-3</v>
      </c>
      <c r="X142" s="24">
        <v>4.0824829046386332E-3</v>
      </c>
      <c r="Y142" s="24">
        <v>4.4017622656128356E-3</v>
      </c>
      <c r="Z142" s="24">
        <v>5.7729461253909703E-3</v>
      </c>
      <c r="AA142" s="24">
        <v>5.1639777949432277E-3</v>
      </c>
      <c r="AB142" s="24">
        <v>5.1158872166679617E-3</v>
      </c>
      <c r="AC142" s="199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56"/>
    </row>
    <row r="143" spans="1:65">
      <c r="A143" s="30"/>
      <c r="B143" s="3" t="s">
        <v>86</v>
      </c>
      <c r="C143" s="29"/>
      <c r="D143" s="13">
        <v>1.6893032708849516E-2</v>
      </c>
      <c r="E143" s="13">
        <v>1.6221786376047549E-2</v>
      </c>
      <c r="F143" s="13">
        <v>2.2587697572631241E-2</v>
      </c>
      <c r="G143" s="13">
        <v>1.153437820884246E-2</v>
      </c>
      <c r="H143" s="13">
        <v>0</v>
      </c>
      <c r="I143" s="13">
        <v>1.5107326671342269E-2</v>
      </c>
      <c r="J143" s="13">
        <v>1.5601845495434268E-2</v>
      </c>
      <c r="K143" s="13">
        <v>2.1221826554561212E-2</v>
      </c>
      <c r="L143" s="13">
        <v>1.5803159630859223E-2</v>
      </c>
      <c r="M143" s="13">
        <v>2.0119394006272318E-2</v>
      </c>
      <c r="N143" s="13">
        <v>4.3817804600413325E-2</v>
      </c>
      <c r="O143" s="13">
        <v>0</v>
      </c>
      <c r="P143" s="13">
        <v>3.872983346207421E-2</v>
      </c>
      <c r="Q143" s="13">
        <v>1.5803159630859223E-2</v>
      </c>
      <c r="R143" s="13">
        <v>2.1221826554561212E-2</v>
      </c>
      <c r="S143" s="13">
        <v>1.9764235376052389E-2</v>
      </c>
      <c r="T143" s="13">
        <v>2.7380772200192153E-3</v>
      </c>
      <c r="U143" s="13">
        <v>8.3205869253387479E-3</v>
      </c>
      <c r="V143" s="13">
        <v>2.4325212770526013E-2</v>
      </c>
      <c r="W143" s="13">
        <v>2.0461044093171277E-2</v>
      </c>
      <c r="X143" s="13">
        <v>1.5803159630859223E-2</v>
      </c>
      <c r="Y143" s="13">
        <v>1.7020614370999391E-2</v>
      </c>
      <c r="Z143" s="13">
        <v>2.7176162421685444E-2</v>
      </c>
      <c r="AA143" s="13">
        <v>2.0384122874775899E-2</v>
      </c>
      <c r="AB143" s="13">
        <v>2.3484071739398E-2</v>
      </c>
      <c r="AC143" s="148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277</v>
      </c>
      <c r="C144" s="29"/>
      <c r="D144" s="13">
        <v>-6.0612493469296647E-2</v>
      </c>
      <c r="E144" s="13">
        <v>-2.1741286302509044E-2</v>
      </c>
      <c r="F144" s="13">
        <v>8.83938006700562E-2</v>
      </c>
      <c r="G144" s="13">
        <v>0.31196483785669682</v>
      </c>
      <c r="H144" s="13">
        <v>8.8393800670056422E-2</v>
      </c>
      <c r="I144" s="13">
        <v>2.4904162297636256E-2</v>
      </c>
      <c r="J144" s="13">
        <v>1.712992086427878E-2</v>
      </c>
      <c r="K144" s="13">
        <v>-5.4133958941498861E-2</v>
      </c>
      <c r="L144" s="13">
        <v>4.1728518086829869E-3</v>
      </c>
      <c r="M144" s="13">
        <v>-2.3056827191151319E-3</v>
      </c>
      <c r="N144" s="13">
        <v>-2.8219820830306941E-2</v>
      </c>
      <c r="O144" s="13">
        <v>-2.8219820830306941E-2</v>
      </c>
      <c r="P144" s="13">
        <v>3.6565524447672582E-2</v>
      </c>
      <c r="Q144" s="13">
        <v>4.1728518086829869E-3</v>
      </c>
      <c r="R144" s="13">
        <v>-5.4133958941498861E-2</v>
      </c>
      <c r="S144" s="13">
        <v>0.24387862933720705</v>
      </c>
      <c r="T144" s="13">
        <v>-1.9189638276566723E-2</v>
      </c>
      <c r="U144" s="13">
        <v>-0.20475988671280121</v>
      </c>
      <c r="V144" s="13">
        <v>1.0651386336480773E-2</v>
      </c>
      <c r="W144" s="13">
        <v>-0.31327534005341695</v>
      </c>
      <c r="X144" s="13">
        <v>4.1728518086829869E-3</v>
      </c>
      <c r="Y144" s="13">
        <v>5.262261373582211E-3</v>
      </c>
      <c r="Z144" s="13">
        <v>-0.17427125537153121</v>
      </c>
      <c r="AA144" s="13">
        <v>-1.5262751774710925E-2</v>
      </c>
      <c r="AB144" s="13">
        <v>-0.15321025226045804</v>
      </c>
      <c r="AC144" s="148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278</v>
      </c>
      <c r="C145" s="47"/>
      <c r="D145" s="45">
        <v>1.44</v>
      </c>
      <c r="E145" s="45">
        <v>0.48</v>
      </c>
      <c r="F145" s="45">
        <v>2.25</v>
      </c>
      <c r="G145" s="45">
        <v>7.79</v>
      </c>
      <c r="H145" s="45">
        <v>2.25</v>
      </c>
      <c r="I145" s="45">
        <v>0.67</v>
      </c>
      <c r="J145" s="45">
        <v>0.48</v>
      </c>
      <c r="K145" s="45">
        <v>1.28</v>
      </c>
      <c r="L145" s="45">
        <v>0.16</v>
      </c>
      <c r="M145" s="45">
        <v>0</v>
      </c>
      <c r="N145" s="45">
        <v>0.64</v>
      </c>
      <c r="O145" s="45">
        <v>0.64</v>
      </c>
      <c r="P145" s="45">
        <v>0.96</v>
      </c>
      <c r="Q145" s="45">
        <v>0.16</v>
      </c>
      <c r="R145" s="45">
        <v>1.28</v>
      </c>
      <c r="S145" s="45">
        <v>6.1</v>
      </c>
      <c r="T145" s="45">
        <v>0.42</v>
      </c>
      <c r="U145" s="45">
        <v>5.0199999999999996</v>
      </c>
      <c r="V145" s="45">
        <v>0.32</v>
      </c>
      <c r="W145" s="45">
        <v>7.74</v>
      </c>
      <c r="X145" s="45">
        <v>0.16</v>
      </c>
      <c r="Y145" s="45">
        <v>0.19</v>
      </c>
      <c r="Z145" s="45">
        <v>4.26</v>
      </c>
      <c r="AA145" s="45">
        <v>0.32</v>
      </c>
      <c r="AB145" s="45">
        <v>3.74</v>
      </c>
      <c r="AC145" s="148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579</v>
      </c>
      <c r="BM147" s="28" t="s">
        <v>66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237</v>
      </c>
      <c r="E148" s="17" t="s">
        <v>237</v>
      </c>
      <c r="F148" s="17" t="s">
        <v>237</v>
      </c>
      <c r="G148" s="17" t="s">
        <v>237</v>
      </c>
      <c r="H148" s="17" t="s">
        <v>237</v>
      </c>
      <c r="I148" s="17" t="s">
        <v>237</v>
      </c>
      <c r="J148" s="17" t="s">
        <v>237</v>
      </c>
      <c r="K148" s="17" t="s">
        <v>237</v>
      </c>
      <c r="L148" s="17" t="s">
        <v>237</v>
      </c>
      <c r="M148" s="17" t="s">
        <v>237</v>
      </c>
      <c r="N148" s="17" t="s">
        <v>237</v>
      </c>
      <c r="O148" s="17" t="s">
        <v>237</v>
      </c>
      <c r="P148" s="17" t="s">
        <v>237</v>
      </c>
      <c r="Q148" s="17" t="s">
        <v>237</v>
      </c>
      <c r="R148" s="17" t="s">
        <v>237</v>
      </c>
      <c r="S148" s="17" t="s">
        <v>237</v>
      </c>
      <c r="T148" s="17" t="s">
        <v>237</v>
      </c>
      <c r="U148" s="17" t="s">
        <v>237</v>
      </c>
      <c r="V148" s="17" t="s">
        <v>237</v>
      </c>
      <c r="W148" s="17" t="s">
        <v>237</v>
      </c>
      <c r="X148" s="17" t="s">
        <v>237</v>
      </c>
      <c r="Y148" s="17" t="s">
        <v>237</v>
      </c>
      <c r="Z148" s="17" t="s">
        <v>237</v>
      </c>
      <c r="AA148" s="148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238</v>
      </c>
      <c r="C149" s="9" t="s">
        <v>238</v>
      </c>
      <c r="D149" s="146" t="s">
        <v>240</v>
      </c>
      <c r="E149" s="147" t="s">
        <v>241</v>
      </c>
      <c r="F149" s="147" t="s">
        <v>242</v>
      </c>
      <c r="G149" s="147" t="s">
        <v>243</v>
      </c>
      <c r="H149" s="147" t="s">
        <v>244</v>
      </c>
      <c r="I149" s="147" t="s">
        <v>245</v>
      </c>
      <c r="J149" s="147" t="s">
        <v>246</v>
      </c>
      <c r="K149" s="147" t="s">
        <v>247</v>
      </c>
      <c r="L149" s="147" t="s">
        <v>248</v>
      </c>
      <c r="M149" s="147" t="s">
        <v>249</v>
      </c>
      <c r="N149" s="147" t="s">
        <v>250</v>
      </c>
      <c r="O149" s="147" t="s">
        <v>251</v>
      </c>
      <c r="P149" s="147" t="s">
        <v>252</v>
      </c>
      <c r="Q149" s="147" t="s">
        <v>253</v>
      </c>
      <c r="R149" s="147" t="s">
        <v>254</v>
      </c>
      <c r="S149" s="147" t="s">
        <v>255</v>
      </c>
      <c r="T149" s="147" t="s">
        <v>258</v>
      </c>
      <c r="U149" s="147" t="s">
        <v>259</v>
      </c>
      <c r="V149" s="147" t="s">
        <v>260</v>
      </c>
      <c r="W149" s="147" t="s">
        <v>261</v>
      </c>
      <c r="X149" s="147" t="s">
        <v>262</v>
      </c>
      <c r="Y149" s="147" t="s">
        <v>267</v>
      </c>
      <c r="Z149" s="147" t="s">
        <v>268</v>
      </c>
      <c r="AA149" s="148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306</v>
      </c>
      <c r="E150" s="11" t="s">
        <v>304</v>
      </c>
      <c r="F150" s="11" t="s">
        <v>306</v>
      </c>
      <c r="G150" s="11" t="s">
        <v>306</v>
      </c>
      <c r="H150" s="11" t="s">
        <v>304</v>
      </c>
      <c r="I150" s="11" t="s">
        <v>304</v>
      </c>
      <c r="J150" s="11" t="s">
        <v>304</v>
      </c>
      <c r="K150" s="11" t="s">
        <v>304</v>
      </c>
      <c r="L150" s="11" t="s">
        <v>304</v>
      </c>
      <c r="M150" s="11" t="s">
        <v>304</v>
      </c>
      <c r="N150" s="11" t="s">
        <v>304</v>
      </c>
      <c r="O150" s="11" t="s">
        <v>304</v>
      </c>
      <c r="P150" s="11" t="s">
        <v>304</v>
      </c>
      <c r="Q150" s="11" t="s">
        <v>304</v>
      </c>
      <c r="R150" s="11" t="s">
        <v>306</v>
      </c>
      <c r="S150" s="11" t="s">
        <v>306</v>
      </c>
      <c r="T150" s="11" t="s">
        <v>304</v>
      </c>
      <c r="U150" s="11" t="s">
        <v>304</v>
      </c>
      <c r="V150" s="11" t="s">
        <v>306</v>
      </c>
      <c r="W150" s="11" t="s">
        <v>304</v>
      </c>
      <c r="X150" s="11" t="s">
        <v>338</v>
      </c>
      <c r="Y150" s="11" t="s">
        <v>306</v>
      </c>
      <c r="Z150" s="11" t="s">
        <v>338</v>
      </c>
      <c r="AA150" s="148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339</v>
      </c>
      <c r="E151" s="26" t="s">
        <v>340</v>
      </c>
      <c r="F151" s="26" t="s">
        <v>341</v>
      </c>
      <c r="G151" s="26" t="s">
        <v>341</v>
      </c>
      <c r="H151" s="26" t="s">
        <v>118</v>
      </c>
      <c r="I151" s="26" t="s">
        <v>339</v>
      </c>
      <c r="J151" s="26" t="s">
        <v>340</v>
      </c>
      <c r="K151" s="26" t="s">
        <v>340</v>
      </c>
      <c r="L151" s="26" t="s">
        <v>341</v>
      </c>
      <c r="M151" s="26" t="s">
        <v>340</v>
      </c>
      <c r="N151" s="26" t="s">
        <v>340</v>
      </c>
      <c r="O151" s="26" t="s">
        <v>307</v>
      </c>
      <c r="P151" s="26" t="s">
        <v>340</v>
      </c>
      <c r="Q151" s="26" t="s">
        <v>342</v>
      </c>
      <c r="R151" s="26" t="s">
        <v>339</v>
      </c>
      <c r="S151" s="26" t="s">
        <v>340</v>
      </c>
      <c r="T151" s="26" t="s">
        <v>340</v>
      </c>
      <c r="U151" s="26" t="s">
        <v>340</v>
      </c>
      <c r="V151" s="26" t="s">
        <v>339</v>
      </c>
      <c r="W151" s="26" t="s">
        <v>342</v>
      </c>
      <c r="X151" s="26" t="s">
        <v>340</v>
      </c>
      <c r="Y151" s="26" t="s">
        <v>340</v>
      </c>
      <c r="Z151" s="26" t="s">
        <v>342</v>
      </c>
      <c r="AA151" s="148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01">
        <v>0.02</v>
      </c>
      <c r="E152" s="201">
        <v>0.03</v>
      </c>
      <c r="F152" s="204">
        <v>0.01</v>
      </c>
      <c r="G152" s="204" t="s">
        <v>220</v>
      </c>
      <c r="H152" s="201">
        <v>0.03</v>
      </c>
      <c r="I152" s="201">
        <v>0.04</v>
      </c>
      <c r="J152" s="201">
        <v>0.04</v>
      </c>
      <c r="K152" s="201">
        <v>0.03</v>
      </c>
      <c r="L152" s="201">
        <v>0.03</v>
      </c>
      <c r="M152" s="201">
        <v>0.04</v>
      </c>
      <c r="N152" s="201">
        <v>0.03</v>
      </c>
      <c r="O152" s="201">
        <v>0.02</v>
      </c>
      <c r="P152" s="201">
        <v>0.03</v>
      </c>
      <c r="Q152" s="204">
        <v>0.1</v>
      </c>
      <c r="R152" s="201">
        <v>0.03</v>
      </c>
      <c r="S152" s="204">
        <v>0.04</v>
      </c>
      <c r="T152" s="201">
        <v>0.03</v>
      </c>
      <c r="U152" s="201">
        <v>0.02</v>
      </c>
      <c r="V152" s="204" t="s">
        <v>105</v>
      </c>
      <c r="W152" s="204" t="s">
        <v>97</v>
      </c>
      <c r="X152" s="204" t="s">
        <v>105</v>
      </c>
      <c r="Y152" s="201">
        <v>0.03</v>
      </c>
      <c r="Z152" s="204">
        <v>0.67500000000000004</v>
      </c>
      <c r="AA152" s="199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  <c r="AW152" s="200"/>
      <c r="AX152" s="200"/>
      <c r="AY152" s="200"/>
      <c r="AZ152" s="200"/>
      <c r="BA152" s="200"/>
      <c r="BB152" s="200"/>
      <c r="BC152" s="200"/>
      <c r="BD152" s="200"/>
      <c r="BE152" s="200"/>
      <c r="BF152" s="200"/>
      <c r="BG152" s="200"/>
      <c r="BH152" s="200"/>
      <c r="BI152" s="200"/>
      <c r="BJ152" s="200"/>
      <c r="BK152" s="200"/>
      <c r="BL152" s="200"/>
      <c r="BM152" s="202">
        <v>1</v>
      </c>
    </row>
    <row r="153" spans="1:65">
      <c r="A153" s="30"/>
      <c r="B153" s="19">
        <v>1</v>
      </c>
      <c r="C153" s="9">
        <v>2</v>
      </c>
      <c r="D153" s="24">
        <v>0.03</v>
      </c>
      <c r="E153" s="24">
        <v>0.03</v>
      </c>
      <c r="F153" s="206">
        <v>0.02</v>
      </c>
      <c r="G153" s="206" t="s">
        <v>220</v>
      </c>
      <c r="H153" s="24">
        <v>0.04</v>
      </c>
      <c r="I153" s="24">
        <v>0.03</v>
      </c>
      <c r="J153" s="24">
        <v>0.04</v>
      </c>
      <c r="K153" s="24">
        <v>0.03</v>
      </c>
      <c r="L153" s="24">
        <v>0.03</v>
      </c>
      <c r="M153" s="24">
        <v>0.03</v>
      </c>
      <c r="N153" s="24">
        <v>0.03</v>
      </c>
      <c r="O153" s="24">
        <v>0.02</v>
      </c>
      <c r="P153" s="24">
        <v>0.03</v>
      </c>
      <c r="Q153" s="206">
        <v>0.1</v>
      </c>
      <c r="R153" s="24">
        <v>0.03</v>
      </c>
      <c r="S153" s="206">
        <v>0.02</v>
      </c>
      <c r="T153" s="24">
        <v>0.03</v>
      </c>
      <c r="U153" s="24">
        <v>0.03</v>
      </c>
      <c r="V153" s="206" t="s">
        <v>105</v>
      </c>
      <c r="W153" s="206" t="s">
        <v>97</v>
      </c>
      <c r="X153" s="206" t="s">
        <v>105</v>
      </c>
      <c r="Y153" s="24">
        <v>0.03</v>
      </c>
      <c r="Z153" s="206">
        <v>0.71</v>
      </c>
      <c r="AA153" s="199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2">
        <v>4</v>
      </c>
    </row>
    <row r="154" spans="1:65">
      <c r="A154" s="30"/>
      <c r="B154" s="19">
        <v>1</v>
      </c>
      <c r="C154" s="9">
        <v>3</v>
      </c>
      <c r="D154" s="24">
        <v>0.03</v>
      </c>
      <c r="E154" s="24">
        <v>0.03</v>
      </c>
      <c r="F154" s="206">
        <v>0.01</v>
      </c>
      <c r="G154" s="206" t="s">
        <v>220</v>
      </c>
      <c r="H154" s="24">
        <v>0.03</v>
      </c>
      <c r="I154" s="24">
        <v>0.03</v>
      </c>
      <c r="J154" s="24">
        <v>0.04</v>
      </c>
      <c r="K154" s="24">
        <v>0.03</v>
      </c>
      <c r="L154" s="24">
        <v>0.03</v>
      </c>
      <c r="M154" s="24">
        <v>0.03</v>
      </c>
      <c r="N154" s="24">
        <v>0.03</v>
      </c>
      <c r="O154" s="24">
        <v>0.03</v>
      </c>
      <c r="P154" s="24">
        <v>0.02</v>
      </c>
      <c r="Q154" s="206">
        <v>0.09</v>
      </c>
      <c r="R154" s="24">
        <v>0.03</v>
      </c>
      <c r="S154" s="206">
        <v>0.04</v>
      </c>
      <c r="T154" s="24">
        <v>0.02</v>
      </c>
      <c r="U154" s="24">
        <v>0.03</v>
      </c>
      <c r="V154" s="206" t="s">
        <v>105</v>
      </c>
      <c r="W154" s="206" t="s">
        <v>97</v>
      </c>
      <c r="X154" s="206" t="s">
        <v>105</v>
      </c>
      <c r="Y154" s="24">
        <v>0.03</v>
      </c>
      <c r="Z154" s="206">
        <v>0.67</v>
      </c>
      <c r="AA154" s="199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  <c r="AW154" s="200"/>
      <c r="AX154" s="200"/>
      <c r="AY154" s="200"/>
      <c r="AZ154" s="200"/>
      <c r="BA154" s="200"/>
      <c r="BB154" s="200"/>
      <c r="BC154" s="200"/>
      <c r="BD154" s="200"/>
      <c r="BE154" s="200"/>
      <c r="BF154" s="200"/>
      <c r="BG154" s="200"/>
      <c r="BH154" s="200"/>
      <c r="BI154" s="200"/>
      <c r="BJ154" s="200"/>
      <c r="BK154" s="200"/>
      <c r="BL154" s="200"/>
      <c r="BM154" s="202">
        <v>16</v>
      </c>
    </row>
    <row r="155" spans="1:65">
      <c r="A155" s="30"/>
      <c r="B155" s="19">
        <v>1</v>
      </c>
      <c r="C155" s="9">
        <v>4</v>
      </c>
      <c r="D155" s="24">
        <v>0.02</v>
      </c>
      <c r="E155" s="24">
        <v>0.03</v>
      </c>
      <c r="F155" s="206">
        <v>0.01</v>
      </c>
      <c r="G155" s="206" t="s">
        <v>220</v>
      </c>
      <c r="H155" s="24">
        <v>0.03</v>
      </c>
      <c r="I155" s="24">
        <v>0.03</v>
      </c>
      <c r="J155" s="24">
        <v>0.04</v>
      </c>
      <c r="K155" s="24">
        <v>0.02</v>
      </c>
      <c r="L155" s="24">
        <v>0.03</v>
      </c>
      <c r="M155" s="24">
        <v>0.03</v>
      </c>
      <c r="N155" s="24">
        <v>0.03</v>
      </c>
      <c r="O155" s="24">
        <v>0.03</v>
      </c>
      <c r="P155" s="24">
        <v>0.03</v>
      </c>
      <c r="Q155" s="206">
        <v>0.11</v>
      </c>
      <c r="R155" s="24">
        <v>0.02</v>
      </c>
      <c r="S155" s="206">
        <v>0.05</v>
      </c>
      <c r="T155" s="24">
        <v>0.04</v>
      </c>
      <c r="U155" s="24">
        <v>0.02</v>
      </c>
      <c r="V155" s="206" t="s">
        <v>105</v>
      </c>
      <c r="W155" s="206" t="s">
        <v>97</v>
      </c>
      <c r="X155" s="206" t="s">
        <v>105</v>
      </c>
      <c r="Y155" s="24">
        <v>0.03</v>
      </c>
      <c r="Z155" s="206">
        <v>0.63400000000000001</v>
      </c>
      <c r="AA155" s="199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  <c r="BI155" s="200"/>
      <c r="BJ155" s="200"/>
      <c r="BK155" s="200"/>
      <c r="BL155" s="200"/>
      <c r="BM155" s="202">
        <v>2.9488888888888887E-2</v>
      </c>
    </row>
    <row r="156" spans="1:65">
      <c r="A156" s="30"/>
      <c r="B156" s="19">
        <v>1</v>
      </c>
      <c r="C156" s="9">
        <v>5</v>
      </c>
      <c r="D156" s="205">
        <v>0.06</v>
      </c>
      <c r="E156" s="24">
        <v>0.04</v>
      </c>
      <c r="F156" s="206">
        <v>0.02</v>
      </c>
      <c r="G156" s="206" t="s">
        <v>220</v>
      </c>
      <c r="H156" s="24">
        <v>0.04</v>
      </c>
      <c r="I156" s="24">
        <v>0.03</v>
      </c>
      <c r="J156" s="24">
        <v>0.04</v>
      </c>
      <c r="K156" s="24">
        <v>0.02</v>
      </c>
      <c r="L156" s="24">
        <v>0.02</v>
      </c>
      <c r="M156" s="24">
        <v>0.03</v>
      </c>
      <c r="N156" s="24">
        <v>0.02</v>
      </c>
      <c r="O156" s="24">
        <v>0.03</v>
      </c>
      <c r="P156" s="24">
        <v>0.03</v>
      </c>
      <c r="Q156" s="206">
        <v>0.1</v>
      </c>
      <c r="R156" s="24">
        <v>0.03</v>
      </c>
      <c r="S156" s="206">
        <v>0.04</v>
      </c>
      <c r="T156" s="24">
        <v>0.03</v>
      </c>
      <c r="U156" s="24">
        <v>0.03</v>
      </c>
      <c r="V156" s="206" t="s">
        <v>105</v>
      </c>
      <c r="W156" s="206" t="s">
        <v>97</v>
      </c>
      <c r="X156" s="206" t="s">
        <v>105</v>
      </c>
      <c r="Y156" s="24">
        <v>0.03</v>
      </c>
      <c r="Z156" s="206">
        <v>0.61299999999999999</v>
      </c>
      <c r="AA156" s="199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0"/>
      <c r="AW156" s="200"/>
      <c r="AX156" s="200"/>
      <c r="AY156" s="200"/>
      <c r="AZ156" s="200"/>
      <c r="BA156" s="200"/>
      <c r="BB156" s="200"/>
      <c r="BC156" s="200"/>
      <c r="BD156" s="200"/>
      <c r="BE156" s="200"/>
      <c r="BF156" s="200"/>
      <c r="BG156" s="200"/>
      <c r="BH156" s="200"/>
      <c r="BI156" s="200"/>
      <c r="BJ156" s="200"/>
      <c r="BK156" s="200"/>
      <c r="BL156" s="200"/>
      <c r="BM156" s="202">
        <v>81</v>
      </c>
    </row>
    <row r="157" spans="1:65">
      <c r="A157" s="30"/>
      <c r="B157" s="19">
        <v>1</v>
      </c>
      <c r="C157" s="9">
        <v>6</v>
      </c>
      <c r="D157" s="24">
        <v>0.03</v>
      </c>
      <c r="E157" s="24">
        <v>0.03</v>
      </c>
      <c r="F157" s="206">
        <v>0.01</v>
      </c>
      <c r="G157" s="206" t="s">
        <v>220</v>
      </c>
      <c r="H157" s="24">
        <v>0.03</v>
      </c>
      <c r="I157" s="24">
        <v>0.03</v>
      </c>
      <c r="J157" s="24">
        <v>0.04</v>
      </c>
      <c r="K157" s="24">
        <v>0.03</v>
      </c>
      <c r="L157" s="24">
        <v>0.03</v>
      </c>
      <c r="M157" s="24">
        <v>0.02</v>
      </c>
      <c r="N157" s="205">
        <v>0.01</v>
      </c>
      <c r="O157" s="24">
        <v>0.02</v>
      </c>
      <c r="P157" s="24">
        <v>0.04</v>
      </c>
      <c r="Q157" s="206">
        <v>0.09</v>
      </c>
      <c r="R157" s="24">
        <v>0.03</v>
      </c>
      <c r="S157" s="206">
        <v>0.05</v>
      </c>
      <c r="T157" s="24">
        <v>0.02</v>
      </c>
      <c r="U157" s="24">
        <v>0.02</v>
      </c>
      <c r="V157" s="206" t="s">
        <v>105</v>
      </c>
      <c r="W157" s="206" t="s">
        <v>97</v>
      </c>
      <c r="X157" s="206" t="s">
        <v>105</v>
      </c>
      <c r="Y157" s="24">
        <v>0.03</v>
      </c>
      <c r="Z157" s="206">
        <v>0.61699999999999999</v>
      </c>
      <c r="AA157" s="199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  <c r="BI157" s="200"/>
      <c r="BJ157" s="200"/>
      <c r="BK157" s="200"/>
      <c r="BL157" s="200"/>
      <c r="BM157" s="56"/>
    </row>
    <row r="158" spans="1:65">
      <c r="A158" s="30"/>
      <c r="B158" s="20" t="s">
        <v>274</v>
      </c>
      <c r="C158" s="12"/>
      <c r="D158" s="203">
        <v>3.1666666666666669E-2</v>
      </c>
      <c r="E158" s="203">
        <v>3.1666666666666669E-2</v>
      </c>
      <c r="F158" s="203">
        <v>1.3333333333333334E-2</v>
      </c>
      <c r="G158" s="203" t="s">
        <v>737</v>
      </c>
      <c r="H158" s="203">
        <v>3.3333333333333333E-2</v>
      </c>
      <c r="I158" s="203">
        <v>3.1666666666666669E-2</v>
      </c>
      <c r="J158" s="203">
        <v>0.04</v>
      </c>
      <c r="K158" s="203">
        <v>2.6666666666666668E-2</v>
      </c>
      <c r="L158" s="203">
        <v>2.8333333333333332E-2</v>
      </c>
      <c r="M158" s="203">
        <v>0.03</v>
      </c>
      <c r="N158" s="203">
        <v>2.4999999999999998E-2</v>
      </c>
      <c r="O158" s="203">
        <v>2.4999999999999998E-2</v>
      </c>
      <c r="P158" s="203">
        <v>3.0000000000000002E-2</v>
      </c>
      <c r="Q158" s="203">
        <v>9.8333333333333328E-2</v>
      </c>
      <c r="R158" s="203">
        <v>2.8333333333333335E-2</v>
      </c>
      <c r="S158" s="203">
        <v>4.0000000000000008E-2</v>
      </c>
      <c r="T158" s="203">
        <v>2.8333333333333332E-2</v>
      </c>
      <c r="U158" s="203">
        <v>2.4999999999999998E-2</v>
      </c>
      <c r="V158" s="203" t="s">
        <v>737</v>
      </c>
      <c r="W158" s="203" t="s">
        <v>737</v>
      </c>
      <c r="X158" s="203" t="s">
        <v>737</v>
      </c>
      <c r="Y158" s="203">
        <v>0.03</v>
      </c>
      <c r="Z158" s="203">
        <v>0.65316666666666667</v>
      </c>
      <c r="AA158" s="199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200"/>
      <c r="BA158" s="200"/>
      <c r="BB158" s="200"/>
      <c r="BC158" s="200"/>
      <c r="BD158" s="200"/>
      <c r="BE158" s="200"/>
      <c r="BF158" s="200"/>
      <c r="BG158" s="200"/>
      <c r="BH158" s="200"/>
      <c r="BI158" s="200"/>
      <c r="BJ158" s="200"/>
      <c r="BK158" s="200"/>
      <c r="BL158" s="200"/>
      <c r="BM158" s="56"/>
    </row>
    <row r="159" spans="1:65">
      <c r="A159" s="30"/>
      <c r="B159" s="3" t="s">
        <v>275</v>
      </c>
      <c r="C159" s="29"/>
      <c r="D159" s="24">
        <v>0.03</v>
      </c>
      <c r="E159" s="24">
        <v>0.03</v>
      </c>
      <c r="F159" s="24">
        <v>0.01</v>
      </c>
      <c r="G159" s="24" t="s">
        <v>737</v>
      </c>
      <c r="H159" s="24">
        <v>0.03</v>
      </c>
      <c r="I159" s="24">
        <v>0.03</v>
      </c>
      <c r="J159" s="24">
        <v>0.04</v>
      </c>
      <c r="K159" s="24">
        <v>0.03</v>
      </c>
      <c r="L159" s="24">
        <v>0.03</v>
      </c>
      <c r="M159" s="24">
        <v>0.03</v>
      </c>
      <c r="N159" s="24">
        <v>0.03</v>
      </c>
      <c r="O159" s="24">
        <v>2.5000000000000001E-2</v>
      </c>
      <c r="P159" s="24">
        <v>0.03</v>
      </c>
      <c r="Q159" s="24">
        <v>0.1</v>
      </c>
      <c r="R159" s="24">
        <v>0.03</v>
      </c>
      <c r="S159" s="24">
        <v>0.04</v>
      </c>
      <c r="T159" s="24">
        <v>0.03</v>
      </c>
      <c r="U159" s="24">
        <v>2.5000000000000001E-2</v>
      </c>
      <c r="V159" s="24" t="s">
        <v>737</v>
      </c>
      <c r="W159" s="24" t="s">
        <v>737</v>
      </c>
      <c r="X159" s="24" t="s">
        <v>737</v>
      </c>
      <c r="Y159" s="24">
        <v>0.03</v>
      </c>
      <c r="Z159" s="24">
        <v>0.65200000000000002</v>
      </c>
      <c r="AA159" s="199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56"/>
    </row>
    <row r="160" spans="1:65">
      <c r="A160" s="30"/>
      <c r="B160" s="3" t="s">
        <v>276</v>
      </c>
      <c r="C160" s="29"/>
      <c r="D160" s="24">
        <v>1.4719601443879741E-2</v>
      </c>
      <c r="E160" s="24">
        <v>4.0824829046386315E-3</v>
      </c>
      <c r="F160" s="24">
        <v>5.1639777949432242E-3</v>
      </c>
      <c r="G160" s="24" t="s">
        <v>737</v>
      </c>
      <c r="H160" s="24">
        <v>5.1639777949432234E-3</v>
      </c>
      <c r="I160" s="24">
        <v>4.0824829046386306E-3</v>
      </c>
      <c r="J160" s="24">
        <v>0</v>
      </c>
      <c r="K160" s="24">
        <v>5.1639777949432242E-3</v>
      </c>
      <c r="L160" s="24">
        <v>4.0824829046386298E-3</v>
      </c>
      <c r="M160" s="24">
        <v>6.3245553203367666E-3</v>
      </c>
      <c r="N160" s="24">
        <v>8.3666002653407616E-3</v>
      </c>
      <c r="O160" s="24">
        <v>5.4772255750516604E-3</v>
      </c>
      <c r="P160" s="24">
        <v>6.3245553203367397E-3</v>
      </c>
      <c r="Q160" s="24">
        <v>7.5277265270908122E-3</v>
      </c>
      <c r="R160" s="24">
        <v>4.0824829046386289E-3</v>
      </c>
      <c r="S160" s="24">
        <v>1.0954451150103305E-2</v>
      </c>
      <c r="T160" s="24">
        <v>7.5277265270908217E-3</v>
      </c>
      <c r="U160" s="24">
        <v>5.4772255750516604E-3</v>
      </c>
      <c r="V160" s="24" t="s">
        <v>737</v>
      </c>
      <c r="W160" s="24" t="s">
        <v>737</v>
      </c>
      <c r="X160" s="24" t="s">
        <v>737</v>
      </c>
      <c r="Y160" s="24">
        <v>0</v>
      </c>
      <c r="Z160" s="24">
        <v>3.8154510436731681E-2</v>
      </c>
      <c r="AA160" s="199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56"/>
    </row>
    <row r="161" spans="1:65">
      <c r="A161" s="30"/>
      <c r="B161" s="3" t="s">
        <v>86</v>
      </c>
      <c r="C161" s="29"/>
      <c r="D161" s="13">
        <v>0.46482951928041283</v>
      </c>
      <c r="E161" s="13">
        <v>0.12892051277806205</v>
      </c>
      <c r="F161" s="13">
        <v>0.38729833462074181</v>
      </c>
      <c r="G161" s="13" t="s">
        <v>737</v>
      </c>
      <c r="H161" s="13">
        <v>0.1549193338482967</v>
      </c>
      <c r="I161" s="13">
        <v>0.12892051277806202</v>
      </c>
      <c r="J161" s="13">
        <v>0</v>
      </c>
      <c r="K161" s="13">
        <v>0.19364916731037091</v>
      </c>
      <c r="L161" s="13">
        <v>0.14408763192842222</v>
      </c>
      <c r="M161" s="13">
        <v>0.21081851067789223</v>
      </c>
      <c r="N161" s="13">
        <v>0.33466401061363049</v>
      </c>
      <c r="O161" s="13">
        <v>0.21908902300206642</v>
      </c>
      <c r="P161" s="13">
        <v>0.21081851067789131</v>
      </c>
      <c r="Q161" s="13">
        <v>7.6553151122957422E-2</v>
      </c>
      <c r="R161" s="13">
        <v>0.14408763192842219</v>
      </c>
      <c r="S161" s="13">
        <v>0.27386127875258259</v>
      </c>
      <c r="T161" s="13">
        <v>0.26568446566202902</v>
      </c>
      <c r="U161" s="13">
        <v>0.21908902300206642</v>
      </c>
      <c r="V161" s="13" t="s">
        <v>737</v>
      </c>
      <c r="W161" s="13" t="s">
        <v>737</v>
      </c>
      <c r="X161" s="13" t="s">
        <v>737</v>
      </c>
      <c r="Y161" s="13">
        <v>0</v>
      </c>
      <c r="Z161" s="13">
        <v>5.8414662572184251E-2</v>
      </c>
      <c r="AA161" s="148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277</v>
      </c>
      <c r="C162" s="29"/>
      <c r="D162" s="13">
        <v>7.3850791258477821E-2</v>
      </c>
      <c r="E162" s="13">
        <v>7.3850791258477821E-2</v>
      </c>
      <c r="F162" s="13">
        <v>-0.54785229841748295</v>
      </c>
      <c r="G162" s="13" t="s">
        <v>737</v>
      </c>
      <c r="H162" s="13">
        <v>0.1303692539562924</v>
      </c>
      <c r="I162" s="13">
        <v>7.3850791258477821E-2</v>
      </c>
      <c r="J162" s="13">
        <v>0.35644310474755092</v>
      </c>
      <c r="K162" s="13">
        <v>-9.5704596834966016E-2</v>
      </c>
      <c r="L162" s="13">
        <v>-3.918613413715144E-2</v>
      </c>
      <c r="M162" s="13">
        <v>1.7332328560663246E-2</v>
      </c>
      <c r="N162" s="13">
        <v>-0.1522230595327807</v>
      </c>
      <c r="O162" s="13">
        <v>-0.1522230595327807</v>
      </c>
      <c r="P162" s="13">
        <v>1.7332328560663246E-2</v>
      </c>
      <c r="Q162" s="13">
        <v>2.3345892991710624</v>
      </c>
      <c r="R162" s="13">
        <v>-3.9186134137151329E-2</v>
      </c>
      <c r="S162" s="13">
        <v>0.35644310474755114</v>
      </c>
      <c r="T162" s="13">
        <v>-3.918613413715144E-2</v>
      </c>
      <c r="U162" s="13">
        <v>-0.1522230595327807</v>
      </c>
      <c r="V162" s="13" t="s">
        <v>737</v>
      </c>
      <c r="W162" s="13" t="s">
        <v>737</v>
      </c>
      <c r="X162" s="13" t="s">
        <v>737</v>
      </c>
      <c r="Y162" s="13">
        <v>1.7332328560663246E-2</v>
      </c>
      <c r="Z162" s="13">
        <v>21.149585531273551</v>
      </c>
      <c r="AA162" s="148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278</v>
      </c>
      <c r="C163" s="47"/>
      <c r="D163" s="45">
        <v>0.22</v>
      </c>
      <c r="E163" s="45">
        <v>0.22</v>
      </c>
      <c r="F163" s="45">
        <v>2.25</v>
      </c>
      <c r="G163" s="45">
        <v>0.67</v>
      </c>
      <c r="H163" s="45">
        <v>0.45</v>
      </c>
      <c r="I163" s="45">
        <v>0.22</v>
      </c>
      <c r="J163" s="45">
        <v>1.35</v>
      </c>
      <c r="K163" s="45">
        <v>0.45</v>
      </c>
      <c r="L163" s="45">
        <v>0.22</v>
      </c>
      <c r="M163" s="45">
        <v>0</v>
      </c>
      <c r="N163" s="45">
        <v>0.67</v>
      </c>
      <c r="O163" s="45">
        <v>0.67</v>
      </c>
      <c r="P163" s="45">
        <v>0</v>
      </c>
      <c r="Q163" s="45">
        <v>9.2200000000000006</v>
      </c>
      <c r="R163" s="45">
        <v>0.22</v>
      </c>
      <c r="S163" s="45">
        <v>1.35</v>
      </c>
      <c r="T163" s="45">
        <v>0.22</v>
      </c>
      <c r="U163" s="45">
        <v>0.67</v>
      </c>
      <c r="V163" s="45">
        <v>2.7</v>
      </c>
      <c r="W163" s="45">
        <v>9.44</v>
      </c>
      <c r="X163" s="45">
        <v>2.7</v>
      </c>
      <c r="Y163" s="45">
        <v>0</v>
      </c>
      <c r="Z163" s="45">
        <v>84.04</v>
      </c>
      <c r="AA163" s="148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 ht="15">
      <c r="B165" s="8" t="s">
        <v>580</v>
      </c>
      <c r="BM165" s="28" t="s">
        <v>66</v>
      </c>
    </row>
    <row r="166" spans="1:65" ht="15">
      <c r="A166" s="25" t="s">
        <v>22</v>
      </c>
      <c r="B166" s="18" t="s">
        <v>111</v>
      </c>
      <c r="C166" s="15" t="s">
        <v>112</v>
      </c>
      <c r="D166" s="16" t="s">
        <v>237</v>
      </c>
      <c r="E166" s="17" t="s">
        <v>237</v>
      </c>
      <c r="F166" s="17" t="s">
        <v>237</v>
      </c>
      <c r="G166" s="17" t="s">
        <v>237</v>
      </c>
      <c r="H166" s="17" t="s">
        <v>237</v>
      </c>
      <c r="I166" s="17" t="s">
        <v>237</v>
      </c>
      <c r="J166" s="17" t="s">
        <v>237</v>
      </c>
      <c r="K166" s="17" t="s">
        <v>237</v>
      </c>
      <c r="L166" s="17" t="s">
        <v>237</v>
      </c>
      <c r="M166" s="17" t="s">
        <v>237</v>
      </c>
      <c r="N166" s="17" t="s">
        <v>237</v>
      </c>
      <c r="O166" s="17" t="s">
        <v>237</v>
      </c>
      <c r="P166" s="17" t="s">
        <v>237</v>
      </c>
      <c r="Q166" s="17" t="s">
        <v>237</v>
      </c>
      <c r="R166" s="17" t="s">
        <v>237</v>
      </c>
      <c r="S166" s="17" t="s">
        <v>237</v>
      </c>
      <c r="T166" s="17" t="s">
        <v>237</v>
      </c>
      <c r="U166" s="17" t="s">
        <v>237</v>
      </c>
      <c r="V166" s="17" t="s">
        <v>237</v>
      </c>
      <c r="W166" s="17" t="s">
        <v>237</v>
      </c>
      <c r="X166" s="148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238</v>
      </c>
      <c r="C167" s="9" t="s">
        <v>238</v>
      </c>
      <c r="D167" s="146" t="s">
        <v>240</v>
      </c>
      <c r="E167" s="147" t="s">
        <v>241</v>
      </c>
      <c r="F167" s="147" t="s">
        <v>242</v>
      </c>
      <c r="G167" s="147" t="s">
        <v>243</v>
      </c>
      <c r="H167" s="147" t="s">
        <v>244</v>
      </c>
      <c r="I167" s="147" t="s">
        <v>245</v>
      </c>
      <c r="J167" s="147" t="s">
        <v>246</v>
      </c>
      <c r="K167" s="147" t="s">
        <v>247</v>
      </c>
      <c r="L167" s="147" t="s">
        <v>248</v>
      </c>
      <c r="M167" s="147" t="s">
        <v>249</v>
      </c>
      <c r="N167" s="147" t="s">
        <v>250</v>
      </c>
      <c r="O167" s="147" t="s">
        <v>251</v>
      </c>
      <c r="P167" s="147" t="s">
        <v>253</v>
      </c>
      <c r="Q167" s="147" t="s">
        <v>254</v>
      </c>
      <c r="R167" s="147" t="s">
        <v>255</v>
      </c>
      <c r="S167" s="147" t="s">
        <v>258</v>
      </c>
      <c r="T167" s="147" t="s">
        <v>259</v>
      </c>
      <c r="U167" s="147" t="s">
        <v>260</v>
      </c>
      <c r="V167" s="147" t="s">
        <v>261</v>
      </c>
      <c r="W167" s="147" t="s">
        <v>267</v>
      </c>
      <c r="X167" s="148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306</v>
      </c>
      <c r="E168" s="11" t="s">
        <v>304</v>
      </c>
      <c r="F168" s="11" t="s">
        <v>306</v>
      </c>
      <c r="G168" s="11" t="s">
        <v>306</v>
      </c>
      <c r="H168" s="11" t="s">
        <v>304</v>
      </c>
      <c r="I168" s="11" t="s">
        <v>304</v>
      </c>
      <c r="J168" s="11" t="s">
        <v>304</v>
      </c>
      <c r="K168" s="11" t="s">
        <v>304</v>
      </c>
      <c r="L168" s="11" t="s">
        <v>304</v>
      </c>
      <c r="M168" s="11" t="s">
        <v>304</v>
      </c>
      <c r="N168" s="11" t="s">
        <v>304</v>
      </c>
      <c r="O168" s="11" t="s">
        <v>304</v>
      </c>
      <c r="P168" s="11" t="s">
        <v>304</v>
      </c>
      <c r="Q168" s="11" t="s">
        <v>306</v>
      </c>
      <c r="R168" s="11" t="s">
        <v>306</v>
      </c>
      <c r="S168" s="11" t="s">
        <v>304</v>
      </c>
      <c r="T168" s="11" t="s">
        <v>338</v>
      </c>
      <c r="U168" s="11" t="s">
        <v>306</v>
      </c>
      <c r="V168" s="11" t="s">
        <v>304</v>
      </c>
      <c r="W168" s="11" t="s">
        <v>306</v>
      </c>
      <c r="X168" s="148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 t="s">
        <v>339</v>
      </c>
      <c r="E169" s="26" t="s">
        <v>340</v>
      </c>
      <c r="F169" s="26" t="s">
        <v>341</v>
      </c>
      <c r="G169" s="26" t="s">
        <v>341</v>
      </c>
      <c r="H169" s="26" t="s">
        <v>118</v>
      </c>
      <c r="I169" s="26" t="s">
        <v>339</v>
      </c>
      <c r="J169" s="26" t="s">
        <v>340</v>
      </c>
      <c r="K169" s="26" t="s">
        <v>340</v>
      </c>
      <c r="L169" s="26" t="s">
        <v>341</v>
      </c>
      <c r="M169" s="26" t="s">
        <v>340</v>
      </c>
      <c r="N169" s="26" t="s">
        <v>340</v>
      </c>
      <c r="O169" s="26" t="s">
        <v>307</v>
      </c>
      <c r="P169" s="26" t="s">
        <v>342</v>
      </c>
      <c r="Q169" s="26" t="s">
        <v>339</v>
      </c>
      <c r="R169" s="26" t="s">
        <v>340</v>
      </c>
      <c r="S169" s="26" t="s">
        <v>340</v>
      </c>
      <c r="T169" s="26" t="s">
        <v>340</v>
      </c>
      <c r="U169" s="26" t="s">
        <v>339</v>
      </c>
      <c r="V169" s="26" t="s">
        <v>342</v>
      </c>
      <c r="W169" s="26" t="s">
        <v>340</v>
      </c>
      <c r="X169" s="148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08">
        <v>51.93</v>
      </c>
      <c r="E170" s="223">
        <v>49.9</v>
      </c>
      <c r="F170" s="207">
        <v>41.1</v>
      </c>
      <c r="G170" s="208">
        <v>52.064041519795886</v>
      </c>
      <c r="H170" s="208">
        <v>55.024999999999999</v>
      </c>
      <c r="I170" s="208">
        <v>53.17</v>
      </c>
      <c r="J170" s="208">
        <v>52</v>
      </c>
      <c r="K170" s="208">
        <v>52.5</v>
      </c>
      <c r="L170" s="208">
        <v>54.585000000000001</v>
      </c>
      <c r="M170" s="208">
        <v>49.2</v>
      </c>
      <c r="N170" s="208">
        <v>56.7</v>
      </c>
      <c r="O170" s="208">
        <v>50</v>
      </c>
      <c r="P170" s="208">
        <v>51.54</v>
      </c>
      <c r="Q170" s="208">
        <v>53.06</v>
      </c>
      <c r="R170" s="208">
        <v>57.3</v>
      </c>
      <c r="S170" s="223">
        <v>59.9</v>
      </c>
      <c r="T170" s="207">
        <v>123.00000000000001</v>
      </c>
      <c r="U170" s="208">
        <v>52</v>
      </c>
      <c r="V170" s="208">
        <v>54.704677064950516</v>
      </c>
      <c r="W170" s="208">
        <v>52.74</v>
      </c>
      <c r="X170" s="209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211">
        <v>1</v>
      </c>
    </row>
    <row r="171" spans="1:65">
      <c r="A171" s="30"/>
      <c r="B171" s="19">
        <v>1</v>
      </c>
      <c r="C171" s="9">
        <v>2</v>
      </c>
      <c r="D171" s="213">
        <v>53.15</v>
      </c>
      <c r="E171" s="213">
        <v>52.1</v>
      </c>
      <c r="F171" s="212">
        <v>42.2</v>
      </c>
      <c r="G171" s="213">
        <v>52.025150457681512</v>
      </c>
      <c r="H171" s="213">
        <v>55.284999999999997</v>
      </c>
      <c r="I171" s="213">
        <v>50.41</v>
      </c>
      <c r="J171" s="213">
        <v>53</v>
      </c>
      <c r="K171" s="213">
        <v>51</v>
      </c>
      <c r="L171" s="213">
        <v>53.999000000000002</v>
      </c>
      <c r="M171" s="213">
        <v>48.2</v>
      </c>
      <c r="N171" s="213">
        <v>56.8</v>
      </c>
      <c r="O171" s="213">
        <v>49.1</v>
      </c>
      <c r="P171" s="213">
        <v>50.38</v>
      </c>
      <c r="Q171" s="213">
        <v>52.46</v>
      </c>
      <c r="R171" s="213">
        <v>59.6</v>
      </c>
      <c r="S171" s="213">
        <v>57.1</v>
      </c>
      <c r="T171" s="212">
        <v>128</v>
      </c>
      <c r="U171" s="213">
        <v>51</v>
      </c>
      <c r="V171" s="213">
        <v>57.271372422485342</v>
      </c>
      <c r="W171" s="213">
        <v>52.26</v>
      </c>
      <c r="X171" s="209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26</v>
      </c>
    </row>
    <row r="172" spans="1:65">
      <c r="A172" s="30"/>
      <c r="B172" s="19">
        <v>1</v>
      </c>
      <c r="C172" s="9">
        <v>3</v>
      </c>
      <c r="D172" s="213">
        <v>52.02</v>
      </c>
      <c r="E172" s="213">
        <v>52.1</v>
      </c>
      <c r="F172" s="212">
        <v>41.4</v>
      </c>
      <c r="G172" s="213">
        <v>50.314339242546119</v>
      </c>
      <c r="H172" s="213">
        <v>53.814</v>
      </c>
      <c r="I172" s="213">
        <v>48.57</v>
      </c>
      <c r="J172" s="213">
        <v>53</v>
      </c>
      <c r="K172" s="213">
        <v>52</v>
      </c>
      <c r="L172" s="213">
        <v>55.58</v>
      </c>
      <c r="M172" s="213">
        <v>49</v>
      </c>
      <c r="N172" s="213">
        <v>52.7</v>
      </c>
      <c r="O172" s="213">
        <v>49.2</v>
      </c>
      <c r="P172" s="213">
        <v>49.15</v>
      </c>
      <c r="Q172" s="213">
        <v>53.39</v>
      </c>
      <c r="R172" s="213">
        <v>58</v>
      </c>
      <c r="S172" s="213">
        <v>57.6</v>
      </c>
      <c r="T172" s="212">
        <v>125</v>
      </c>
      <c r="U172" s="213">
        <v>52</v>
      </c>
      <c r="V172" s="213">
        <v>57.484135183869604</v>
      </c>
      <c r="W172" s="229">
        <v>50.52</v>
      </c>
      <c r="X172" s="209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16</v>
      </c>
    </row>
    <row r="173" spans="1:65">
      <c r="A173" s="30"/>
      <c r="B173" s="19">
        <v>1</v>
      </c>
      <c r="C173" s="9">
        <v>4</v>
      </c>
      <c r="D173" s="213">
        <v>51.57</v>
      </c>
      <c r="E173" s="213">
        <v>52.5</v>
      </c>
      <c r="F173" s="212">
        <v>40.4</v>
      </c>
      <c r="G173" s="213">
        <v>51.365757492811603</v>
      </c>
      <c r="H173" s="213">
        <v>55.137</v>
      </c>
      <c r="I173" s="213">
        <v>49.13</v>
      </c>
      <c r="J173" s="213">
        <v>53</v>
      </c>
      <c r="K173" s="213">
        <v>51.6</v>
      </c>
      <c r="L173" s="213">
        <v>55.185000000000002</v>
      </c>
      <c r="M173" s="213">
        <v>47.9</v>
      </c>
      <c r="N173" s="213">
        <v>54.4</v>
      </c>
      <c r="O173" s="213">
        <v>50</v>
      </c>
      <c r="P173" s="213">
        <v>49.8</v>
      </c>
      <c r="Q173" s="213">
        <v>52.76</v>
      </c>
      <c r="R173" s="213">
        <v>59.3</v>
      </c>
      <c r="S173" s="213">
        <v>57.4</v>
      </c>
      <c r="T173" s="212">
        <v>130</v>
      </c>
      <c r="U173" s="213">
        <v>52</v>
      </c>
      <c r="V173" s="213">
        <v>56.645387743272138</v>
      </c>
      <c r="W173" s="213">
        <v>52.35</v>
      </c>
      <c r="X173" s="209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53.019896271840196</v>
      </c>
    </row>
    <row r="174" spans="1:65">
      <c r="A174" s="30"/>
      <c r="B174" s="19">
        <v>1</v>
      </c>
      <c r="C174" s="9">
        <v>5</v>
      </c>
      <c r="D174" s="213">
        <v>53.66</v>
      </c>
      <c r="E174" s="213">
        <v>52.1</v>
      </c>
      <c r="F174" s="212">
        <v>40.700000000000003</v>
      </c>
      <c r="G174" s="213">
        <v>52.131154660910951</v>
      </c>
      <c r="H174" s="213">
        <v>54.393000000000001</v>
      </c>
      <c r="I174" s="213">
        <v>48.38</v>
      </c>
      <c r="J174" s="213">
        <v>54</v>
      </c>
      <c r="K174" s="213">
        <v>53.6</v>
      </c>
      <c r="L174" s="213">
        <v>55.523000000000003</v>
      </c>
      <c r="M174" s="213">
        <v>49.3</v>
      </c>
      <c r="N174" s="213">
        <v>53.5</v>
      </c>
      <c r="O174" s="213">
        <v>51.4</v>
      </c>
      <c r="P174" s="213">
        <v>51.37</v>
      </c>
      <c r="Q174" s="213">
        <v>51.65</v>
      </c>
      <c r="R174" s="213">
        <v>58.6</v>
      </c>
      <c r="S174" s="213">
        <v>57.6</v>
      </c>
      <c r="T174" s="212">
        <v>127</v>
      </c>
      <c r="U174" s="213">
        <v>52</v>
      </c>
      <c r="V174" s="213">
        <v>55.959309551341434</v>
      </c>
      <c r="W174" s="213">
        <v>52</v>
      </c>
      <c r="X174" s="209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82</v>
      </c>
    </row>
    <row r="175" spans="1:65">
      <c r="A175" s="30"/>
      <c r="B175" s="19">
        <v>1</v>
      </c>
      <c r="C175" s="9">
        <v>6</v>
      </c>
      <c r="D175" s="213">
        <v>54.13</v>
      </c>
      <c r="E175" s="213">
        <v>51.5</v>
      </c>
      <c r="F175" s="212">
        <v>41.4</v>
      </c>
      <c r="G175" s="213">
        <v>50.517453682716358</v>
      </c>
      <c r="H175" s="213">
        <v>54.372999999999998</v>
      </c>
      <c r="I175" s="213">
        <v>51.21</v>
      </c>
      <c r="J175" s="213">
        <v>52</v>
      </c>
      <c r="K175" s="213">
        <v>55.7</v>
      </c>
      <c r="L175" s="213">
        <v>55.22</v>
      </c>
      <c r="M175" s="213">
        <v>47.9</v>
      </c>
      <c r="N175" s="213">
        <v>53.2</v>
      </c>
      <c r="O175" s="213">
        <v>52.2</v>
      </c>
      <c r="P175" s="213">
        <v>49.98</v>
      </c>
      <c r="Q175" s="213">
        <v>52.06</v>
      </c>
      <c r="R175" s="213">
        <v>57.7</v>
      </c>
      <c r="S175" s="213">
        <v>57.8</v>
      </c>
      <c r="T175" s="212">
        <v>134</v>
      </c>
      <c r="U175" s="213">
        <v>52</v>
      </c>
      <c r="V175" s="213">
        <v>55.065018336360147</v>
      </c>
      <c r="W175" s="213">
        <v>52.81</v>
      </c>
      <c r="X175" s="209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4"/>
    </row>
    <row r="176" spans="1:65">
      <c r="A176" s="30"/>
      <c r="B176" s="20" t="s">
        <v>274</v>
      </c>
      <c r="C176" s="12"/>
      <c r="D176" s="215">
        <v>52.743333333333332</v>
      </c>
      <c r="E176" s="215">
        <v>51.699999999999996</v>
      </c>
      <c r="F176" s="215">
        <v>41.2</v>
      </c>
      <c r="G176" s="215">
        <v>51.402982842743739</v>
      </c>
      <c r="H176" s="215">
        <v>54.671166666666664</v>
      </c>
      <c r="I176" s="215">
        <v>50.145000000000003</v>
      </c>
      <c r="J176" s="215">
        <v>52.833333333333336</v>
      </c>
      <c r="K176" s="215">
        <v>52.733333333333327</v>
      </c>
      <c r="L176" s="215">
        <v>55.015333333333331</v>
      </c>
      <c r="M176" s="215">
        <v>48.583333333333336</v>
      </c>
      <c r="N176" s="215">
        <v>54.550000000000004</v>
      </c>
      <c r="O176" s="215">
        <v>50.31666666666667</v>
      </c>
      <c r="P176" s="215">
        <v>50.370000000000005</v>
      </c>
      <c r="Q176" s="215">
        <v>52.563333333333333</v>
      </c>
      <c r="R176" s="215">
        <v>58.416666666666664</v>
      </c>
      <c r="S176" s="215">
        <v>57.900000000000006</v>
      </c>
      <c r="T176" s="215">
        <v>127.83333333333333</v>
      </c>
      <c r="U176" s="215">
        <v>51.833333333333336</v>
      </c>
      <c r="V176" s="215">
        <v>56.188316717046526</v>
      </c>
      <c r="W176" s="215">
        <v>52.113333333333337</v>
      </c>
      <c r="X176" s="209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4"/>
    </row>
    <row r="177" spans="1:65">
      <c r="A177" s="30"/>
      <c r="B177" s="3" t="s">
        <v>275</v>
      </c>
      <c r="C177" s="29"/>
      <c r="D177" s="213">
        <v>52.585000000000001</v>
      </c>
      <c r="E177" s="213">
        <v>52.1</v>
      </c>
      <c r="F177" s="213">
        <v>41.25</v>
      </c>
      <c r="G177" s="213">
        <v>51.695453975246558</v>
      </c>
      <c r="H177" s="213">
        <v>54.709000000000003</v>
      </c>
      <c r="I177" s="213">
        <v>49.769999999999996</v>
      </c>
      <c r="J177" s="213">
        <v>53</v>
      </c>
      <c r="K177" s="213">
        <v>52.25</v>
      </c>
      <c r="L177" s="213">
        <v>55.202500000000001</v>
      </c>
      <c r="M177" s="213">
        <v>48.6</v>
      </c>
      <c r="N177" s="213">
        <v>53.95</v>
      </c>
      <c r="O177" s="213">
        <v>50</v>
      </c>
      <c r="P177" s="213">
        <v>50.18</v>
      </c>
      <c r="Q177" s="213">
        <v>52.61</v>
      </c>
      <c r="R177" s="213">
        <v>58.3</v>
      </c>
      <c r="S177" s="213">
        <v>57.6</v>
      </c>
      <c r="T177" s="213">
        <v>127.5</v>
      </c>
      <c r="U177" s="213">
        <v>52</v>
      </c>
      <c r="V177" s="213">
        <v>56.302348647306786</v>
      </c>
      <c r="W177" s="213">
        <v>52.305</v>
      </c>
      <c r="X177" s="209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4"/>
    </row>
    <row r="178" spans="1:65">
      <c r="A178" s="30"/>
      <c r="B178" s="3" t="s">
        <v>276</v>
      </c>
      <c r="C178" s="29"/>
      <c r="D178" s="220">
        <v>1.047848589571349</v>
      </c>
      <c r="E178" s="220">
        <v>0.93808315196468683</v>
      </c>
      <c r="F178" s="220">
        <v>0.62928530890209144</v>
      </c>
      <c r="G178" s="220">
        <v>0.81547750680737241</v>
      </c>
      <c r="H178" s="220">
        <v>0.56921082795978672</v>
      </c>
      <c r="I178" s="220">
        <v>1.8428863231355317</v>
      </c>
      <c r="J178" s="220">
        <v>0.752772652709081</v>
      </c>
      <c r="K178" s="220">
        <v>1.6990193249832888</v>
      </c>
      <c r="L178" s="220">
        <v>0.61079772974910929</v>
      </c>
      <c r="M178" s="220">
        <v>0.65548963887056744</v>
      </c>
      <c r="N178" s="220">
        <v>1.7919263377717278</v>
      </c>
      <c r="O178" s="220">
        <v>1.2367969383316997</v>
      </c>
      <c r="P178" s="220">
        <v>0.93106390758099977</v>
      </c>
      <c r="Q178" s="220">
        <v>0.64295152746273732</v>
      </c>
      <c r="R178" s="220">
        <v>0.91086039910991135</v>
      </c>
      <c r="S178" s="220">
        <v>1.0079682534683314</v>
      </c>
      <c r="T178" s="220">
        <v>3.868677637987771</v>
      </c>
      <c r="U178" s="220">
        <v>0.40824829046386302</v>
      </c>
      <c r="V178" s="220">
        <v>1.1468652261121799</v>
      </c>
      <c r="W178" s="220">
        <v>0.83751218896602686</v>
      </c>
      <c r="X178" s="217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86</v>
      </c>
      <c r="C179" s="29"/>
      <c r="D179" s="13">
        <v>1.9866939067901452E-2</v>
      </c>
      <c r="E179" s="13">
        <v>1.8144741817498779E-2</v>
      </c>
      <c r="F179" s="13">
        <v>1.527391526461387E-2</v>
      </c>
      <c r="G179" s="13">
        <v>1.5864400501857036E-2</v>
      </c>
      <c r="H179" s="13">
        <v>1.0411536147203493E-2</v>
      </c>
      <c r="I179" s="13">
        <v>3.6751148133124571E-2</v>
      </c>
      <c r="J179" s="13">
        <v>1.4248062827301218E-2</v>
      </c>
      <c r="K179" s="13">
        <v>3.2219076959227981E-2</v>
      </c>
      <c r="L179" s="13">
        <v>1.110231807645946E-2</v>
      </c>
      <c r="M179" s="13">
        <v>1.3492068038502244E-2</v>
      </c>
      <c r="N179" s="13">
        <v>3.2849245422029841E-2</v>
      </c>
      <c r="O179" s="13">
        <v>2.4580263762802906E-2</v>
      </c>
      <c r="P179" s="13">
        <v>1.8484492904129436E-2</v>
      </c>
      <c r="Q179" s="13">
        <v>1.2231939770360911E-2</v>
      </c>
      <c r="R179" s="13">
        <v>1.5592474735119738E-2</v>
      </c>
      <c r="S179" s="13">
        <v>1.7408778125532494E-2</v>
      </c>
      <c r="T179" s="13">
        <v>3.0263449580086865E-2</v>
      </c>
      <c r="U179" s="13">
        <v>7.8761728063767786E-3</v>
      </c>
      <c r="V179" s="13">
        <v>2.0411097771224771E-2</v>
      </c>
      <c r="W179" s="13">
        <v>1.6070977145312016E-2</v>
      </c>
      <c r="X179" s="148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-5.2162104785887786E-3</v>
      </c>
      <c r="E180" s="13">
        <v>-2.4894357866581118E-2</v>
      </c>
      <c r="F180" s="13">
        <v>-0.22293322135596005</v>
      </c>
      <c r="G180" s="13">
        <v>-3.0496352177045383E-2</v>
      </c>
      <c r="H180" s="13">
        <v>3.1144353552865933E-2</v>
      </c>
      <c r="I180" s="13">
        <v>-5.4222970507150969E-2</v>
      </c>
      <c r="J180" s="13">
        <v>-3.5187345058226294E-3</v>
      </c>
      <c r="K180" s="13">
        <v>-5.404818920007326E-3</v>
      </c>
      <c r="L180" s="13">
        <v>3.7635627411684469E-2</v>
      </c>
      <c r="M180" s="13">
        <v>-8.3677322108666519E-2</v>
      </c>
      <c r="N180" s="13">
        <v>2.8859047937679128E-2</v>
      </c>
      <c r="O180" s="13">
        <v>-5.0985192262800738E-2</v>
      </c>
      <c r="P180" s="13">
        <v>-4.9979280575235596E-2</v>
      </c>
      <c r="Q180" s="13">
        <v>-8.6111624241209661E-3</v>
      </c>
      <c r="R180" s="13">
        <v>0.10178764528614881</v>
      </c>
      <c r="S180" s="13">
        <v>9.2042875812861968E-2</v>
      </c>
      <c r="T180" s="13">
        <v>1.4110445761325994</v>
      </c>
      <c r="U180" s="13">
        <v>-2.2379578647668263E-2</v>
      </c>
      <c r="V180" s="13">
        <v>5.9759084192873679E-2</v>
      </c>
      <c r="W180" s="13">
        <v>-1.709854228795149E-2</v>
      </c>
      <c r="X180" s="148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>
        <v>0.03</v>
      </c>
      <c r="E181" s="45">
        <v>0.3</v>
      </c>
      <c r="F181" s="45">
        <v>3.59</v>
      </c>
      <c r="G181" s="45">
        <v>0.39</v>
      </c>
      <c r="H181" s="45">
        <v>0.63</v>
      </c>
      <c r="I181" s="45">
        <v>0.78</v>
      </c>
      <c r="J181" s="45">
        <v>0.06</v>
      </c>
      <c r="K181" s="45">
        <v>0.03</v>
      </c>
      <c r="L181" s="45">
        <v>0.74</v>
      </c>
      <c r="M181" s="45">
        <v>1.27</v>
      </c>
      <c r="N181" s="45">
        <v>0.6</v>
      </c>
      <c r="O181" s="45">
        <v>0.73</v>
      </c>
      <c r="P181" s="45">
        <v>0.71</v>
      </c>
      <c r="Q181" s="45">
        <v>0.03</v>
      </c>
      <c r="R181" s="45">
        <v>1.81</v>
      </c>
      <c r="S181" s="45">
        <v>1.65</v>
      </c>
      <c r="T181" s="45">
        <v>23.57</v>
      </c>
      <c r="U181" s="45">
        <v>0.26</v>
      </c>
      <c r="V181" s="45">
        <v>1.1100000000000001</v>
      </c>
      <c r="W181" s="45">
        <v>0.17</v>
      </c>
      <c r="X181" s="148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 ht="15">
      <c r="B183" s="8" t="s">
        <v>581</v>
      </c>
      <c r="BM183" s="28" t="s">
        <v>66</v>
      </c>
    </row>
    <row r="184" spans="1:65" ht="15">
      <c r="A184" s="25" t="s">
        <v>25</v>
      </c>
      <c r="B184" s="18" t="s">
        <v>111</v>
      </c>
      <c r="C184" s="15" t="s">
        <v>112</v>
      </c>
      <c r="D184" s="16" t="s">
        <v>237</v>
      </c>
      <c r="E184" s="17" t="s">
        <v>237</v>
      </c>
      <c r="F184" s="17" t="s">
        <v>237</v>
      </c>
      <c r="G184" s="17" t="s">
        <v>237</v>
      </c>
      <c r="H184" s="17" t="s">
        <v>237</v>
      </c>
      <c r="I184" s="17" t="s">
        <v>237</v>
      </c>
      <c r="J184" s="17" t="s">
        <v>237</v>
      </c>
      <c r="K184" s="17" t="s">
        <v>237</v>
      </c>
      <c r="L184" s="17" t="s">
        <v>237</v>
      </c>
      <c r="M184" s="17" t="s">
        <v>237</v>
      </c>
      <c r="N184" s="17" t="s">
        <v>237</v>
      </c>
      <c r="O184" s="17" t="s">
        <v>237</v>
      </c>
      <c r="P184" s="17" t="s">
        <v>237</v>
      </c>
      <c r="Q184" s="17" t="s">
        <v>237</v>
      </c>
      <c r="R184" s="17" t="s">
        <v>237</v>
      </c>
      <c r="S184" s="17" t="s">
        <v>237</v>
      </c>
      <c r="T184" s="17" t="s">
        <v>237</v>
      </c>
      <c r="U184" s="17" t="s">
        <v>237</v>
      </c>
      <c r="V184" s="17" t="s">
        <v>237</v>
      </c>
      <c r="W184" s="17" t="s">
        <v>237</v>
      </c>
      <c r="X184" s="17" t="s">
        <v>237</v>
      </c>
      <c r="Y184" s="17" t="s">
        <v>237</v>
      </c>
      <c r="Z184" s="17" t="s">
        <v>237</v>
      </c>
      <c r="AA184" s="17" t="s">
        <v>237</v>
      </c>
      <c r="AB184" s="148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46" t="s">
        <v>240</v>
      </c>
      <c r="E185" s="147" t="s">
        <v>241</v>
      </c>
      <c r="F185" s="147" t="s">
        <v>242</v>
      </c>
      <c r="G185" s="147" t="s">
        <v>243</v>
      </c>
      <c r="H185" s="147" t="s">
        <v>244</v>
      </c>
      <c r="I185" s="147" t="s">
        <v>245</v>
      </c>
      <c r="J185" s="147" t="s">
        <v>246</v>
      </c>
      <c r="K185" s="147" t="s">
        <v>247</v>
      </c>
      <c r="L185" s="147" t="s">
        <v>248</v>
      </c>
      <c r="M185" s="147" t="s">
        <v>249</v>
      </c>
      <c r="N185" s="147" t="s">
        <v>250</v>
      </c>
      <c r="O185" s="147" t="s">
        <v>251</v>
      </c>
      <c r="P185" s="147" t="s">
        <v>252</v>
      </c>
      <c r="Q185" s="147" t="s">
        <v>253</v>
      </c>
      <c r="R185" s="147" t="s">
        <v>254</v>
      </c>
      <c r="S185" s="147" t="s">
        <v>255</v>
      </c>
      <c r="T185" s="147" t="s">
        <v>256</v>
      </c>
      <c r="U185" s="147" t="s">
        <v>258</v>
      </c>
      <c r="V185" s="147" t="s">
        <v>259</v>
      </c>
      <c r="W185" s="147" t="s">
        <v>260</v>
      </c>
      <c r="X185" s="147" t="s">
        <v>261</v>
      </c>
      <c r="Y185" s="147" t="s">
        <v>262</v>
      </c>
      <c r="Z185" s="147" t="s">
        <v>267</v>
      </c>
      <c r="AA185" s="147" t="s">
        <v>268</v>
      </c>
      <c r="AB185" s="148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306</v>
      </c>
      <c r="E186" s="11" t="s">
        <v>304</v>
      </c>
      <c r="F186" s="11" t="s">
        <v>306</v>
      </c>
      <c r="G186" s="11" t="s">
        <v>306</v>
      </c>
      <c r="H186" s="11" t="s">
        <v>304</v>
      </c>
      <c r="I186" s="11" t="s">
        <v>304</v>
      </c>
      <c r="J186" s="11" t="s">
        <v>304</v>
      </c>
      <c r="K186" s="11" t="s">
        <v>304</v>
      </c>
      <c r="L186" s="11" t="s">
        <v>304</v>
      </c>
      <c r="M186" s="11" t="s">
        <v>304</v>
      </c>
      <c r="N186" s="11" t="s">
        <v>304</v>
      </c>
      <c r="O186" s="11" t="s">
        <v>304</v>
      </c>
      <c r="P186" s="11" t="s">
        <v>304</v>
      </c>
      <c r="Q186" s="11" t="s">
        <v>304</v>
      </c>
      <c r="R186" s="11" t="s">
        <v>306</v>
      </c>
      <c r="S186" s="11" t="s">
        <v>306</v>
      </c>
      <c r="T186" s="11" t="s">
        <v>304</v>
      </c>
      <c r="U186" s="11" t="s">
        <v>304</v>
      </c>
      <c r="V186" s="11" t="s">
        <v>304</v>
      </c>
      <c r="W186" s="11" t="s">
        <v>306</v>
      </c>
      <c r="X186" s="11" t="s">
        <v>304</v>
      </c>
      <c r="Y186" s="11" t="s">
        <v>338</v>
      </c>
      <c r="Z186" s="11" t="s">
        <v>306</v>
      </c>
      <c r="AA186" s="11" t="s">
        <v>338</v>
      </c>
      <c r="AB186" s="148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 t="s">
        <v>339</v>
      </c>
      <c r="E187" s="26" t="s">
        <v>340</v>
      </c>
      <c r="F187" s="26" t="s">
        <v>341</v>
      </c>
      <c r="G187" s="26" t="s">
        <v>341</v>
      </c>
      <c r="H187" s="26" t="s">
        <v>118</v>
      </c>
      <c r="I187" s="26" t="s">
        <v>339</v>
      </c>
      <c r="J187" s="26" t="s">
        <v>340</v>
      </c>
      <c r="K187" s="26" t="s">
        <v>340</v>
      </c>
      <c r="L187" s="26" t="s">
        <v>341</v>
      </c>
      <c r="M187" s="26" t="s">
        <v>340</v>
      </c>
      <c r="N187" s="26" t="s">
        <v>340</v>
      </c>
      <c r="O187" s="26" t="s">
        <v>307</v>
      </c>
      <c r="P187" s="26" t="s">
        <v>340</v>
      </c>
      <c r="Q187" s="26" t="s">
        <v>342</v>
      </c>
      <c r="R187" s="26" t="s">
        <v>339</v>
      </c>
      <c r="S187" s="26" t="s">
        <v>340</v>
      </c>
      <c r="T187" s="26" t="s">
        <v>339</v>
      </c>
      <c r="U187" s="26" t="s">
        <v>340</v>
      </c>
      <c r="V187" s="26" t="s">
        <v>340</v>
      </c>
      <c r="W187" s="26" t="s">
        <v>339</v>
      </c>
      <c r="X187" s="26" t="s">
        <v>342</v>
      </c>
      <c r="Y187" s="26" t="s">
        <v>340</v>
      </c>
      <c r="Z187" s="26" t="s">
        <v>340</v>
      </c>
      <c r="AA187" s="26" t="s">
        <v>342</v>
      </c>
      <c r="AB187" s="148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22">
        <v>7.6</v>
      </c>
      <c r="E188" s="22">
        <v>8.3000000000000007</v>
      </c>
      <c r="F188" s="22">
        <v>8.6999999999999993</v>
      </c>
      <c r="G188" s="22">
        <v>9.2654208367499997</v>
      </c>
      <c r="H188" s="22">
        <v>8.1999999999999993</v>
      </c>
      <c r="I188" s="22">
        <v>8.3000000000000007</v>
      </c>
      <c r="J188" s="22">
        <v>8.3000000000000007</v>
      </c>
      <c r="K188" s="22">
        <v>8.1999999999999993</v>
      </c>
      <c r="L188" s="22">
        <v>7.6</v>
      </c>
      <c r="M188" s="22">
        <v>7.7000000000000011</v>
      </c>
      <c r="N188" s="22">
        <v>8.4</v>
      </c>
      <c r="O188" s="22">
        <v>8</v>
      </c>
      <c r="P188" s="22">
        <v>8</v>
      </c>
      <c r="Q188" s="22">
        <v>7.2</v>
      </c>
      <c r="R188" s="22">
        <v>8.1</v>
      </c>
      <c r="S188" s="22">
        <v>8.5</v>
      </c>
      <c r="T188" s="22">
        <v>8.9324999999999992</v>
      </c>
      <c r="U188" s="22">
        <v>8.1999999999999993</v>
      </c>
      <c r="V188" s="143">
        <v>5.85</v>
      </c>
      <c r="W188" s="22">
        <v>7.8</v>
      </c>
      <c r="X188" s="22">
        <v>8.0913751062920873</v>
      </c>
      <c r="Y188" s="143">
        <v>6.733200000000001</v>
      </c>
      <c r="Z188" s="22">
        <v>7.8</v>
      </c>
      <c r="AA188" s="22">
        <v>7.8659999999999988</v>
      </c>
      <c r="AB188" s="148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7.8</v>
      </c>
      <c r="E189" s="11">
        <v>8.4</v>
      </c>
      <c r="F189" s="11">
        <v>8.6</v>
      </c>
      <c r="G189" s="11">
        <v>8.8595662884500008</v>
      </c>
      <c r="H189" s="11">
        <v>8.5</v>
      </c>
      <c r="I189" s="11">
        <v>8.1</v>
      </c>
      <c r="J189" s="11">
        <v>8.5</v>
      </c>
      <c r="K189" s="11">
        <v>7.7000000000000011</v>
      </c>
      <c r="L189" s="11">
        <v>7.7000000000000011</v>
      </c>
      <c r="M189" s="11">
        <v>7.6</v>
      </c>
      <c r="N189" s="11">
        <v>8.6</v>
      </c>
      <c r="O189" s="11">
        <v>8</v>
      </c>
      <c r="P189" s="11">
        <v>8.4</v>
      </c>
      <c r="Q189" s="11">
        <v>7</v>
      </c>
      <c r="R189" s="11">
        <v>7.8</v>
      </c>
      <c r="S189" s="11">
        <v>9.1</v>
      </c>
      <c r="T189" s="11">
        <v>8.9199000000000002</v>
      </c>
      <c r="U189" s="11">
        <v>8</v>
      </c>
      <c r="V189" s="144">
        <v>6.11</v>
      </c>
      <c r="W189" s="11">
        <v>7.9</v>
      </c>
      <c r="X189" s="11">
        <v>7.9959115009408475</v>
      </c>
      <c r="Y189" s="144">
        <v>6.5564999999999998</v>
      </c>
      <c r="Z189" s="11">
        <v>7.6</v>
      </c>
      <c r="AA189" s="11">
        <v>7.8490000000000002</v>
      </c>
      <c r="AB189" s="148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14</v>
      </c>
    </row>
    <row r="190" spans="1:65">
      <c r="A190" s="30"/>
      <c r="B190" s="19">
        <v>1</v>
      </c>
      <c r="C190" s="9">
        <v>3</v>
      </c>
      <c r="D190" s="11">
        <v>7.7000000000000011</v>
      </c>
      <c r="E190" s="11">
        <v>8.4</v>
      </c>
      <c r="F190" s="11">
        <v>8.8000000000000007</v>
      </c>
      <c r="G190" s="11">
        <v>9.4298769213500009</v>
      </c>
      <c r="H190" s="11">
        <v>8.1999999999999993</v>
      </c>
      <c r="I190" s="11">
        <v>8.1</v>
      </c>
      <c r="J190" s="11">
        <v>8.4</v>
      </c>
      <c r="K190" s="11">
        <v>7.9</v>
      </c>
      <c r="L190" s="11">
        <v>7.7000000000000011</v>
      </c>
      <c r="M190" s="11">
        <v>7.8</v>
      </c>
      <c r="N190" s="11">
        <v>8.1</v>
      </c>
      <c r="O190" s="11">
        <v>7.9</v>
      </c>
      <c r="P190" s="11">
        <v>8</v>
      </c>
      <c r="Q190" s="11">
        <v>6.9</v>
      </c>
      <c r="R190" s="11">
        <v>8</v>
      </c>
      <c r="S190" s="11">
        <v>8.9</v>
      </c>
      <c r="T190" s="11">
        <v>8.9802</v>
      </c>
      <c r="U190" s="11">
        <v>7.9</v>
      </c>
      <c r="V190" s="144">
        <v>6.1</v>
      </c>
      <c r="W190" s="11">
        <v>7.8</v>
      </c>
      <c r="X190" s="11">
        <v>8.2196931830534439</v>
      </c>
      <c r="Y190" s="144">
        <v>6.4031000000000002</v>
      </c>
      <c r="Z190" s="149">
        <v>7</v>
      </c>
      <c r="AA190" s="11">
        <v>7.8040000000000003</v>
      </c>
      <c r="AB190" s="148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19">
        <v>1</v>
      </c>
      <c r="C191" s="9">
        <v>4</v>
      </c>
      <c r="D191" s="11">
        <v>7.7000000000000011</v>
      </c>
      <c r="E191" s="11">
        <v>8.5</v>
      </c>
      <c r="F191" s="11">
        <v>8.5</v>
      </c>
      <c r="G191" s="11">
        <v>8.8257253457000004</v>
      </c>
      <c r="H191" s="11">
        <v>8.1999999999999993</v>
      </c>
      <c r="I191" s="11">
        <v>7.9</v>
      </c>
      <c r="J191" s="11">
        <v>8.1999999999999993</v>
      </c>
      <c r="K191" s="11">
        <v>8</v>
      </c>
      <c r="L191" s="11">
        <v>7.6</v>
      </c>
      <c r="M191" s="11">
        <v>7.6</v>
      </c>
      <c r="N191" s="11">
        <v>8.1999999999999993</v>
      </c>
      <c r="O191" s="11">
        <v>8.1</v>
      </c>
      <c r="P191" s="11">
        <v>7.9</v>
      </c>
      <c r="Q191" s="11">
        <v>7.2</v>
      </c>
      <c r="R191" s="11">
        <v>8</v>
      </c>
      <c r="S191" s="11">
        <v>9.3000000000000007</v>
      </c>
      <c r="T191" s="11">
        <v>8.9613000000000014</v>
      </c>
      <c r="U191" s="11">
        <v>8</v>
      </c>
      <c r="V191" s="144">
        <v>6.06</v>
      </c>
      <c r="W191" s="11">
        <v>7.9</v>
      </c>
      <c r="X191" s="11">
        <v>8.0257348283743788</v>
      </c>
      <c r="Y191" s="144">
        <v>6.7053000000000003</v>
      </c>
      <c r="Z191" s="11">
        <v>7.7000000000000011</v>
      </c>
      <c r="AA191" s="149">
        <v>7.5289999999999999</v>
      </c>
      <c r="AB191" s="148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8.1313290421843636</v>
      </c>
    </row>
    <row r="192" spans="1:65">
      <c r="A192" s="30"/>
      <c r="B192" s="19">
        <v>1</v>
      </c>
      <c r="C192" s="9">
        <v>5</v>
      </c>
      <c r="D192" s="11">
        <v>7.9</v>
      </c>
      <c r="E192" s="11">
        <v>8.4</v>
      </c>
      <c r="F192" s="11">
        <v>8.5</v>
      </c>
      <c r="G192" s="11">
        <v>9.2878638866000003</v>
      </c>
      <c r="H192" s="11">
        <v>8.1999999999999993</v>
      </c>
      <c r="I192" s="11">
        <v>8.1999999999999993</v>
      </c>
      <c r="J192" s="11">
        <v>8.6</v>
      </c>
      <c r="K192" s="11">
        <v>8.4</v>
      </c>
      <c r="L192" s="11">
        <v>7.7000000000000011</v>
      </c>
      <c r="M192" s="11">
        <v>7.9</v>
      </c>
      <c r="N192" s="11">
        <v>8.3000000000000007</v>
      </c>
      <c r="O192" s="11">
        <v>8.3000000000000007</v>
      </c>
      <c r="P192" s="11">
        <v>8.3000000000000007</v>
      </c>
      <c r="Q192" s="11">
        <v>6.9</v>
      </c>
      <c r="R192" s="11">
        <v>7.6</v>
      </c>
      <c r="S192" s="11">
        <v>9.1</v>
      </c>
      <c r="T192" s="11">
        <v>8.9232999999999993</v>
      </c>
      <c r="U192" s="11">
        <v>7.9</v>
      </c>
      <c r="V192" s="144">
        <v>6.12</v>
      </c>
      <c r="W192" s="11">
        <v>7.9</v>
      </c>
      <c r="X192" s="11">
        <v>8.0840844783689789</v>
      </c>
      <c r="Y192" s="144">
        <v>6.7633999999999999</v>
      </c>
      <c r="Z192" s="11">
        <v>7.4</v>
      </c>
      <c r="AA192" s="11">
        <v>7.9509999999999987</v>
      </c>
      <c r="AB192" s="148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83</v>
      </c>
    </row>
    <row r="193" spans="1:65">
      <c r="A193" s="30"/>
      <c r="B193" s="19">
        <v>1</v>
      </c>
      <c r="C193" s="9">
        <v>6</v>
      </c>
      <c r="D193" s="11">
        <v>7.9</v>
      </c>
      <c r="E193" s="11">
        <v>8.5</v>
      </c>
      <c r="F193" s="11">
        <v>8.6</v>
      </c>
      <c r="G193" s="11">
        <v>8.7205642520999991</v>
      </c>
      <c r="H193" s="11">
        <v>8.1999999999999993</v>
      </c>
      <c r="I193" s="11">
        <v>8.1999999999999993</v>
      </c>
      <c r="J193" s="11">
        <v>8.3000000000000007</v>
      </c>
      <c r="K193" s="11">
        <v>8.4</v>
      </c>
      <c r="L193" s="11">
        <v>7.7000000000000011</v>
      </c>
      <c r="M193" s="11">
        <v>7.7000000000000011</v>
      </c>
      <c r="N193" s="11">
        <v>8.1999999999999993</v>
      </c>
      <c r="O193" s="11">
        <v>8</v>
      </c>
      <c r="P193" s="11">
        <v>8.1999999999999993</v>
      </c>
      <c r="Q193" s="11">
        <v>6.9</v>
      </c>
      <c r="R193" s="11">
        <v>7.8</v>
      </c>
      <c r="S193" s="11">
        <v>9.3000000000000007</v>
      </c>
      <c r="T193" s="11">
        <v>8.9464000000000006</v>
      </c>
      <c r="U193" s="11">
        <v>8</v>
      </c>
      <c r="V193" s="144">
        <v>6.34</v>
      </c>
      <c r="W193" s="11">
        <v>8</v>
      </c>
      <c r="X193" s="11">
        <v>7.8176169403563556</v>
      </c>
      <c r="Y193" s="144">
        <v>6.4775</v>
      </c>
      <c r="Z193" s="11">
        <v>7.7000000000000011</v>
      </c>
      <c r="AA193" s="11">
        <v>7.7869999999999999</v>
      </c>
      <c r="AB193" s="148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20" t="s">
        <v>274</v>
      </c>
      <c r="C194" s="12"/>
      <c r="D194" s="23">
        <v>7.7666666666666666</v>
      </c>
      <c r="E194" s="23">
        <v>8.4166666666666661</v>
      </c>
      <c r="F194" s="23">
        <v>8.6166666666666654</v>
      </c>
      <c r="G194" s="23">
        <v>9.0648362551583332</v>
      </c>
      <c r="H194" s="23">
        <v>8.25</v>
      </c>
      <c r="I194" s="23">
        <v>8.1333333333333329</v>
      </c>
      <c r="J194" s="23">
        <v>8.3833333333333346</v>
      </c>
      <c r="K194" s="23">
        <v>8.1</v>
      </c>
      <c r="L194" s="23">
        <v>7.6666666666666679</v>
      </c>
      <c r="M194" s="23">
        <v>7.7166666666666677</v>
      </c>
      <c r="N194" s="23">
        <v>8.2999999999999989</v>
      </c>
      <c r="O194" s="23">
        <v>8.0499999999999989</v>
      </c>
      <c r="P194" s="23">
        <v>8.1333333333333329</v>
      </c>
      <c r="Q194" s="23">
        <v>7.0166666666666666</v>
      </c>
      <c r="R194" s="23">
        <v>7.8833333333333329</v>
      </c>
      <c r="S194" s="23">
        <v>9.0333333333333332</v>
      </c>
      <c r="T194" s="23">
        <v>8.9439333333333337</v>
      </c>
      <c r="U194" s="23">
        <v>8</v>
      </c>
      <c r="V194" s="23">
        <v>6.0966666666666667</v>
      </c>
      <c r="W194" s="23">
        <v>7.8833333333333329</v>
      </c>
      <c r="X194" s="23">
        <v>8.0390693395643495</v>
      </c>
      <c r="Y194" s="23">
        <v>6.6064999999999996</v>
      </c>
      <c r="Z194" s="23">
        <v>7.5333333333333341</v>
      </c>
      <c r="AA194" s="23">
        <v>7.7976666666666654</v>
      </c>
      <c r="AB194" s="148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275</v>
      </c>
      <c r="C195" s="29"/>
      <c r="D195" s="11">
        <v>7.75</v>
      </c>
      <c r="E195" s="11">
        <v>8.4</v>
      </c>
      <c r="F195" s="11">
        <v>8.6</v>
      </c>
      <c r="G195" s="11">
        <v>9.0624935626000003</v>
      </c>
      <c r="H195" s="11">
        <v>8.1999999999999993</v>
      </c>
      <c r="I195" s="11">
        <v>8.1499999999999986</v>
      </c>
      <c r="J195" s="11">
        <v>8.3500000000000014</v>
      </c>
      <c r="K195" s="11">
        <v>8.1</v>
      </c>
      <c r="L195" s="11">
        <v>7.7000000000000011</v>
      </c>
      <c r="M195" s="11">
        <v>7.7000000000000011</v>
      </c>
      <c r="N195" s="11">
        <v>8.25</v>
      </c>
      <c r="O195" s="11">
        <v>8</v>
      </c>
      <c r="P195" s="11">
        <v>8.1</v>
      </c>
      <c r="Q195" s="11">
        <v>6.95</v>
      </c>
      <c r="R195" s="11">
        <v>7.9</v>
      </c>
      <c r="S195" s="11">
        <v>9.1</v>
      </c>
      <c r="T195" s="11">
        <v>8.9394500000000008</v>
      </c>
      <c r="U195" s="11">
        <v>8</v>
      </c>
      <c r="V195" s="11">
        <v>6.1050000000000004</v>
      </c>
      <c r="W195" s="11">
        <v>7.9</v>
      </c>
      <c r="X195" s="11">
        <v>8.0549096533716789</v>
      </c>
      <c r="Y195" s="11">
        <v>6.6309000000000005</v>
      </c>
      <c r="Z195" s="11">
        <v>7.65</v>
      </c>
      <c r="AA195" s="11">
        <v>7.8265000000000002</v>
      </c>
      <c r="AB195" s="148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276</v>
      </c>
      <c r="C196" s="29"/>
      <c r="D196" s="24">
        <v>0.12110601416389968</v>
      </c>
      <c r="E196" s="24">
        <v>7.5277265270907834E-2</v>
      </c>
      <c r="F196" s="24">
        <v>0.11690451944500137</v>
      </c>
      <c r="G196" s="24">
        <v>0.29700612285832395</v>
      </c>
      <c r="H196" s="24">
        <v>0.1224744871391592</v>
      </c>
      <c r="I196" s="24">
        <v>0.13662601021279461</v>
      </c>
      <c r="J196" s="24">
        <v>0.14719601443879737</v>
      </c>
      <c r="K196" s="24">
        <v>0.28284271247461878</v>
      </c>
      <c r="L196" s="24">
        <v>5.1639777949432961E-2</v>
      </c>
      <c r="M196" s="24">
        <v>0.11690451944500138</v>
      </c>
      <c r="N196" s="24">
        <v>0.17888543819998334</v>
      </c>
      <c r="O196" s="24">
        <v>0.13784048752090236</v>
      </c>
      <c r="P196" s="24">
        <v>0.1966384160500351</v>
      </c>
      <c r="Q196" s="24">
        <v>0.14719601443879737</v>
      </c>
      <c r="R196" s="24">
        <v>0.18348478592697187</v>
      </c>
      <c r="S196" s="24">
        <v>0.30110906108363261</v>
      </c>
      <c r="T196" s="24">
        <v>2.3481964710532287E-2</v>
      </c>
      <c r="U196" s="24">
        <v>0.10954451150103282</v>
      </c>
      <c r="V196" s="24">
        <v>0.15629032812898785</v>
      </c>
      <c r="W196" s="24">
        <v>7.5277265270908222E-2</v>
      </c>
      <c r="X196" s="24">
        <v>0.13301789513419152</v>
      </c>
      <c r="Y196" s="24">
        <v>0.14895939043913958</v>
      </c>
      <c r="Z196" s="24">
        <v>0.29439202887759508</v>
      </c>
      <c r="AA196" s="24">
        <v>0.1436324011728084</v>
      </c>
      <c r="AB196" s="199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  <c r="AV196" s="200"/>
      <c r="AW196" s="200"/>
      <c r="AX196" s="200"/>
      <c r="AY196" s="200"/>
      <c r="AZ196" s="200"/>
      <c r="BA196" s="200"/>
      <c r="BB196" s="200"/>
      <c r="BC196" s="200"/>
      <c r="BD196" s="200"/>
      <c r="BE196" s="200"/>
      <c r="BF196" s="200"/>
      <c r="BG196" s="200"/>
      <c r="BH196" s="200"/>
      <c r="BI196" s="200"/>
      <c r="BJ196" s="200"/>
      <c r="BK196" s="200"/>
      <c r="BL196" s="200"/>
      <c r="BM196" s="56"/>
    </row>
    <row r="197" spans="1:65">
      <c r="A197" s="30"/>
      <c r="B197" s="3" t="s">
        <v>86</v>
      </c>
      <c r="C197" s="29"/>
      <c r="D197" s="13">
        <v>1.55930490339785E-2</v>
      </c>
      <c r="E197" s="13">
        <v>8.9438334975336046E-3</v>
      </c>
      <c r="F197" s="13">
        <v>1.3567255641586234E-2</v>
      </c>
      <c r="G197" s="13">
        <v>3.2764642901223176E-2</v>
      </c>
      <c r="H197" s="13">
        <v>1.4845392380504146E-2</v>
      </c>
      <c r="I197" s="13">
        <v>1.6798279944196061E-2</v>
      </c>
      <c r="J197" s="13">
        <v>1.7558172696476821E-2</v>
      </c>
      <c r="K197" s="13">
        <v>3.4918853391928246E-2</v>
      </c>
      <c r="L197" s="13">
        <v>6.7356232107956028E-3</v>
      </c>
      <c r="M197" s="13">
        <v>1.51496137509721E-2</v>
      </c>
      <c r="N197" s="13">
        <v>2.1552462433732936E-2</v>
      </c>
      <c r="O197" s="13">
        <v>1.7123041928062407E-2</v>
      </c>
      <c r="P197" s="13">
        <v>2.4176854432381364E-2</v>
      </c>
      <c r="Q197" s="13">
        <v>2.0978054314317915E-2</v>
      </c>
      <c r="R197" s="13">
        <v>2.3275025698981634E-2</v>
      </c>
      <c r="S197" s="13">
        <v>3.3333106393022061E-2</v>
      </c>
      <c r="T197" s="13">
        <v>2.6254628512286486E-3</v>
      </c>
      <c r="U197" s="13">
        <v>1.3693063937629103E-2</v>
      </c>
      <c r="V197" s="13">
        <v>2.5635373667958643E-2</v>
      </c>
      <c r="W197" s="13">
        <v>9.5489131421870894E-3</v>
      </c>
      <c r="X197" s="13">
        <v>1.6546429632039967E-2</v>
      </c>
      <c r="Y197" s="13">
        <v>2.2547398840405599E-2</v>
      </c>
      <c r="Z197" s="13">
        <v>3.9078587904105538E-2</v>
      </c>
      <c r="AA197" s="13">
        <v>1.8419920639440229E-2</v>
      </c>
      <c r="AB197" s="148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277</v>
      </c>
      <c r="C198" s="29"/>
      <c r="D198" s="13">
        <v>-4.4846589484433874E-2</v>
      </c>
      <c r="E198" s="13">
        <v>3.5091142296911793E-2</v>
      </c>
      <c r="F198" s="13">
        <v>5.9687367460402596E-2</v>
      </c>
      <c r="G198" s="13">
        <v>0.11480376801025338</v>
      </c>
      <c r="H198" s="13">
        <v>1.4594287994002642E-2</v>
      </c>
      <c r="I198" s="13">
        <v>2.4648998196630245E-4</v>
      </c>
      <c r="J198" s="13">
        <v>3.099177143633014E-2</v>
      </c>
      <c r="K198" s="13">
        <v>-3.8528808786155722E-3</v>
      </c>
      <c r="L198" s="13">
        <v>-5.7144702066179165E-2</v>
      </c>
      <c r="M198" s="13">
        <v>-5.0995645775306464E-2</v>
      </c>
      <c r="N198" s="13">
        <v>2.0743344284875231E-2</v>
      </c>
      <c r="O198" s="13">
        <v>-1.0001937169488495E-2</v>
      </c>
      <c r="P198" s="13">
        <v>2.4648998196630245E-4</v>
      </c>
      <c r="Q198" s="13">
        <v>-0.13708243384752505</v>
      </c>
      <c r="R198" s="13">
        <v>-3.0498791472397535E-2</v>
      </c>
      <c r="S198" s="13">
        <v>0.11092950321767558</v>
      </c>
      <c r="T198" s="13">
        <v>9.9934990569595206E-2</v>
      </c>
      <c r="U198" s="13">
        <v>-1.6150993460361085E-2</v>
      </c>
      <c r="V198" s="13">
        <v>-0.25022506959958346</v>
      </c>
      <c r="W198" s="13">
        <v>-3.0498791472397535E-2</v>
      </c>
      <c r="X198" s="13">
        <v>-1.1346202095792957E-2</v>
      </c>
      <c r="Y198" s="13">
        <v>-0.1875251922869845</v>
      </c>
      <c r="Z198" s="13">
        <v>-7.3542185508506552E-2</v>
      </c>
      <c r="AA198" s="13">
        <v>-4.1034174584092864E-2</v>
      </c>
      <c r="AB198" s="148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278</v>
      </c>
      <c r="C199" s="47"/>
      <c r="D199" s="45">
        <v>0.62</v>
      </c>
      <c r="E199" s="45">
        <v>0.83</v>
      </c>
      <c r="F199" s="45">
        <v>1.27</v>
      </c>
      <c r="G199" s="45">
        <v>2.27</v>
      </c>
      <c r="H199" s="45">
        <v>0.46</v>
      </c>
      <c r="I199" s="45">
        <v>0.2</v>
      </c>
      <c r="J199" s="45">
        <v>0.75</v>
      </c>
      <c r="K199" s="45">
        <v>0.12</v>
      </c>
      <c r="L199" s="45">
        <v>0.84</v>
      </c>
      <c r="M199" s="45">
        <v>0.73</v>
      </c>
      <c r="N199" s="45">
        <v>0.56999999999999995</v>
      </c>
      <c r="O199" s="45">
        <v>0.01</v>
      </c>
      <c r="P199" s="45">
        <v>0.2</v>
      </c>
      <c r="Q199" s="45">
        <v>2.29</v>
      </c>
      <c r="R199" s="45">
        <v>0.36</v>
      </c>
      <c r="S199" s="45">
        <v>2.2000000000000002</v>
      </c>
      <c r="T199" s="45">
        <v>2</v>
      </c>
      <c r="U199" s="45">
        <v>0.1</v>
      </c>
      <c r="V199" s="45">
        <v>4.34</v>
      </c>
      <c r="W199" s="45">
        <v>0.36</v>
      </c>
      <c r="X199" s="45">
        <v>0.01</v>
      </c>
      <c r="Y199" s="45">
        <v>3.2</v>
      </c>
      <c r="Z199" s="45">
        <v>1.1399999999999999</v>
      </c>
      <c r="AA199" s="45">
        <v>0.55000000000000004</v>
      </c>
      <c r="AB199" s="148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5"/>
    </row>
    <row r="201" spans="1:65" ht="15">
      <c r="B201" s="8" t="s">
        <v>582</v>
      </c>
      <c r="BM201" s="28" t="s">
        <v>66</v>
      </c>
    </row>
    <row r="202" spans="1:65" ht="15">
      <c r="A202" s="25" t="s">
        <v>51</v>
      </c>
      <c r="B202" s="18" t="s">
        <v>111</v>
      </c>
      <c r="C202" s="15" t="s">
        <v>112</v>
      </c>
      <c r="D202" s="16" t="s">
        <v>237</v>
      </c>
      <c r="E202" s="17" t="s">
        <v>237</v>
      </c>
      <c r="F202" s="17" t="s">
        <v>237</v>
      </c>
      <c r="G202" s="17" t="s">
        <v>237</v>
      </c>
      <c r="H202" s="17" t="s">
        <v>237</v>
      </c>
      <c r="I202" s="17" t="s">
        <v>237</v>
      </c>
      <c r="J202" s="17" t="s">
        <v>237</v>
      </c>
      <c r="K202" s="17" t="s">
        <v>237</v>
      </c>
      <c r="L202" s="17" t="s">
        <v>237</v>
      </c>
      <c r="M202" s="17" t="s">
        <v>237</v>
      </c>
      <c r="N202" s="17" t="s">
        <v>237</v>
      </c>
      <c r="O202" s="17" t="s">
        <v>237</v>
      </c>
      <c r="P202" s="17" t="s">
        <v>237</v>
      </c>
      <c r="Q202" s="17" t="s">
        <v>237</v>
      </c>
      <c r="R202" s="17" t="s">
        <v>237</v>
      </c>
      <c r="S202" s="17" t="s">
        <v>237</v>
      </c>
      <c r="T202" s="17" t="s">
        <v>237</v>
      </c>
      <c r="U202" s="17" t="s">
        <v>237</v>
      </c>
      <c r="V202" s="17" t="s">
        <v>237</v>
      </c>
      <c r="W202" s="17" t="s">
        <v>237</v>
      </c>
      <c r="X202" s="17" t="s">
        <v>237</v>
      </c>
      <c r="Y202" s="17" t="s">
        <v>237</v>
      </c>
      <c r="Z202" s="17" t="s">
        <v>237</v>
      </c>
      <c r="AA202" s="17" t="s">
        <v>237</v>
      </c>
      <c r="AB202" s="148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238</v>
      </c>
      <c r="C203" s="9" t="s">
        <v>238</v>
      </c>
      <c r="D203" s="146" t="s">
        <v>240</v>
      </c>
      <c r="E203" s="147" t="s">
        <v>241</v>
      </c>
      <c r="F203" s="147" t="s">
        <v>242</v>
      </c>
      <c r="G203" s="147" t="s">
        <v>243</v>
      </c>
      <c r="H203" s="147" t="s">
        <v>244</v>
      </c>
      <c r="I203" s="147" t="s">
        <v>245</v>
      </c>
      <c r="J203" s="147" t="s">
        <v>246</v>
      </c>
      <c r="K203" s="147" t="s">
        <v>247</v>
      </c>
      <c r="L203" s="147" t="s">
        <v>248</v>
      </c>
      <c r="M203" s="147" t="s">
        <v>249</v>
      </c>
      <c r="N203" s="147" t="s">
        <v>250</v>
      </c>
      <c r="O203" s="147" t="s">
        <v>251</v>
      </c>
      <c r="P203" s="147" t="s">
        <v>252</v>
      </c>
      <c r="Q203" s="147" t="s">
        <v>253</v>
      </c>
      <c r="R203" s="147" t="s">
        <v>254</v>
      </c>
      <c r="S203" s="147" t="s">
        <v>255</v>
      </c>
      <c r="T203" s="147" t="s">
        <v>256</v>
      </c>
      <c r="U203" s="147" t="s">
        <v>258</v>
      </c>
      <c r="V203" s="147" t="s">
        <v>259</v>
      </c>
      <c r="W203" s="147" t="s">
        <v>260</v>
      </c>
      <c r="X203" s="147" t="s">
        <v>261</v>
      </c>
      <c r="Y203" s="147" t="s">
        <v>262</v>
      </c>
      <c r="Z203" s="147" t="s">
        <v>267</v>
      </c>
      <c r="AA203" s="147" t="s">
        <v>268</v>
      </c>
      <c r="AB203" s="148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306</v>
      </c>
      <c r="E204" s="11" t="s">
        <v>304</v>
      </c>
      <c r="F204" s="11" t="s">
        <v>306</v>
      </c>
      <c r="G204" s="11" t="s">
        <v>306</v>
      </c>
      <c r="H204" s="11" t="s">
        <v>304</v>
      </c>
      <c r="I204" s="11" t="s">
        <v>338</v>
      </c>
      <c r="J204" s="11" t="s">
        <v>306</v>
      </c>
      <c r="K204" s="11" t="s">
        <v>304</v>
      </c>
      <c r="L204" s="11" t="s">
        <v>304</v>
      </c>
      <c r="M204" s="11" t="s">
        <v>304</v>
      </c>
      <c r="N204" s="11" t="s">
        <v>304</v>
      </c>
      <c r="O204" s="11" t="s">
        <v>304</v>
      </c>
      <c r="P204" s="11" t="s">
        <v>304</v>
      </c>
      <c r="Q204" s="11" t="s">
        <v>304</v>
      </c>
      <c r="R204" s="11" t="s">
        <v>306</v>
      </c>
      <c r="S204" s="11" t="s">
        <v>306</v>
      </c>
      <c r="T204" s="11" t="s">
        <v>338</v>
      </c>
      <c r="U204" s="11" t="s">
        <v>304</v>
      </c>
      <c r="V204" s="11" t="s">
        <v>338</v>
      </c>
      <c r="W204" s="11" t="s">
        <v>306</v>
      </c>
      <c r="X204" s="11" t="s">
        <v>304</v>
      </c>
      <c r="Y204" s="11" t="s">
        <v>338</v>
      </c>
      <c r="Z204" s="11" t="s">
        <v>306</v>
      </c>
      <c r="AA204" s="11" t="s">
        <v>338</v>
      </c>
      <c r="AB204" s="148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 t="s">
        <v>339</v>
      </c>
      <c r="E205" s="26" t="s">
        <v>340</v>
      </c>
      <c r="F205" s="26" t="s">
        <v>341</v>
      </c>
      <c r="G205" s="26" t="s">
        <v>341</v>
      </c>
      <c r="H205" s="26" t="s">
        <v>118</v>
      </c>
      <c r="I205" s="26" t="s">
        <v>339</v>
      </c>
      <c r="J205" s="26" t="s">
        <v>340</v>
      </c>
      <c r="K205" s="26" t="s">
        <v>340</v>
      </c>
      <c r="L205" s="26" t="s">
        <v>341</v>
      </c>
      <c r="M205" s="26" t="s">
        <v>340</v>
      </c>
      <c r="N205" s="26" t="s">
        <v>340</v>
      </c>
      <c r="O205" s="26" t="s">
        <v>307</v>
      </c>
      <c r="P205" s="26" t="s">
        <v>340</v>
      </c>
      <c r="Q205" s="26" t="s">
        <v>342</v>
      </c>
      <c r="R205" s="26" t="s">
        <v>339</v>
      </c>
      <c r="S205" s="26" t="s">
        <v>340</v>
      </c>
      <c r="T205" s="26" t="s">
        <v>339</v>
      </c>
      <c r="U205" s="26" t="s">
        <v>340</v>
      </c>
      <c r="V205" s="26" t="s">
        <v>340</v>
      </c>
      <c r="W205" s="26" t="s">
        <v>339</v>
      </c>
      <c r="X205" s="26" t="s">
        <v>342</v>
      </c>
      <c r="Y205" s="26" t="s">
        <v>340</v>
      </c>
      <c r="Z205" s="26" t="s">
        <v>340</v>
      </c>
      <c r="AA205" s="26" t="s">
        <v>342</v>
      </c>
      <c r="AB205" s="148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16">
        <v>34</v>
      </c>
      <c r="E206" s="216">
        <v>37</v>
      </c>
      <c r="F206" s="216">
        <v>41</v>
      </c>
      <c r="G206" s="216">
        <v>40.023895842887597</v>
      </c>
      <c r="H206" s="216">
        <v>39</v>
      </c>
      <c r="I206" s="216">
        <v>36</v>
      </c>
      <c r="J206" s="216">
        <v>38</v>
      </c>
      <c r="K206" s="216">
        <v>35</v>
      </c>
      <c r="L206" s="216">
        <v>35</v>
      </c>
      <c r="M206" s="216">
        <v>36</v>
      </c>
      <c r="N206" s="216">
        <v>38</v>
      </c>
      <c r="O206" s="216">
        <v>36</v>
      </c>
      <c r="P206" s="216">
        <v>39.6</v>
      </c>
      <c r="Q206" s="216">
        <v>33</v>
      </c>
      <c r="R206" s="216">
        <v>35</v>
      </c>
      <c r="S206" s="216">
        <v>40</v>
      </c>
      <c r="T206" s="216">
        <v>39.348500000000001</v>
      </c>
      <c r="U206" s="216">
        <v>35</v>
      </c>
      <c r="V206" s="216">
        <v>27</v>
      </c>
      <c r="W206" s="216">
        <v>35</v>
      </c>
      <c r="X206" s="216">
        <v>37.550126241084214</v>
      </c>
      <c r="Y206" s="216">
        <v>29.67</v>
      </c>
      <c r="Z206" s="216">
        <v>35</v>
      </c>
      <c r="AA206" s="216">
        <v>32.328000000000003</v>
      </c>
      <c r="AB206" s="217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</v>
      </c>
    </row>
    <row r="207" spans="1:65">
      <c r="A207" s="30"/>
      <c r="B207" s="19">
        <v>1</v>
      </c>
      <c r="C207" s="9">
        <v>2</v>
      </c>
      <c r="D207" s="220">
        <v>35</v>
      </c>
      <c r="E207" s="220">
        <v>37</v>
      </c>
      <c r="F207" s="220">
        <v>41</v>
      </c>
      <c r="G207" s="220">
        <v>37.772768422759107</v>
      </c>
      <c r="H207" s="220">
        <v>40</v>
      </c>
      <c r="I207" s="220">
        <v>36</v>
      </c>
      <c r="J207" s="220">
        <v>38</v>
      </c>
      <c r="K207" s="220">
        <v>35</v>
      </c>
      <c r="L207" s="220">
        <v>36</v>
      </c>
      <c r="M207" s="220">
        <v>36</v>
      </c>
      <c r="N207" s="220">
        <v>36</v>
      </c>
      <c r="O207" s="220">
        <v>36.200000000000003</v>
      </c>
      <c r="P207" s="220">
        <v>38.799999999999997</v>
      </c>
      <c r="Q207" s="220">
        <v>32</v>
      </c>
      <c r="R207" s="220">
        <v>35</v>
      </c>
      <c r="S207" s="220">
        <v>42</v>
      </c>
      <c r="T207" s="220">
        <v>39.352499999999999</v>
      </c>
      <c r="U207" s="220">
        <v>35</v>
      </c>
      <c r="V207" s="220">
        <v>29</v>
      </c>
      <c r="W207" s="220">
        <v>35</v>
      </c>
      <c r="X207" s="220">
        <v>38.213434874319049</v>
      </c>
      <c r="Y207" s="220">
        <v>29.22</v>
      </c>
      <c r="Z207" s="220">
        <v>35</v>
      </c>
      <c r="AA207" s="220">
        <v>32.061999999999998</v>
      </c>
      <c r="AB207" s="217"/>
      <c r="AC207" s="218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28</v>
      </c>
    </row>
    <row r="208" spans="1:65">
      <c r="A208" s="30"/>
      <c r="B208" s="19">
        <v>1</v>
      </c>
      <c r="C208" s="9">
        <v>3</v>
      </c>
      <c r="D208" s="220">
        <v>34</v>
      </c>
      <c r="E208" s="220">
        <v>37</v>
      </c>
      <c r="F208" s="220">
        <v>41</v>
      </c>
      <c r="G208" s="220">
        <v>36.35332390647725</v>
      </c>
      <c r="H208" s="220">
        <v>38</v>
      </c>
      <c r="I208" s="220">
        <v>35</v>
      </c>
      <c r="J208" s="220">
        <v>38</v>
      </c>
      <c r="K208" s="220">
        <v>34</v>
      </c>
      <c r="L208" s="220">
        <v>36</v>
      </c>
      <c r="M208" s="220">
        <v>36</v>
      </c>
      <c r="N208" s="220">
        <v>34</v>
      </c>
      <c r="O208" s="220">
        <v>36.4</v>
      </c>
      <c r="P208" s="220">
        <v>37.700000000000003</v>
      </c>
      <c r="Q208" s="220">
        <v>32</v>
      </c>
      <c r="R208" s="220">
        <v>36</v>
      </c>
      <c r="S208" s="220">
        <v>41</v>
      </c>
      <c r="T208" s="220">
        <v>39.549500000000002</v>
      </c>
      <c r="U208" s="220">
        <v>35</v>
      </c>
      <c r="V208" s="220">
        <v>29</v>
      </c>
      <c r="W208" s="220">
        <v>35</v>
      </c>
      <c r="X208" s="220">
        <v>38.685399883633302</v>
      </c>
      <c r="Y208" s="220">
        <v>28.87</v>
      </c>
      <c r="Z208" s="220">
        <v>34</v>
      </c>
      <c r="AA208" s="220">
        <v>33.652000000000001</v>
      </c>
      <c r="AB208" s="217"/>
      <c r="AC208" s="218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16</v>
      </c>
    </row>
    <row r="209" spans="1:65">
      <c r="A209" s="30"/>
      <c r="B209" s="19">
        <v>1</v>
      </c>
      <c r="C209" s="9">
        <v>4</v>
      </c>
      <c r="D209" s="220">
        <v>34</v>
      </c>
      <c r="E209" s="220">
        <v>38</v>
      </c>
      <c r="F209" s="220">
        <v>40</v>
      </c>
      <c r="G209" s="220">
        <v>38.809758298167012</v>
      </c>
      <c r="H209" s="220">
        <v>39</v>
      </c>
      <c r="I209" s="220">
        <v>35</v>
      </c>
      <c r="J209" s="220">
        <v>38</v>
      </c>
      <c r="K209" s="220">
        <v>34</v>
      </c>
      <c r="L209" s="220">
        <v>36</v>
      </c>
      <c r="M209" s="220">
        <v>35</v>
      </c>
      <c r="N209" s="220">
        <v>35</v>
      </c>
      <c r="O209" s="220">
        <v>36.799999999999997</v>
      </c>
      <c r="P209" s="220">
        <v>37.1</v>
      </c>
      <c r="Q209" s="220">
        <v>33</v>
      </c>
      <c r="R209" s="220">
        <v>35</v>
      </c>
      <c r="S209" s="220">
        <v>41</v>
      </c>
      <c r="T209" s="220">
        <v>39.381</v>
      </c>
      <c r="U209" s="220">
        <v>35</v>
      </c>
      <c r="V209" s="220">
        <v>29</v>
      </c>
      <c r="W209" s="220">
        <v>36</v>
      </c>
      <c r="X209" s="220">
        <v>38.182805210631322</v>
      </c>
      <c r="Y209" s="220">
        <v>29.79</v>
      </c>
      <c r="Z209" s="220">
        <v>35</v>
      </c>
      <c r="AA209" s="220">
        <v>30.840000000000003</v>
      </c>
      <c r="AB209" s="217"/>
      <c r="AC209" s="218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35.997559981930898</v>
      </c>
    </row>
    <row r="210" spans="1:65">
      <c r="A210" s="30"/>
      <c r="B210" s="19">
        <v>1</v>
      </c>
      <c r="C210" s="9">
        <v>5</v>
      </c>
      <c r="D210" s="220">
        <v>35</v>
      </c>
      <c r="E210" s="220">
        <v>39</v>
      </c>
      <c r="F210" s="220">
        <v>41</v>
      </c>
      <c r="G210" s="220">
        <v>41.454979256349993</v>
      </c>
      <c r="H210" s="220">
        <v>39</v>
      </c>
      <c r="I210" s="220">
        <v>36</v>
      </c>
      <c r="J210" s="220">
        <v>39</v>
      </c>
      <c r="K210" s="220">
        <v>33</v>
      </c>
      <c r="L210" s="220">
        <v>36</v>
      </c>
      <c r="M210" s="220">
        <v>35</v>
      </c>
      <c r="N210" s="220">
        <v>35</v>
      </c>
      <c r="O210" s="220">
        <v>38</v>
      </c>
      <c r="P210" s="220">
        <v>38.5</v>
      </c>
      <c r="Q210" s="220">
        <v>32</v>
      </c>
      <c r="R210" s="220">
        <v>35</v>
      </c>
      <c r="S210" s="220">
        <v>41</v>
      </c>
      <c r="T210" s="220">
        <v>39.599499999999992</v>
      </c>
      <c r="U210" s="220">
        <v>36</v>
      </c>
      <c r="V210" s="220">
        <v>29</v>
      </c>
      <c r="W210" s="220">
        <v>35</v>
      </c>
      <c r="X210" s="220">
        <v>37.831765776929203</v>
      </c>
      <c r="Y210" s="220">
        <v>29.85</v>
      </c>
      <c r="Z210" s="220">
        <v>35</v>
      </c>
      <c r="AA210" s="220">
        <v>31.539000000000005</v>
      </c>
      <c r="AB210" s="217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84</v>
      </c>
    </row>
    <row r="211" spans="1:65">
      <c r="A211" s="30"/>
      <c r="B211" s="19">
        <v>1</v>
      </c>
      <c r="C211" s="9">
        <v>6</v>
      </c>
      <c r="D211" s="220">
        <v>35</v>
      </c>
      <c r="E211" s="220">
        <v>39</v>
      </c>
      <c r="F211" s="220">
        <v>42</v>
      </c>
      <c r="G211" s="220">
        <v>41.769628813849991</v>
      </c>
      <c r="H211" s="220">
        <v>39</v>
      </c>
      <c r="I211" s="220">
        <v>36</v>
      </c>
      <c r="J211" s="220">
        <v>38</v>
      </c>
      <c r="K211" s="220">
        <v>33</v>
      </c>
      <c r="L211" s="220">
        <v>37</v>
      </c>
      <c r="M211" s="220">
        <v>36</v>
      </c>
      <c r="N211" s="220">
        <v>35</v>
      </c>
      <c r="O211" s="220">
        <v>37.1</v>
      </c>
      <c r="P211" s="220">
        <v>39.1</v>
      </c>
      <c r="Q211" s="220">
        <v>32</v>
      </c>
      <c r="R211" s="220">
        <v>36</v>
      </c>
      <c r="S211" s="220">
        <v>43</v>
      </c>
      <c r="T211" s="220">
        <v>39.266500000000001</v>
      </c>
      <c r="U211" s="220">
        <v>35</v>
      </c>
      <c r="V211" s="220">
        <v>30</v>
      </c>
      <c r="W211" s="220">
        <v>36</v>
      </c>
      <c r="X211" s="220">
        <v>37.073250870960763</v>
      </c>
      <c r="Y211" s="220">
        <v>29.51</v>
      </c>
      <c r="Z211" s="220">
        <v>35</v>
      </c>
      <c r="AA211" s="220">
        <v>31.798999999999999</v>
      </c>
      <c r="AB211" s="217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/>
    </row>
    <row r="212" spans="1:65">
      <c r="A212" s="30"/>
      <c r="B212" s="20" t="s">
        <v>274</v>
      </c>
      <c r="C212" s="12"/>
      <c r="D212" s="222">
        <v>34.5</v>
      </c>
      <c r="E212" s="222">
        <v>37.833333333333336</v>
      </c>
      <c r="F212" s="222">
        <v>41</v>
      </c>
      <c r="G212" s="222">
        <v>39.364059090081817</v>
      </c>
      <c r="H212" s="222">
        <v>39</v>
      </c>
      <c r="I212" s="222">
        <v>35.666666666666664</v>
      </c>
      <c r="J212" s="222">
        <v>38.166666666666664</v>
      </c>
      <c r="K212" s="222">
        <v>34</v>
      </c>
      <c r="L212" s="222">
        <v>36</v>
      </c>
      <c r="M212" s="222">
        <v>35.666666666666664</v>
      </c>
      <c r="N212" s="222">
        <v>35.5</v>
      </c>
      <c r="O212" s="222">
        <v>36.749999999999993</v>
      </c>
      <c r="P212" s="222">
        <v>38.466666666666669</v>
      </c>
      <c r="Q212" s="222">
        <v>32.333333333333336</v>
      </c>
      <c r="R212" s="222">
        <v>35.333333333333336</v>
      </c>
      <c r="S212" s="222">
        <v>41.333333333333336</v>
      </c>
      <c r="T212" s="222">
        <v>39.416249999999998</v>
      </c>
      <c r="U212" s="222">
        <v>35.166666666666664</v>
      </c>
      <c r="V212" s="222">
        <v>28.833333333333332</v>
      </c>
      <c r="W212" s="222">
        <v>35.333333333333336</v>
      </c>
      <c r="X212" s="222">
        <v>37.922797142926306</v>
      </c>
      <c r="Y212" s="222">
        <v>29.484999999999999</v>
      </c>
      <c r="Z212" s="222">
        <v>34.833333333333336</v>
      </c>
      <c r="AA212" s="222">
        <v>32.036666666666669</v>
      </c>
      <c r="AB212" s="217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3" t="s">
        <v>275</v>
      </c>
      <c r="C213" s="29"/>
      <c r="D213" s="220">
        <v>34.5</v>
      </c>
      <c r="E213" s="220">
        <v>37.5</v>
      </c>
      <c r="F213" s="220">
        <v>41</v>
      </c>
      <c r="G213" s="220">
        <v>39.416827070527304</v>
      </c>
      <c r="H213" s="220">
        <v>39</v>
      </c>
      <c r="I213" s="220">
        <v>36</v>
      </c>
      <c r="J213" s="220">
        <v>38</v>
      </c>
      <c r="K213" s="220">
        <v>34</v>
      </c>
      <c r="L213" s="220">
        <v>36</v>
      </c>
      <c r="M213" s="220">
        <v>36</v>
      </c>
      <c r="N213" s="220">
        <v>35</v>
      </c>
      <c r="O213" s="220">
        <v>36.599999999999994</v>
      </c>
      <c r="P213" s="220">
        <v>38.65</v>
      </c>
      <c r="Q213" s="220">
        <v>32</v>
      </c>
      <c r="R213" s="220">
        <v>35</v>
      </c>
      <c r="S213" s="220">
        <v>41</v>
      </c>
      <c r="T213" s="220">
        <v>39.366749999999996</v>
      </c>
      <c r="U213" s="220">
        <v>35</v>
      </c>
      <c r="V213" s="220">
        <v>29</v>
      </c>
      <c r="W213" s="220">
        <v>35</v>
      </c>
      <c r="X213" s="220">
        <v>38.007285493780259</v>
      </c>
      <c r="Y213" s="220">
        <v>29.590000000000003</v>
      </c>
      <c r="Z213" s="220">
        <v>35</v>
      </c>
      <c r="AA213" s="220">
        <v>31.930499999999999</v>
      </c>
      <c r="AB213" s="217"/>
      <c r="AC213" s="218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1"/>
    </row>
    <row r="214" spans="1:65">
      <c r="A214" s="30"/>
      <c r="B214" s="3" t="s">
        <v>276</v>
      </c>
      <c r="C214" s="29"/>
      <c r="D214" s="24">
        <v>0.54772255750516607</v>
      </c>
      <c r="E214" s="24">
        <v>0.98319208025017502</v>
      </c>
      <c r="F214" s="24">
        <v>0.63245553203367588</v>
      </c>
      <c r="G214" s="24">
        <v>2.121229788570322</v>
      </c>
      <c r="H214" s="24">
        <v>0.63245553203367588</v>
      </c>
      <c r="I214" s="24">
        <v>0.51639777949432231</v>
      </c>
      <c r="J214" s="24">
        <v>0.40824829046386302</v>
      </c>
      <c r="K214" s="24">
        <v>0.89442719099991586</v>
      </c>
      <c r="L214" s="24">
        <v>0.63245553203367588</v>
      </c>
      <c r="M214" s="24">
        <v>0.5163977794943222</v>
      </c>
      <c r="N214" s="24">
        <v>1.3784048752090221</v>
      </c>
      <c r="O214" s="24">
        <v>0.73143694191638942</v>
      </c>
      <c r="P214" s="24">
        <v>0.92231592562780007</v>
      </c>
      <c r="Q214" s="24">
        <v>0.51639777949432231</v>
      </c>
      <c r="R214" s="24">
        <v>0.51639777949432231</v>
      </c>
      <c r="S214" s="24">
        <v>1.0327955589886444</v>
      </c>
      <c r="T214" s="24">
        <v>0.12935058948454567</v>
      </c>
      <c r="U214" s="24">
        <v>0.40824829046386302</v>
      </c>
      <c r="V214" s="24">
        <v>0.98319208025017502</v>
      </c>
      <c r="W214" s="24">
        <v>0.51639777949432231</v>
      </c>
      <c r="X214" s="24">
        <v>0.56613366004862964</v>
      </c>
      <c r="Y214" s="24">
        <v>0.37670943709973626</v>
      </c>
      <c r="Z214" s="24">
        <v>0.40824829046386302</v>
      </c>
      <c r="AA214" s="24">
        <v>0.94138061732046785</v>
      </c>
      <c r="AB214" s="148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1.5876016159570031E-2</v>
      </c>
      <c r="E215" s="13">
        <v>2.598745586564339E-2</v>
      </c>
      <c r="F215" s="13">
        <v>1.5425744683748192E-2</v>
      </c>
      <c r="G215" s="13">
        <v>5.3887475976906754E-2</v>
      </c>
      <c r="H215" s="13">
        <v>1.6216808513683997E-2</v>
      </c>
      <c r="I215" s="13">
        <v>1.4478442415728664E-2</v>
      </c>
      <c r="J215" s="13">
        <v>1.0696461758878508E-2</v>
      </c>
      <c r="K215" s="13">
        <v>2.6306682088232818E-2</v>
      </c>
      <c r="L215" s="13">
        <v>1.7568209223157664E-2</v>
      </c>
      <c r="M215" s="13">
        <v>1.4478442415728661E-2</v>
      </c>
      <c r="N215" s="13">
        <v>3.8828306343916118E-2</v>
      </c>
      <c r="O215" s="13">
        <v>1.9903046038541213E-2</v>
      </c>
      <c r="P215" s="13">
        <v>2.3977017130705373E-2</v>
      </c>
      <c r="Q215" s="13">
        <v>1.5971065345185224E-2</v>
      </c>
      <c r="R215" s="13">
        <v>1.4615031495122329E-2</v>
      </c>
      <c r="S215" s="13">
        <v>2.4986989330370427E-2</v>
      </c>
      <c r="T215" s="13">
        <v>3.2816564103522196E-3</v>
      </c>
      <c r="U215" s="13">
        <v>1.1608956126934494E-2</v>
      </c>
      <c r="V215" s="13">
        <v>3.4099147291913587E-2</v>
      </c>
      <c r="W215" s="13">
        <v>1.4615031495122329E-2</v>
      </c>
      <c r="X215" s="13">
        <v>1.492858393105715E-2</v>
      </c>
      <c r="Y215" s="13">
        <v>1.2776307854832501E-2</v>
      </c>
      <c r="Z215" s="13">
        <v>1.1720046616187455E-2</v>
      </c>
      <c r="AA215" s="13">
        <v>2.9384474580807445E-2</v>
      </c>
      <c r="AB215" s="148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277</v>
      </c>
      <c r="C216" s="29"/>
      <c r="D216" s="13">
        <v>-4.1601708079175514E-2</v>
      </c>
      <c r="E216" s="13">
        <v>5.0997160705445355E-2</v>
      </c>
      <c r="F216" s="13">
        <v>0.13896608605083505</v>
      </c>
      <c r="G216" s="13">
        <v>9.3520202753762938E-2</v>
      </c>
      <c r="H216" s="13">
        <v>8.3406764780062481E-2</v>
      </c>
      <c r="I216" s="13">
        <v>-9.1921040045582769E-3</v>
      </c>
      <c r="J216" s="13">
        <v>6.0257047583907264E-2</v>
      </c>
      <c r="K216" s="13">
        <v>-5.54915383968686E-2</v>
      </c>
      <c r="L216" s="13">
        <v>6.7782873903965424E-5</v>
      </c>
      <c r="M216" s="13">
        <v>-9.1921040045582769E-3</v>
      </c>
      <c r="N216" s="13">
        <v>-1.3822047443789232E-2</v>
      </c>
      <c r="O216" s="13">
        <v>2.0902528350443372E-2</v>
      </c>
      <c r="P216" s="13">
        <v>6.8590945774523293E-2</v>
      </c>
      <c r="Q216" s="13">
        <v>-0.10179097278917892</v>
      </c>
      <c r="R216" s="13">
        <v>-1.8451990883020186E-2</v>
      </c>
      <c r="S216" s="13">
        <v>0.14822597292929718</v>
      </c>
      <c r="T216" s="13">
        <v>9.4970048519541939E-2</v>
      </c>
      <c r="U216" s="13">
        <v>-2.3081934322251363E-2</v>
      </c>
      <c r="V216" s="13">
        <v>-0.19901978501303075</v>
      </c>
      <c r="W216" s="13">
        <v>-1.8451990883020186E-2</v>
      </c>
      <c r="X216" s="13">
        <v>5.3482434975086868E-2</v>
      </c>
      <c r="Y216" s="13">
        <v>-0.18091670616563738</v>
      </c>
      <c r="Z216" s="13">
        <v>-3.2341821200713383E-2</v>
      </c>
      <c r="AA216" s="13">
        <v>-0.11003227211101008</v>
      </c>
      <c r="AB216" s="148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278</v>
      </c>
      <c r="C217" s="47"/>
      <c r="D217" s="45">
        <v>0.36</v>
      </c>
      <c r="E217" s="45">
        <v>0.66</v>
      </c>
      <c r="F217" s="45">
        <v>1.63</v>
      </c>
      <c r="G217" s="45">
        <v>1.1299999999999999</v>
      </c>
      <c r="H217" s="45">
        <v>1.02</v>
      </c>
      <c r="I217" s="45">
        <v>0</v>
      </c>
      <c r="J217" s="45">
        <v>0.76</v>
      </c>
      <c r="K217" s="45">
        <v>0.51</v>
      </c>
      <c r="L217" s="45">
        <v>0.1</v>
      </c>
      <c r="M217" s="45">
        <v>0</v>
      </c>
      <c r="N217" s="45">
        <v>0.05</v>
      </c>
      <c r="O217" s="45">
        <v>0.33</v>
      </c>
      <c r="P217" s="45">
        <v>0.85</v>
      </c>
      <c r="Q217" s="45">
        <v>1.02</v>
      </c>
      <c r="R217" s="45">
        <v>0.1</v>
      </c>
      <c r="S217" s="45">
        <v>1.73</v>
      </c>
      <c r="T217" s="45">
        <v>1.1399999999999999</v>
      </c>
      <c r="U217" s="45">
        <v>0.15</v>
      </c>
      <c r="V217" s="45">
        <v>2.08</v>
      </c>
      <c r="W217" s="45">
        <v>0.1</v>
      </c>
      <c r="X217" s="45">
        <v>0.69</v>
      </c>
      <c r="Y217" s="45">
        <v>1.88</v>
      </c>
      <c r="Z217" s="45">
        <v>0.25</v>
      </c>
      <c r="AA217" s="45">
        <v>1.1100000000000001</v>
      </c>
      <c r="AB217" s="148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5"/>
    </row>
    <row r="219" spans="1:65" ht="15">
      <c r="B219" s="8" t="s">
        <v>583</v>
      </c>
      <c r="BM219" s="28" t="s">
        <v>66</v>
      </c>
    </row>
    <row r="220" spans="1:65" ht="15">
      <c r="A220" s="25" t="s">
        <v>28</v>
      </c>
      <c r="B220" s="18" t="s">
        <v>111</v>
      </c>
      <c r="C220" s="15" t="s">
        <v>112</v>
      </c>
      <c r="D220" s="16" t="s">
        <v>237</v>
      </c>
      <c r="E220" s="17" t="s">
        <v>237</v>
      </c>
      <c r="F220" s="17" t="s">
        <v>237</v>
      </c>
      <c r="G220" s="17" t="s">
        <v>237</v>
      </c>
      <c r="H220" s="17" t="s">
        <v>237</v>
      </c>
      <c r="I220" s="17" t="s">
        <v>237</v>
      </c>
      <c r="J220" s="17" t="s">
        <v>237</v>
      </c>
      <c r="K220" s="17" t="s">
        <v>237</v>
      </c>
      <c r="L220" s="17" t="s">
        <v>237</v>
      </c>
      <c r="M220" s="17" t="s">
        <v>237</v>
      </c>
      <c r="N220" s="17" t="s">
        <v>237</v>
      </c>
      <c r="O220" s="17" t="s">
        <v>237</v>
      </c>
      <c r="P220" s="17" t="s">
        <v>237</v>
      </c>
      <c r="Q220" s="17" t="s">
        <v>237</v>
      </c>
      <c r="R220" s="17" t="s">
        <v>237</v>
      </c>
      <c r="S220" s="17" t="s">
        <v>237</v>
      </c>
      <c r="T220" s="17" t="s">
        <v>237</v>
      </c>
      <c r="U220" s="17" t="s">
        <v>237</v>
      </c>
      <c r="V220" s="17" t="s">
        <v>237</v>
      </c>
      <c r="W220" s="17" t="s">
        <v>237</v>
      </c>
      <c r="X220" s="17" t="s">
        <v>237</v>
      </c>
      <c r="Y220" s="148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238</v>
      </c>
      <c r="C221" s="9" t="s">
        <v>238</v>
      </c>
      <c r="D221" s="146" t="s">
        <v>240</v>
      </c>
      <c r="E221" s="147" t="s">
        <v>241</v>
      </c>
      <c r="F221" s="147" t="s">
        <v>242</v>
      </c>
      <c r="G221" s="147" t="s">
        <v>243</v>
      </c>
      <c r="H221" s="147" t="s">
        <v>244</v>
      </c>
      <c r="I221" s="147" t="s">
        <v>245</v>
      </c>
      <c r="J221" s="147" t="s">
        <v>246</v>
      </c>
      <c r="K221" s="147" t="s">
        <v>247</v>
      </c>
      <c r="L221" s="147" t="s">
        <v>248</v>
      </c>
      <c r="M221" s="147" t="s">
        <v>249</v>
      </c>
      <c r="N221" s="147" t="s">
        <v>250</v>
      </c>
      <c r="O221" s="147" t="s">
        <v>251</v>
      </c>
      <c r="P221" s="147" t="s">
        <v>253</v>
      </c>
      <c r="Q221" s="147" t="s">
        <v>254</v>
      </c>
      <c r="R221" s="147" t="s">
        <v>255</v>
      </c>
      <c r="S221" s="147" t="s">
        <v>256</v>
      </c>
      <c r="T221" s="147" t="s">
        <v>258</v>
      </c>
      <c r="U221" s="147" t="s">
        <v>259</v>
      </c>
      <c r="V221" s="147" t="s">
        <v>260</v>
      </c>
      <c r="W221" s="147" t="s">
        <v>261</v>
      </c>
      <c r="X221" s="147" t="s">
        <v>267</v>
      </c>
      <c r="Y221" s="148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306</v>
      </c>
      <c r="E222" s="11" t="s">
        <v>304</v>
      </c>
      <c r="F222" s="11" t="s">
        <v>306</v>
      </c>
      <c r="G222" s="11" t="s">
        <v>306</v>
      </c>
      <c r="H222" s="11" t="s">
        <v>304</v>
      </c>
      <c r="I222" s="11" t="s">
        <v>304</v>
      </c>
      <c r="J222" s="11" t="s">
        <v>304</v>
      </c>
      <c r="K222" s="11" t="s">
        <v>304</v>
      </c>
      <c r="L222" s="11" t="s">
        <v>304</v>
      </c>
      <c r="M222" s="11" t="s">
        <v>304</v>
      </c>
      <c r="N222" s="11" t="s">
        <v>304</v>
      </c>
      <c r="O222" s="11" t="s">
        <v>304</v>
      </c>
      <c r="P222" s="11" t="s">
        <v>304</v>
      </c>
      <c r="Q222" s="11" t="s">
        <v>306</v>
      </c>
      <c r="R222" s="11" t="s">
        <v>306</v>
      </c>
      <c r="S222" s="11" t="s">
        <v>304</v>
      </c>
      <c r="T222" s="11" t="s">
        <v>304</v>
      </c>
      <c r="U222" s="11" t="s">
        <v>304</v>
      </c>
      <c r="V222" s="11" t="s">
        <v>306</v>
      </c>
      <c r="W222" s="11" t="s">
        <v>304</v>
      </c>
      <c r="X222" s="11" t="s">
        <v>306</v>
      </c>
      <c r="Y222" s="148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339</v>
      </c>
      <c r="E223" s="26" t="s">
        <v>340</v>
      </c>
      <c r="F223" s="26" t="s">
        <v>341</v>
      </c>
      <c r="G223" s="26" t="s">
        <v>341</v>
      </c>
      <c r="H223" s="26" t="s">
        <v>118</v>
      </c>
      <c r="I223" s="26" t="s">
        <v>339</v>
      </c>
      <c r="J223" s="26" t="s">
        <v>340</v>
      </c>
      <c r="K223" s="26" t="s">
        <v>340</v>
      </c>
      <c r="L223" s="26" t="s">
        <v>341</v>
      </c>
      <c r="M223" s="26" t="s">
        <v>340</v>
      </c>
      <c r="N223" s="26" t="s">
        <v>340</v>
      </c>
      <c r="O223" s="26" t="s">
        <v>307</v>
      </c>
      <c r="P223" s="26" t="s">
        <v>342</v>
      </c>
      <c r="Q223" s="26" t="s">
        <v>339</v>
      </c>
      <c r="R223" s="26" t="s">
        <v>340</v>
      </c>
      <c r="S223" s="26" t="s">
        <v>339</v>
      </c>
      <c r="T223" s="26" t="s">
        <v>340</v>
      </c>
      <c r="U223" s="26" t="s">
        <v>340</v>
      </c>
      <c r="V223" s="26" t="s">
        <v>339</v>
      </c>
      <c r="W223" s="26" t="s">
        <v>342</v>
      </c>
      <c r="X223" s="26" t="s">
        <v>340</v>
      </c>
      <c r="Y223" s="148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1.22</v>
      </c>
      <c r="E224" s="22">
        <v>1.36</v>
      </c>
      <c r="F224" s="143">
        <v>1.69</v>
      </c>
      <c r="G224" s="22">
        <v>1.23664611483375</v>
      </c>
      <c r="H224" s="22">
        <v>1.37</v>
      </c>
      <c r="I224" s="22">
        <v>1.33</v>
      </c>
      <c r="J224" s="22">
        <v>1.34</v>
      </c>
      <c r="K224" s="22">
        <v>1.07</v>
      </c>
      <c r="L224" s="22">
        <v>1.29</v>
      </c>
      <c r="M224" s="22">
        <v>1.1200000000000001</v>
      </c>
      <c r="N224" s="22">
        <v>1.18</v>
      </c>
      <c r="O224" s="22">
        <v>1.26</v>
      </c>
      <c r="P224" s="22">
        <v>1.24</v>
      </c>
      <c r="Q224" s="22">
        <v>1.36</v>
      </c>
      <c r="R224" s="22">
        <v>1.29</v>
      </c>
      <c r="S224" s="22">
        <v>1.5101100000000001</v>
      </c>
      <c r="T224" s="22">
        <v>1.23</v>
      </c>
      <c r="U224" s="22">
        <v>1</v>
      </c>
      <c r="V224" s="22">
        <v>1.3</v>
      </c>
      <c r="W224" s="22">
        <v>1.3262336148705116</v>
      </c>
      <c r="X224" s="22">
        <v>1.25</v>
      </c>
      <c r="Y224" s="148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1.22</v>
      </c>
      <c r="E225" s="11">
        <v>1.4</v>
      </c>
      <c r="F225" s="144">
        <v>1.68</v>
      </c>
      <c r="G225" s="11">
        <v>1.1453019751148403</v>
      </c>
      <c r="H225" s="11">
        <v>1.39</v>
      </c>
      <c r="I225" s="11">
        <v>1.29</v>
      </c>
      <c r="J225" s="11">
        <v>1.43</v>
      </c>
      <c r="K225" s="11">
        <v>1.08</v>
      </c>
      <c r="L225" s="11">
        <v>1.29</v>
      </c>
      <c r="M225" s="11">
        <v>1.1000000000000001</v>
      </c>
      <c r="N225" s="11">
        <v>1.18</v>
      </c>
      <c r="O225" s="11">
        <v>1.28</v>
      </c>
      <c r="P225" s="11">
        <v>1.19</v>
      </c>
      <c r="Q225" s="11">
        <v>1.34</v>
      </c>
      <c r="R225" s="11">
        <v>1.43</v>
      </c>
      <c r="S225" s="11">
        <v>1.4964599999999999</v>
      </c>
      <c r="T225" s="11">
        <v>1.18</v>
      </c>
      <c r="U225" s="11">
        <v>1.05</v>
      </c>
      <c r="V225" s="11">
        <v>1.3</v>
      </c>
      <c r="W225" s="11">
        <v>1.3253819333535226</v>
      </c>
      <c r="X225" s="11">
        <v>1.27</v>
      </c>
      <c r="Y225" s="148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29</v>
      </c>
    </row>
    <row r="226" spans="1:65">
      <c r="A226" s="30"/>
      <c r="B226" s="19">
        <v>1</v>
      </c>
      <c r="C226" s="9">
        <v>3</v>
      </c>
      <c r="D226" s="11">
        <v>1.23</v>
      </c>
      <c r="E226" s="11">
        <v>1.43</v>
      </c>
      <c r="F226" s="144">
        <v>1.7</v>
      </c>
      <c r="G226" s="11">
        <v>1.1461681657855305</v>
      </c>
      <c r="H226" s="11">
        <v>1.37</v>
      </c>
      <c r="I226" s="11">
        <v>1.26</v>
      </c>
      <c r="J226" s="11">
        <v>1.35</v>
      </c>
      <c r="K226" s="11">
        <v>1.02</v>
      </c>
      <c r="L226" s="11">
        <v>1.33</v>
      </c>
      <c r="M226" s="11">
        <v>1.1100000000000001</v>
      </c>
      <c r="N226" s="11">
        <v>1.0900000000000001</v>
      </c>
      <c r="O226" s="11">
        <v>1.3</v>
      </c>
      <c r="P226" s="11">
        <v>1.1399999999999999</v>
      </c>
      <c r="Q226" s="11">
        <v>1.36</v>
      </c>
      <c r="R226" s="11">
        <v>1.33</v>
      </c>
      <c r="S226" s="11">
        <v>1.55148</v>
      </c>
      <c r="T226" s="11">
        <v>1.21</v>
      </c>
      <c r="U226" s="11">
        <v>1.04</v>
      </c>
      <c r="V226" s="11">
        <v>1.3</v>
      </c>
      <c r="W226" s="11">
        <v>1.3819151148113591</v>
      </c>
      <c r="X226" s="11">
        <v>1.22</v>
      </c>
      <c r="Y226" s="148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1.21</v>
      </c>
      <c r="E227" s="11">
        <v>1.49</v>
      </c>
      <c r="F227" s="144">
        <v>1.69</v>
      </c>
      <c r="G227" s="11">
        <v>1.1369283287634904</v>
      </c>
      <c r="H227" s="11">
        <v>1.37</v>
      </c>
      <c r="I227" s="11">
        <v>1.26</v>
      </c>
      <c r="J227" s="11">
        <v>1.44</v>
      </c>
      <c r="K227" s="11">
        <v>1.01</v>
      </c>
      <c r="L227" s="11">
        <v>1.3</v>
      </c>
      <c r="M227" s="11">
        <v>1.08</v>
      </c>
      <c r="N227" s="11">
        <v>1.1399999999999999</v>
      </c>
      <c r="O227" s="11">
        <v>1.27</v>
      </c>
      <c r="P227" s="11">
        <v>1.21</v>
      </c>
      <c r="Q227" s="11">
        <v>1.37</v>
      </c>
      <c r="R227" s="11">
        <v>1.34</v>
      </c>
      <c r="S227" s="11">
        <v>1.4954099999999999</v>
      </c>
      <c r="T227" s="11">
        <v>1.18</v>
      </c>
      <c r="U227" s="11">
        <v>1.0900000000000001</v>
      </c>
      <c r="V227" s="11">
        <v>1.4</v>
      </c>
      <c r="W227" s="11">
        <v>1.3162378440486231</v>
      </c>
      <c r="X227" s="11">
        <v>1.25</v>
      </c>
      <c r="Y227" s="148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1.2666189791708031</v>
      </c>
    </row>
    <row r="228" spans="1:65">
      <c r="A228" s="30"/>
      <c r="B228" s="19">
        <v>1</v>
      </c>
      <c r="C228" s="9">
        <v>5</v>
      </c>
      <c r="D228" s="11">
        <v>1.27</v>
      </c>
      <c r="E228" s="11">
        <v>1.46</v>
      </c>
      <c r="F228" s="144">
        <v>1.69</v>
      </c>
      <c r="G228" s="11">
        <v>1.2375902840668007</v>
      </c>
      <c r="H228" s="11">
        <v>1.35</v>
      </c>
      <c r="I228" s="11">
        <v>1.3</v>
      </c>
      <c r="J228" s="11">
        <v>1.37</v>
      </c>
      <c r="K228" s="11">
        <v>1.07</v>
      </c>
      <c r="L228" s="11">
        <v>1.29</v>
      </c>
      <c r="M228" s="11">
        <v>1.0900000000000001</v>
      </c>
      <c r="N228" s="11">
        <v>1.1000000000000001</v>
      </c>
      <c r="O228" s="11">
        <v>1.33</v>
      </c>
      <c r="P228" s="11">
        <v>1.1599999999999999</v>
      </c>
      <c r="Q228" s="11">
        <v>1.32</v>
      </c>
      <c r="R228" s="11">
        <v>1.37</v>
      </c>
      <c r="S228" s="11">
        <v>1.5208200000000001</v>
      </c>
      <c r="T228" s="11">
        <v>1.22</v>
      </c>
      <c r="U228" s="11">
        <v>1.08</v>
      </c>
      <c r="V228" s="11">
        <v>1.3</v>
      </c>
      <c r="W228" s="11">
        <v>1.2675021986116859</v>
      </c>
      <c r="X228" s="11">
        <v>1.25</v>
      </c>
      <c r="Y228" s="148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85</v>
      </c>
    </row>
    <row r="229" spans="1:65">
      <c r="A229" s="30"/>
      <c r="B229" s="19">
        <v>1</v>
      </c>
      <c r="C229" s="9">
        <v>6</v>
      </c>
      <c r="D229" s="11">
        <v>1.27</v>
      </c>
      <c r="E229" s="11">
        <v>1.39</v>
      </c>
      <c r="F229" s="144">
        <v>1.66</v>
      </c>
      <c r="G229" s="11">
        <v>1.0988833784190706</v>
      </c>
      <c r="H229" s="11">
        <v>1.4</v>
      </c>
      <c r="I229" s="11">
        <v>1.31</v>
      </c>
      <c r="J229" s="11">
        <v>1.4</v>
      </c>
      <c r="K229" s="11">
        <v>1.05</v>
      </c>
      <c r="L229" s="11">
        <v>1.33</v>
      </c>
      <c r="M229" s="11">
        <v>1.1000000000000001</v>
      </c>
      <c r="N229" s="11">
        <v>1.1100000000000001</v>
      </c>
      <c r="O229" s="11">
        <v>1.33</v>
      </c>
      <c r="P229" s="11">
        <v>1.18</v>
      </c>
      <c r="Q229" s="11">
        <v>1.37</v>
      </c>
      <c r="R229" s="11">
        <v>1.35</v>
      </c>
      <c r="S229" s="11">
        <v>1.5296799999999999</v>
      </c>
      <c r="T229" s="11">
        <v>1.22</v>
      </c>
      <c r="U229" s="11">
        <v>1.1299999999999999</v>
      </c>
      <c r="V229" s="11">
        <v>1.3</v>
      </c>
      <c r="W229" s="11">
        <v>1.3115285478171872</v>
      </c>
      <c r="X229" s="11">
        <v>1.26</v>
      </c>
      <c r="Y229" s="148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274</v>
      </c>
      <c r="C230" s="12"/>
      <c r="D230" s="23">
        <v>1.2366666666666666</v>
      </c>
      <c r="E230" s="23">
        <v>1.4216666666666666</v>
      </c>
      <c r="F230" s="23">
        <v>1.6849999999999998</v>
      </c>
      <c r="G230" s="23">
        <v>1.1669197078305806</v>
      </c>
      <c r="H230" s="23">
        <v>1.375</v>
      </c>
      <c r="I230" s="23">
        <v>1.2916666666666667</v>
      </c>
      <c r="J230" s="23">
        <v>1.3883333333333334</v>
      </c>
      <c r="K230" s="23">
        <v>1.05</v>
      </c>
      <c r="L230" s="23">
        <v>1.3049999999999999</v>
      </c>
      <c r="M230" s="23">
        <v>1.0999999999999999</v>
      </c>
      <c r="N230" s="23">
        <v>1.1333333333333333</v>
      </c>
      <c r="O230" s="23">
        <v>1.2949999999999999</v>
      </c>
      <c r="P230" s="23">
        <v>1.1866666666666665</v>
      </c>
      <c r="Q230" s="23">
        <v>1.3533333333333335</v>
      </c>
      <c r="R230" s="23">
        <v>1.3516666666666666</v>
      </c>
      <c r="S230" s="23">
        <v>1.5173266666666667</v>
      </c>
      <c r="T230" s="23">
        <v>1.2066666666666666</v>
      </c>
      <c r="U230" s="23">
        <v>1.0649999999999999</v>
      </c>
      <c r="V230" s="23">
        <v>1.3166666666666667</v>
      </c>
      <c r="W230" s="23">
        <v>1.3214665422521483</v>
      </c>
      <c r="X230" s="23">
        <v>1.25</v>
      </c>
      <c r="Y230" s="148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275</v>
      </c>
      <c r="C231" s="29"/>
      <c r="D231" s="11">
        <v>1.2250000000000001</v>
      </c>
      <c r="E231" s="11">
        <v>1.415</v>
      </c>
      <c r="F231" s="11">
        <v>1.69</v>
      </c>
      <c r="G231" s="11">
        <v>1.1457350704501854</v>
      </c>
      <c r="H231" s="11">
        <v>1.37</v>
      </c>
      <c r="I231" s="11">
        <v>1.2949999999999999</v>
      </c>
      <c r="J231" s="11">
        <v>1.385</v>
      </c>
      <c r="K231" s="11">
        <v>1.06</v>
      </c>
      <c r="L231" s="11">
        <v>1.2949999999999999</v>
      </c>
      <c r="M231" s="11">
        <v>1.1000000000000001</v>
      </c>
      <c r="N231" s="11">
        <v>1.125</v>
      </c>
      <c r="O231" s="11">
        <v>1.29</v>
      </c>
      <c r="P231" s="11">
        <v>1.1850000000000001</v>
      </c>
      <c r="Q231" s="11">
        <v>1.36</v>
      </c>
      <c r="R231" s="11">
        <v>1.3450000000000002</v>
      </c>
      <c r="S231" s="11">
        <v>1.5154650000000001</v>
      </c>
      <c r="T231" s="11">
        <v>1.2149999999999999</v>
      </c>
      <c r="U231" s="11">
        <v>1.0649999999999999</v>
      </c>
      <c r="V231" s="11">
        <v>1.3</v>
      </c>
      <c r="W231" s="11">
        <v>1.3208098887010729</v>
      </c>
      <c r="X231" s="11">
        <v>1.25</v>
      </c>
      <c r="Y231" s="148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276</v>
      </c>
      <c r="C232" s="29"/>
      <c r="D232" s="24">
        <v>2.6583202716502538E-2</v>
      </c>
      <c r="E232" s="24">
        <v>4.79235502302017E-2</v>
      </c>
      <c r="F232" s="24">
        <v>1.3784048752090234E-2</v>
      </c>
      <c r="G232" s="24">
        <v>5.7065716471950301E-2</v>
      </c>
      <c r="H232" s="24">
        <v>1.7606816861658926E-2</v>
      </c>
      <c r="I232" s="24">
        <v>2.7868739954771335E-2</v>
      </c>
      <c r="J232" s="24">
        <v>4.1673332800085242E-2</v>
      </c>
      <c r="K232" s="24">
        <v>2.8982753492378905E-2</v>
      </c>
      <c r="L232" s="24">
        <v>1.9748417658131515E-2</v>
      </c>
      <c r="M232" s="24">
        <v>1.4142135623730963E-2</v>
      </c>
      <c r="N232" s="24">
        <v>3.983298465677234E-2</v>
      </c>
      <c r="O232" s="24">
        <v>3.016620625799674E-2</v>
      </c>
      <c r="P232" s="24">
        <v>3.5590260840104401E-2</v>
      </c>
      <c r="Q232" s="24">
        <v>1.9663841605003517E-2</v>
      </c>
      <c r="R232" s="24">
        <v>4.6654760385909863E-2</v>
      </c>
      <c r="S232" s="24">
        <v>2.1443398673406867E-2</v>
      </c>
      <c r="T232" s="24">
        <v>2.160246899469289E-2</v>
      </c>
      <c r="U232" s="24">
        <v>4.5055521304275217E-2</v>
      </c>
      <c r="V232" s="24">
        <v>4.0824829046386249E-2</v>
      </c>
      <c r="W232" s="24">
        <v>3.6688795554257227E-2</v>
      </c>
      <c r="X232" s="24">
        <v>1.6733200530681527E-2</v>
      </c>
      <c r="Y232" s="199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  <c r="AV232" s="200"/>
      <c r="AW232" s="200"/>
      <c r="AX232" s="200"/>
      <c r="AY232" s="200"/>
      <c r="AZ232" s="200"/>
      <c r="BA232" s="200"/>
      <c r="BB232" s="200"/>
      <c r="BC232" s="200"/>
      <c r="BD232" s="200"/>
      <c r="BE232" s="200"/>
      <c r="BF232" s="200"/>
      <c r="BG232" s="200"/>
      <c r="BH232" s="200"/>
      <c r="BI232" s="200"/>
      <c r="BJ232" s="200"/>
      <c r="BK232" s="200"/>
      <c r="BL232" s="200"/>
      <c r="BM232" s="56"/>
    </row>
    <row r="233" spans="1:65">
      <c r="A233" s="30"/>
      <c r="B233" s="3" t="s">
        <v>86</v>
      </c>
      <c r="C233" s="29"/>
      <c r="D233" s="13">
        <v>2.1495851253236557E-2</v>
      </c>
      <c r="E233" s="13">
        <v>3.3709413995452547E-2</v>
      </c>
      <c r="F233" s="13">
        <v>8.1804443632583004E-3</v>
      </c>
      <c r="G233" s="13">
        <v>4.8902864600719721E-2</v>
      </c>
      <c r="H233" s="13">
        <v>1.2804957717570127E-2</v>
      </c>
      <c r="I233" s="13">
        <v>2.1575798674661677E-2</v>
      </c>
      <c r="J233" s="13">
        <v>3.001680633859681E-2</v>
      </c>
      <c r="K233" s="13">
        <v>2.7602622373694194E-2</v>
      </c>
      <c r="L233" s="13">
        <v>1.5132887094353653E-2</v>
      </c>
      <c r="M233" s="13">
        <v>1.2856486930664513E-2</v>
      </c>
      <c r="N233" s="13">
        <v>3.5146751167740298E-2</v>
      </c>
      <c r="O233" s="13">
        <v>2.3294367766792851E-2</v>
      </c>
      <c r="P233" s="13">
        <v>2.9991792842784613E-2</v>
      </c>
      <c r="Q233" s="13">
        <v>1.4529932220445947E-2</v>
      </c>
      <c r="R233" s="13">
        <v>3.4516468842843304E-2</v>
      </c>
      <c r="S233" s="13">
        <v>1.4132354716018217E-2</v>
      </c>
      <c r="T233" s="13">
        <v>1.7902598614386374E-2</v>
      </c>
      <c r="U233" s="13">
        <v>4.2305653806831191E-2</v>
      </c>
      <c r="V233" s="13">
        <v>3.1006199275736394E-2</v>
      </c>
      <c r="W233" s="13">
        <v>2.776369615210179E-2</v>
      </c>
      <c r="X233" s="13">
        <v>1.3386560424545221E-2</v>
      </c>
      <c r="Y233" s="148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277</v>
      </c>
      <c r="C234" s="29"/>
      <c r="D234" s="13">
        <v>-2.3647452783113199E-2</v>
      </c>
      <c r="E234" s="13">
        <v>0.12241067759569346</v>
      </c>
      <c r="F234" s="13">
        <v>0.33031324155831876</v>
      </c>
      <c r="G234" s="13">
        <v>-7.8712914443687665E-2</v>
      </c>
      <c r="H234" s="13">
        <v>8.5567185247886313E-2</v>
      </c>
      <c r="I234" s="13">
        <v>1.9775234626802529E-2</v>
      </c>
      <c r="J234" s="13">
        <v>9.6093897347259816E-2</v>
      </c>
      <c r="K234" s="13">
        <v>-0.17102142217434124</v>
      </c>
      <c r="L234" s="13">
        <v>3.030194672617581E-2</v>
      </c>
      <c r="M234" s="13">
        <v>-0.13154625180169099</v>
      </c>
      <c r="N234" s="13">
        <v>-0.10522947155325735</v>
      </c>
      <c r="O234" s="13">
        <v>2.2406912651645738E-2</v>
      </c>
      <c r="P234" s="13">
        <v>-6.3122623155763558E-2</v>
      </c>
      <c r="Q234" s="13">
        <v>6.8461278086404675E-2</v>
      </c>
      <c r="R234" s="13">
        <v>6.7145439073982738E-2</v>
      </c>
      <c r="S234" s="13">
        <v>0.19793457355264832</v>
      </c>
      <c r="T234" s="13">
        <v>-4.7332555006703414E-2</v>
      </c>
      <c r="U234" s="13">
        <v>-0.15917887106254625</v>
      </c>
      <c r="V234" s="13">
        <v>3.9512819813127598E-2</v>
      </c>
      <c r="W234" s="13">
        <v>4.3302337943215807E-2</v>
      </c>
      <c r="X234" s="13">
        <v>-1.3120740683739585E-2</v>
      </c>
      <c r="Y234" s="148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278</v>
      </c>
      <c r="C235" s="47"/>
      <c r="D235" s="45">
        <v>0.45</v>
      </c>
      <c r="E235" s="45">
        <v>0.97</v>
      </c>
      <c r="F235" s="45">
        <v>2.98</v>
      </c>
      <c r="G235" s="45">
        <v>0.98</v>
      </c>
      <c r="H235" s="45">
        <v>0.61</v>
      </c>
      <c r="I235" s="45">
        <v>0.03</v>
      </c>
      <c r="J235" s="45">
        <v>0.71</v>
      </c>
      <c r="K235" s="45">
        <v>1.87</v>
      </c>
      <c r="L235" s="45">
        <v>0.08</v>
      </c>
      <c r="M235" s="45">
        <v>1.49</v>
      </c>
      <c r="N235" s="45">
        <v>1.23</v>
      </c>
      <c r="O235" s="45">
        <v>0</v>
      </c>
      <c r="P235" s="45">
        <v>0.83</v>
      </c>
      <c r="Q235" s="45">
        <v>0.45</v>
      </c>
      <c r="R235" s="45">
        <v>0.43</v>
      </c>
      <c r="S235" s="45">
        <v>1.7</v>
      </c>
      <c r="T235" s="45">
        <v>0.67</v>
      </c>
      <c r="U235" s="45">
        <v>1.76</v>
      </c>
      <c r="V235" s="45">
        <v>0.17</v>
      </c>
      <c r="W235" s="45">
        <v>0.2</v>
      </c>
      <c r="X235" s="45">
        <v>0.34</v>
      </c>
      <c r="Y235" s="148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584</v>
      </c>
      <c r="BM237" s="28" t="s">
        <v>66</v>
      </c>
    </row>
    <row r="238" spans="1:65" ht="15">
      <c r="A238" s="25" t="s">
        <v>0</v>
      </c>
      <c r="B238" s="18" t="s">
        <v>111</v>
      </c>
      <c r="C238" s="15" t="s">
        <v>112</v>
      </c>
      <c r="D238" s="16" t="s">
        <v>237</v>
      </c>
      <c r="E238" s="17" t="s">
        <v>237</v>
      </c>
      <c r="F238" s="17" t="s">
        <v>237</v>
      </c>
      <c r="G238" s="17" t="s">
        <v>237</v>
      </c>
      <c r="H238" s="17" t="s">
        <v>237</v>
      </c>
      <c r="I238" s="17" t="s">
        <v>237</v>
      </c>
      <c r="J238" s="17" t="s">
        <v>237</v>
      </c>
      <c r="K238" s="17" t="s">
        <v>237</v>
      </c>
      <c r="L238" s="17" t="s">
        <v>237</v>
      </c>
      <c r="M238" s="17" t="s">
        <v>237</v>
      </c>
      <c r="N238" s="17" t="s">
        <v>237</v>
      </c>
      <c r="O238" s="17" t="s">
        <v>237</v>
      </c>
      <c r="P238" s="17" t="s">
        <v>237</v>
      </c>
      <c r="Q238" s="17" t="s">
        <v>237</v>
      </c>
      <c r="R238" s="17" t="s">
        <v>237</v>
      </c>
      <c r="S238" s="17" t="s">
        <v>237</v>
      </c>
      <c r="T238" s="17" t="s">
        <v>237</v>
      </c>
      <c r="U238" s="17" t="s">
        <v>237</v>
      </c>
      <c r="V238" s="17" t="s">
        <v>237</v>
      </c>
      <c r="W238" s="17" t="s">
        <v>237</v>
      </c>
      <c r="X238" s="17" t="s">
        <v>237</v>
      </c>
      <c r="Y238" s="17" t="s">
        <v>237</v>
      </c>
      <c r="Z238" s="17" t="s">
        <v>237</v>
      </c>
      <c r="AA238" s="17" t="s">
        <v>237</v>
      </c>
      <c r="AB238" s="17" t="s">
        <v>237</v>
      </c>
      <c r="AC238" s="17" t="s">
        <v>237</v>
      </c>
      <c r="AD238" s="148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238</v>
      </c>
      <c r="C239" s="9" t="s">
        <v>238</v>
      </c>
      <c r="D239" s="146" t="s">
        <v>240</v>
      </c>
      <c r="E239" s="147" t="s">
        <v>241</v>
      </c>
      <c r="F239" s="147" t="s">
        <v>242</v>
      </c>
      <c r="G239" s="147" t="s">
        <v>243</v>
      </c>
      <c r="H239" s="147" t="s">
        <v>244</v>
      </c>
      <c r="I239" s="147" t="s">
        <v>245</v>
      </c>
      <c r="J239" s="147" t="s">
        <v>246</v>
      </c>
      <c r="K239" s="147" t="s">
        <v>247</v>
      </c>
      <c r="L239" s="147" t="s">
        <v>248</v>
      </c>
      <c r="M239" s="147" t="s">
        <v>249</v>
      </c>
      <c r="N239" s="147" t="s">
        <v>250</v>
      </c>
      <c r="O239" s="147" t="s">
        <v>251</v>
      </c>
      <c r="P239" s="147" t="s">
        <v>252</v>
      </c>
      <c r="Q239" s="147" t="s">
        <v>253</v>
      </c>
      <c r="R239" s="147" t="s">
        <v>254</v>
      </c>
      <c r="S239" s="147" t="s">
        <v>255</v>
      </c>
      <c r="T239" s="147" t="s">
        <v>256</v>
      </c>
      <c r="U239" s="147" t="s">
        <v>257</v>
      </c>
      <c r="V239" s="147" t="s">
        <v>258</v>
      </c>
      <c r="W239" s="147" t="s">
        <v>259</v>
      </c>
      <c r="X239" s="147" t="s">
        <v>260</v>
      </c>
      <c r="Y239" s="147" t="s">
        <v>261</v>
      </c>
      <c r="Z239" s="147" t="s">
        <v>262</v>
      </c>
      <c r="AA239" s="147" t="s">
        <v>266</v>
      </c>
      <c r="AB239" s="147" t="s">
        <v>267</v>
      </c>
      <c r="AC239" s="147" t="s">
        <v>268</v>
      </c>
      <c r="AD239" s="148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306</v>
      </c>
      <c r="E240" s="11" t="s">
        <v>304</v>
      </c>
      <c r="F240" s="11" t="s">
        <v>306</v>
      </c>
      <c r="G240" s="11" t="s">
        <v>306</v>
      </c>
      <c r="H240" s="11" t="s">
        <v>304</v>
      </c>
      <c r="I240" s="11" t="s">
        <v>338</v>
      </c>
      <c r="J240" s="11" t="s">
        <v>304</v>
      </c>
      <c r="K240" s="11" t="s">
        <v>304</v>
      </c>
      <c r="L240" s="11" t="s">
        <v>304</v>
      </c>
      <c r="M240" s="11" t="s">
        <v>304</v>
      </c>
      <c r="N240" s="11" t="s">
        <v>304</v>
      </c>
      <c r="O240" s="11" t="s">
        <v>304</v>
      </c>
      <c r="P240" s="11" t="s">
        <v>304</v>
      </c>
      <c r="Q240" s="11" t="s">
        <v>304</v>
      </c>
      <c r="R240" s="11" t="s">
        <v>306</v>
      </c>
      <c r="S240" s="11" t="s">
        <v>306</v>
      </c>
      <c r="T240" s="11" t="s">
        <v>338</v>
      </c>
      <c r="U240" s="11" t="s">
        <v>306</v>
      </c>
      <c r="V240" s="11" t="s">
        <v>304</v>
      </c>
      <c r="W240" s="11" t="s">
        <v>304</v>
      </c>
      <c r="X240" s="11" t="s">
        <v>306</v>
      </c>
      <c r="Y240" s="11" t="s">
        <v>304</v>
      </c>
      <c r="Z240" s="11" t="s">
        <v>338</v>
      </c>
      <c r="AA240" s="11" t="s">
        <v>306</v>
      </c>
      <c r="AB240" s="11" t="s">
        <v>306</v>
      </c>
      <c r="AC240" s="11" t="s">
        <v>338</v>
      </c>
      <c r="AD240" s="148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/>
      <c r="C241" s="9"/>
      <c r="D241" s="26" t="s">
        <v>339</v>
      </c>
      <c r="E241" s="26" t="s">
        <v>340</v>
      </c>
      <c r="F241" s="26" t="s">
        <v>341</v>
      </c>
      <c r="G241" s="26" t="s">
        <v>341</v>
      </c>
      <c r="H241" s="26" t="s">
        <v>118</v>
      </c>
      <c r="I241" s="26" t="s">
        <v>339</v>
      </c>
      <c r="J241" s="26" t="s">
        <v>340</v>
      </c>
      <c r="K241" s="26" t="s">
        <v>340</v>
      </c>
      <c r="L241" s="26" t="s">
        <v>341</v>
      </c>
      <c r="M241" s="26" t="s">
        <v>340</v>
      </c>
      <c r="N241" s="26" t="s">
        <v>340</v>
      </c>
      <c r="O241" s="26" t="s">
        <v>307</v>
      </c>
      <c r="P241" s="26" t="s">
        <v>340</v>
      </c>
      <c r="Q241" s="26" t="s">
        <v>342</v>
      </c>
      <c r="R241" s="26" t="s">
        <v>339</v>
      </c>
      <c r="S241" s="26" t="s">
        <v>340</v>
      </c>
      <c r="T241" s="26" t="s">
        <v>339</v>
      </c>
      <c r="U241" s="26" t="s">
        <v>340</v>
      </c>
      <c r="V241" s="26" t="s">
        <v>340</v>
      </c>
      <c r="W241" s="26" t="s">
        <v>340</v>
      </c>
      <c r="X241" s="26" t="s">
        <v>339</v>
      </c>
      <c r="Y241" s="26" t="s">
        <v>342</v>
      </c>
      <c r="Z241" s="26" t="s">
        <v>340</v>
      </c>
      <c r="AA241" s="26" t="s">
        <v>340</v>
      </c>
      <c r="AB241" s="26" t="s">
        <v>340</v>
      </c>
      <c r="AC241" s="26" t="s">
        <v>342</v>
      </c>
      <c r="AD241" s="148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8">
        <v>1</v>
      </c>
      <c r="C242" s="14">
        <v>1</v>
      </c>
      <c r="D242" s="227">
        <v>22.6</v>
      </c>
      <c r="E242" s="216">
        <v>19.399999999999999</v>
      </c>
      <c r="F242" s="216">
        <v>20.2</v>
      </c>
      <c r="G242" s="216">
        <v>20.059169100725001</v>
      </c>
      <c r="H242" s="216">
        <v>20.399999999999999</v>
      </c>
      <c r="I242" s="216">
        <v>20.399999999999999</v>
      </c>
      <c r="J242" s="216">
        <v>19.899999999999999</v>
      </c>
      <c r="K242" s="216">
        <v>22.1</v>
      </c>
      <c r="L242" s="216">
        <v>20.2</v>
      </c>
      <c r="M242" s="216">
        <v>19.7</v>
      </c>
      <c r="N242" s="216">
        <v>20.8</v>
      </c>
      <c r="O242" s="216">
        <v>19.670000000000002</v>
      </c>
      <c r="P242" s="216">
        <v>19.32</v>
      </c>
      <c r="Q242" s="216">
        <v>19.3</v>
      </c>
      <c r="R242" s="216">
        <v>21.4</v>
      </c>
      <c r="S242" s="216">
        <v>19.8</v>
      </c>
      <c r="T242" s="224">
        <v>18.419600000000003</v>
      </c>
      <c r="U242" s="216">
        <v>22</v>
      </c>
      <c r="V242" s="216">
        <v>22.1</v>
      </c>
      <c r="W242" s="224">
        <v>14.9</v>
      </c>
      <c r="X242" s="216">
        <v>19.3</v>
      </c>
      <c r="Y242" s="216">
        <v>20.826214139546291</v>
      </c>
      <c r="Z242" s="224">
        <v>15.14</v>
      </c>
      <c r="AA242" s="224">
        <v>16.292999999999999</v>
      </c>
      <c r="AB242" s="216">
        <v>21.3</v>
      </c>
      <c r="AC242" s="216">
        <v>20.077999999999999</v>
      </c>
      <c r="AD242" s="217"/>
      <c r="AE242" s="218"/>
      <c r="AF242" s="218"/>
      <c r="AG242" s="218"/>
      <c r="AH242" s="218"/>
      <c r="AI242" s="218"/>
      <c r="AJ242" s="218"/>
      <c r="AK242" s="218"/>
      <c r="AL242" s="218"/>
      <c r="AM242" s="218"/>
      <c r="AN242" s="218"/>
      <c r="AO242" s="218"/>
      <c r="AP242" s="218"/>
      <c r="AQ242" s="218"/>
      <c r="AR242" s="218"/>
      <c r="AS242" s="218"/>
      <c r="AT242" s="218"/>
      <c r="AU242" s="218"/>
      <c r="AV242" s="218"/>
      <c r="AW242" s="218"/>
      <c r="AX242" s="218"/>
      <c r="AY242" s="218"/>
      <c r="AZ242" s="218"/>
      <c r="BA242" s="218"/>
      <c r="BB242" s="218"/>
      <c r="BC242" s="218"/>
      <c r="BD242" s="218"/>
      <c r="BE242" s="218"/>
      <c r="BF242" s="218"/>
      <c r="BG242" s="218"/>
      <c r="BH242" s="218"/>
      <c r="BI242" s="218"/>
      <c r="BJ242" s="218"/>
      <c r="BK242" s="218"/>
      <c r="BL242" s="218"/>
      <c r="BM242" s="219">
        <v>1</v>
      </c>
    </row>
    <row r="243" spans="1:65">
      <c r="A243" s="30"/>
      <c r="B243" s="19">
        <v>1</v>
      </c>
      <c r="C243" s="9">
        <v>2</v>
      </c>
      <c r="D243" s="220">
        <v>20.7</v>
      </c>
      <c r="E243" s="220">
        <v>20</v>
      </c>
      <c r="F243" s="220">
        <v>20.2</v>
      </c>
      <c r="G243" s="220">
        <v>20.756591526475002</v>
      </c>
      <c r="H243" s="220">
        <v>21</v>
      </c>
      <c r="I243" s="220">
        <v>21.1</v>
      </c>
      <c r="J243" s="220">
        <v>20.100000000000001</v>
      </c>
      <c r="K243" s="220">
        <v>18.600000000000001</v>
      </c>
      <c r="L243" s="220">
        <v>20.3</v>
      </c>
      <c r="M243" s="220">
        <v>19.600000000000001</v>
      </c>
      <c r="N243" s="220">
        <v>21.2</v>
      </c>
      <c r="O243" s="220">
        <v>20.2</v>
      </c>
      <c r="P243" s="220">
        <v>19.87</v>
      </c>
      <c r="Q243" s="220">
        <v>19.2</v>
      </c>
      <c r="R243" s="220">
        <v>21.2</v>
      </c>
      <c r="S243" s="220">
        <v>21.4</v>
      </c>
      <c r="T243" s="226">
        <v>18.246799999999997</v>
      </c>
      <c r="U243" s="220">
        <v>21</v>
      </c>
      <c r="V243" s="220">
        <v>22.1</v>
      </c>
      <c r="W243" s="226">
        <v>17.100000000000001</v>
      </c>
      <c r="X243" s="220">
        <v>18.899999999999999</v>
      </c>
      <c r="Y243" s="220">
        <v>20.921462397434173</v>
      </c>
      <c r="Z243" s="226">
        <v>14.63</v>
      </c>
      <c r="AA243" s="226">
        <v>16.446000000000002</v>
      </c>
      <c r="AB243" s="220">
        <v>20.8</v>
      </c>
      <c r="AC243" s="220">
        <v>19.257999999999999</v>
      </c>
      <c r="AD243" s="217"/>
      <c r="AE243" s="218"/>
      <c r="AF243" s="218"/>
      <c r="AG243" s="218"/>
      <c r="AH243" s="218"/>
      <c r="AI243" s="218"/>
      <c r="AJ243" s="218"/>
      <c r="AK243" s="218"/>
      <c r="AL243" s="218"/>
      <c r="AM243" s="218"/>
      <c r="AN243" s="218"/>
      <c r="AO243" s="218"/>
      <c r="AP243" s="218"/>
      <c r="AQ243" s="218"/>
      <c r="AR243" s="218"/>
      <c r="AS243" s="218"/>
      <c r="AT243" s="218"/>
      <c r="AU243" s="218"/>
      <c r="AV243" s="218"/>
      <c r="AW243" s="218"/>
      <c r="AX243" s="218"/>
      <c r="AY243" s="218"/>
      <c r="AZ243" s="218"/>
      <c r="BA243" s="218"/>
      <c r="BB243" s="218"/>
      <c r="BC243" s="218"/>
      <c r="BD243" s="218"/>
      <c r="BE243" s="218"/>
      <c r="BF243" s="218"/>
      <c r="BG243" s="218"/>
      <c r="BH243" s="218"/>
      <c r="BI243" s="218"/>
      <c r="BJ243" s="218"/>
      <c r="BK243" s="218"/>
      <c r="BL243" s="218"/>
      <c r="BM243" s="219">
        <v>16</v>
      </c>
    </row>
    <row r="244" spans="1:65">
      <c r="A244" s="30"/>
      <c r="B244" s="19">
        <v>1</v>
      </c>
      <c r="C244" s="9">
        <v>3</v>
      </c>
      <c r="D244" s="220">
        <v>20.3</v>
      </c>
      <c r="E244" s="220">
        <v>20.5</v>
      </c>
      <c r="F244" s="220">
        <v>19.600000000000001</v>
      </c>
      <c r="G244" s="220">
        <v>20.265097336724999</v>
      </c>
      <c r="H244" s="220">
        <v>20.3</v>
      </c>
      <c r="I244" s="220">
        <v>20.9</v>
      </c>
      <c r="J244" s="220">
        <v>20.5</v>
      </c>
      <c r="K244" s="220">
        <v>18.899999999999999</v>
      </c>
      <c r="L244" s="220">
        <v>20.5</v>
      </c>
      <c r="M244" s="220">
        <v>19.8</v>
      </c>
      <c r="N244" s="220">
        <v>20.100000000000001</v>
      </c>
      <c r="O244" s="220">
        <v>19.899999999999999</v>
      </c>
      <c r="P244" s="220">
        <v>19.57</v>
      </c>
      <c r="Q244" s="220">
        <v>19.3</v>
      </c>
      <c r="R244" s="220">
        <v>21.4</v>
      </c>
      <c r="S244" s="220">
        <v>19.600000000000001</v>
      </c>
      <c r="T244" s="226">
        <v>18.264399999999998</v>
      </c>
      <c r="U244" s="220">
        <v>21</v>
      </c>
      <c r="V244" s="220">
        <v>21.8</v>
      </c>
      <c r="W244" s="226">
        <v>16</v>
      </c>
      <c r="X244" s="220">
        <v>18.7</v>
      </c>
      <c r="Y244" s="220">
        <v>20.475170558552836</v>
      </c>
      <c r="Z244" s="226">
        <v>14.5</v>
      </c>
      <c r="AA244" s="226">
        <v>16.131</v>
      </c>
      <c r="AB244" s="220">
        <v>20</v>
      </c>
      <c r="AC244" s="220">
        <v>19.792000000000002</v>
      </c>
      <c r="AD244" s="217"/>
      <c r="AE244" s="218"/>
      <c r="AF244" s="218"/>
      <c r="AG244" s="218"/>
      <c r="AH244" s="218"/>
      <c r="AI244" s="218"/>
      <c r="AJ244" s="218"/>
      <c r="AK244" s="218"/>
      <c r="AL244" s="218"/>
      <c r="AM244" s="218"/>
      <c r="AN244" s="218"/>
      <c r="AO244" s="218"/>
      <c r="AP244" s="218"/>
      <c r="AQ244" s="218"/>
      <c r="AR244" s="218"/>
      <c r="AS244" s="218"/>
      <c r="AT244" s="218"/>
      <c r="AU244" s="218"/>
      <c r="AV244" s="218"/>
      <c r="AW244" s="218"/>
      <c r="AX244" s="218"/>
      <c r="AY244" s="218"/>
      <c r="AZ244" s="218"/>
      <c r="BA244" s="218"/>
      <c r="BB244" s="218"/>
      <c r="BC244" s="218"/>
      <c r="BD244" s="218"/>
      <c r="BE244" s="218"/>
      <c r="BF244" s="218"/>
      <c r="BG244" s="218"/>
      <c r="BH244" s="218"/>
      <c r="BI244" s="218"/>
      <c r="BJ244" s="218"/>
      <c r="BK244" s="218"/>
      <c r="BL244" s="218"/>
      <c r="BM244" s="219">
        <v>16</v>
      </c>
    </row>
    <row r="245" spans="1:65">
      <c r="A245" s="30"/>
      <c r="B245" s="19">
        <v>1</v>
      </c>
      <c r="C245" s="9">
        <v>4</v>
      </c>
      <c r="D245" s="220">
        <v>20.9</v>
      </c>
      <c r="E245" s="220">
        <v>20.9</v>
      </c>
      <c r="F245" s="220">
        <v>20.100000000000001</v>
      </c>
      <c r="G245" s="220">
        <v>21.080795858725001</v>
      </c>
      <c r="H245" s="220">
        <v>20.7</v>
      </c>
      <c r="I245" s="220">
        <v>20.399999999999999</v>
      </c>
      <c r="J245" s="220">
        <v>20.399999999999999</v>
      </c>
      <c r="K245" s="220">
        <v>19.600000000000001</v>
      </c>
      <c r="L245" s="220">
        <v>20.399999999999999</v>
      </c>
      <c r="M245" s="220">
        <v>19.600000000000001</v>
      </c>
      <c r="N245" s="220">
        <v>20.2</v>
      </c>
      <c r="O245" s="220">
        <v>20.57</v>
      </c>
      <c r="P245" s="220">
        <v>19.37</v>
      </c>
      <c r="Q245" s="220">
        <v>18.399999999999999</v>
      </c>
      <c r="R245" s="220">
        <v>21.4</v>
      </c>
      <c r="S245" s="220">
        <v>21</v>
      </c>
      <c r="T245" s="226">
        <v>18.486799999999999</v>
      </c>
      <c r="U245" s="220">
        <v>21</v>
      </c>
      <c r="V245" s="220">
        <v>22</v>
      </c>
      <c r="W245" s="226">
        <v>16.399999999999999</v>
      </c>
      <c r="X245" s="220">
        <v>18.899999999999999</v>
      </c>
      <c r="Y245" s="220">
        <v>20.110029052384608</v>
      </c>
      <c r="Z245" s="226">
        <v>14.31</v>
      </c>
      <c r="AA245" s="226">
        <v>16.376000000000001</v>
      </c>
      <c r="AB245" s="220">
        <v>21.1</v>
      </c>
      <c r="AC245" s="220">
        <v>20.260000000000002</v>
      </c>
      <c r="AD245" s="217"/>
      <c r="AE245" s="218"/>
      <c r="AF245" s="218"/>
      <c r="AG245" s="218"/>
      <c r="AH245" s="218"/>
      <c r="AI245" s="218"/>
      <c r="AJ245" s="218"/>
      <c r="AK245" s="218"/>
      <c r="AL245" s="218"/>
      <c r="AM245" s="218"/>
      <c r="AN245" s="218"/>
      <c r="AO245" s="218"/>
      <c r="AP245" s="218"/>
      <c r="AQ245" s="218"/>
      <c r="AR245" s="218"/>
      <c r="AS245" s="218"/>
      <c r="AT245" s="218"/>
      <c r="AU245" s="218"/>
      <c r="AV245" s="218"/>
      <c r="AW245" s="218"/>
      <c r="AX245" s="218"/>
      <c r="AY245" s="218"/>
      <c r="AZ245" s="218"/>
      <c r="BA245" s="218"/>
      <c r="BB245" s="218"/>
      <c r="BC245" s="218"/>
      <c r="BD245" s="218"/>
      <c r="BE245" s="218"/>
      <c r="BF245" s="218"/>
      <c r="BG245" s="218"/>
      <c r="BH245" s="218"/>
      <c r="BI245" s="218"/>
      <c r="BJ245" s="218"/>
      <c r="BK245" s="218"/>
      <c r="BL245" s="218"/>
      <c r="BM245" s="219">
        <v>20.341543891466372</v>
      </c>
    </row>
    <row r="246" spans="1:65">
      <c r="A246" s="30"/>
      <c r="B246" s="19">
        <v>1</v>
      </c>
      <c r="C246" s="9">
        <v>5</v>
      </c>
      <c r="D246" s="220">
        <v>20.8</v>
      </c>
      <c r="E246" s="220">
        <v>20.8</v>
      </c>
      <c r="F246" s="220">
        <v>19.7</v>
      </c>
      <c r="G246" s="220">
        <v>20.068328977975</v>
      </c>
      <c r="H246" s="220">
        <v>20.399999999999999</v>
      </c>
      <c r="I246" s="220">
        <v>20.9</v>
      </c>
      <c r="J246" s="220">
        <v>20.6</v>
      </c>
      <c r="K246" s="220">
        <v>19.3</v>
      </c>
      <c r="L246" s="220">
        <v>20.399999999999999</v>
      </c>
      <c r="M246" s="220">
        <v>19.8</v>
      </c>
      <c r="N246" s="220">
        <v>20.100000000000001</v>
      </c>
      <c r="O246" s="220">
        <v>20.64</v>
      </c>
      <c r="P246" s="220">
        <v>20.350000000000001</v>
      </c>
      <c r="Q246" s="220">
        <v>18.3</v>
      </c>
      <c r="R246" s="220">
        <v>20.8</v>
      </c>
      <c r="S246" s="220">
        <v>20.2</v>
      </c>
      <c r="T246" s="226">
        <v>18.3828</v>
      </c>
      <c r="U246" s="220">
        <v>21</v>
      </c>
      <c r="V246" s="225">
        <v>23.4</v>
      </c>
      <c r="W246" s="226">
        <v>16.7</v>
      </c>
      <c r="X246" s="220">
        <v>19.2</v>
      </c>
      <c r="Y246" s="220">
        <v>20.568785194571888</v>
      </c>
      <c r="Z246" s="226">
        <v>14.534000000000001</v>
      </c>
      <c r="AA246" s="226">
        <v>16.026</v>
      </c>
      <c r="AB246" s="220">
        <v>20.3</v>
      </c>
      <c r="AC246" s="220">
        <v>20.004999999999999</v>
      </c>
      <c r="AD246" s="217"/>
      <c r="AE246" s="218"/>
      <c r="AF246" s="218"/>
      <c r="AG246" s="218"/>
      <c r="AH246" s="218"/>
      <c r="AI246" s="218"/>
      <c r="AJ246" s="218"/>
      <c r="AK246" s="218"/>
      <c r="AL246" s="218"/>
      <c r="AM246" s="218"/>
      <c r="AN246" s="218"/>
      <c r="AO246" s="218"/>
      <c r="AP246" s="218"/>
      <c r="AQ246" s="218"/>
      <c r="AR246" s="218"/>
      <c r="AS246" s="218"/>
      <c r="AT246" s="218"/>
      <c r="AU246" s="218"/>
      <c r="AV246" s="218"/>
      <c r="AW246" s="218"/>
      <c r="AX246" s="218"/>
      <c r="AY246" s="218"/>
      <c r="AZ246" s="218"/>
      <c r="BA246" s="218"/>
      <c r="BB246" s="218"/>
      <c r="BC246" s="218"/>
      <c r="BD246" s="218"/>
      <c r="BE246" s="218"/>
      <c r="BF246" s="218"/>
      <c r="BG246" s="218"/>
      <c r="BH246" s="218"/>
      <c r="BI246" s="218"/>
      <c r="BJ246" s="218"/>
      <c r="BK246" s="218"/>
      <c r="BL246" s="218"/>
      <c r="BM246" s="219">
        <v>86</v>
      </c>
    </row>
    <row r="247" spans="1:65">
      <c r="A247" s="30"/>
      <c r="B247" s="19">
        <v>1</v>
      </c>
      <c r="C247" s="9">
        <v>6</v>
      </c>
      <c r="D247" s="220">
        <v>20.9</v>
      </c>
      <c r="E247" s="220">
        <v>20.399999999999999</v>
      </c>
      <c r="F247" s="220">
        <v>20.100000000000001</v>
      </c>
      <c r="G247" s="220">
        <v>20.935429120975002</v>
      </c>
      <c r="H247" s="220">
        <v>20.6</v>
      </c>
      <c r="I247" s="220">
        <v>21</v>
      </c>
      <c r="J247" s="220">
        <v>20.2</v>
      </c>
      <c r="K247" s="220">
        <v>20.6</v>
      </c>
      <c r="L247" s="220">
        <v>20.399999999999999</v>
      </c>
      <c r="M247" s="220">
        <v>19.600000000000001</v>
      </c>
      <c r="N247" s="220">
        <v>20.100000000000001</v>
      </c>
      <c r="O247" s="220">
        <v>20.12</v>
      </c>
      <c r="P247" s="220">
        <v>19.93</v>
      </c>
      <c r="Q247" s="220">
        <v>18.899999999999999</v>
      </c>
      <c r="R247" s="220">
        <v>21.7</v>
      </c>
      <c r="S247" s="220">
        <v>19.899999999999999</v>
      </c>
      <c r="T247" s="226">
        <v>18.443999999999999</v>
      </c>
      <c r="U247" s="220">
        <v>21</v>
      </c>
      <c r="V247" s="220">
        <v>21.7</v>
      </c>
      <c r="W247" s="226">
        <v>17.7</v>
      </c>
      <c r="X247" s="220">
        <v>19.2</v>
      </c>
      <c r="Y247" s="220">
        <v>20.445720409470738</v>
      </c>
      <c r="Z247" s="226">
        <v>15.05</v>
      </c>
      <c r="AA247" s="226">
        <v>15.962999999999999</v>
      </c>
      <c r="AB247" s="220">
        <v>21.4</v>
      </c>
      <c r="AC247" s="220">
        <v>20.808</v>
      </c>
      <c r="AD247" s="217"/>
      <c r="AE247" s="218"/>
      <c r="AF247" s="218"/>
      <c r="AG247" s="218"/>
      <c r="AH247" s="218"/>
      <c r="AI247" s="218"/>
      <c r="AJ247" s="218"/>
      <c r="AK247" s="218"/>
      <c r="AL247" s="218"/>
      <c r="AM247" s="218"/>
      <c r="AN247" s="218"/>
      <c r="AO247" s="218"/>
      <c r="AP247" s="218"/>
      <c r="AQ247" s="218"/>
      <c r="AR247" s="218"/>
      <c r="AS247" s="218"/>
      <c r="AT247" s="218"/>
      <c r="AU247" s="218"/>
      <c r="AV247" s="218"/>
      <c r="AW247" s="218"/>
      <c r="AX247" s="218"/>
      <c r="AY247" s="218"/>
      <c r="AZ247" s="218"/>
      <c r="BA247" s="218"/>
      <c r="BB247" s="218"/>
      <c r="BC247" s="218"/>
      <c r="BD247" s="218"/>
      <c r="BE247" s="218"/>
      <c r="BF247" s="218"/>
      <c r="BG247" s="218"/>
      <c r="BH247" s="218"/>
      <c r="BI247" s="218"/>
      <c r="BJ247" s="218"/>
      <c r="BK247" s="218"/>
      <c r="BL247" s="218"/>
      <c r="BM247" s="221"/>
    </row>
    <row r="248" spans="1:65">
      <c r="A248" s="30"/>
      <c r="B248" s="20" t="s">
        <v>274</v>
      </c>
      <c r="C248" s="12"/>
      <c r="D248" s="222">
        <v>21.033333333333331</v>
      </c>
      <c r="E248" s="222">
        <v>20.333333333333332</v>
      </c>
      <c r="F248" s="222">
        <v>19.983333333333334</v>
      </c>
      <c r="G248" s="222">
        <v>20.527568653600003</v>
      </c>
      <c r="H248" s="222">
        <v>20.566666666666666</v>
      </c>
      <c r="I248" s="222">
        <v>20.783333333333331</v>
      </c>
      <c r="J248" s="222">
        <v>20.283333333333335</v>
      </c>
      <c r="K248" s="222">
        <v>19.849999999999998</v>
      </c>
      <c r="L248" s="222">
        <v>20.366666666666671</v>
      </c>
      <c r="M248" s="222">
        <v>19.683333333333334</v>
      </c>
      <c r="N248" s="222">
        <v>20.416666666666668</v>
      </c>
      <c r="O248" s="222">
        <v>20.183333333333334</v>
      </c>
      <c r="P248" s="222">
        <v>19.734999999999999</v>
      </c>
      <c r="Q248" s="222">
        <v>18.899999999999995</v>
      </c>
      <c r="R248" s="222">
        <v>21.316666666666666</v>
      </c>
      <c r="S248" s="222">
        <v>20.316666666666666</v>
      </c>
      <c r="T248" s="222">
        <v>18.374066666666668</v>
      </c>
      <c r="U248" s="222">
        <v>21.166666666666668</v>
      </c>
      <c r="V248" s="222">
        <v>22.183333333333334</v>
      </c>
      <c r="W248" s="222">
        <v>16.466666666666669</v>
      </c>
      <c r="X248" s="222">
        <v>19.033333333333335</v>
      </c>
      <c r="Y248" s="222">
        <v>20.557896958660088</v>
      </c>
      <c r="Z248" s="222">
        <v>14.694000000000001</v>
      </c>
      <c r="AA248" s="222">
        <v>16.205833333333334</v>
      </c>
      <c r="AB248" s="222">
        <v>20.816666666666666</v>
      </c>
      <c r="AC248" s="222">
        <v>20.0335</v>
      </c>
      <c r="AD248" s="217"/>
      <c r="AE248" s="218"/>
      <c r="AF248" s="218"/>
      <c r="AG248" s="218"/>
      <c r="AH248" s="218"/>
      <c r="AI248" s="218"/>
      <c r="AJ248" s="218"/>
      <c r="AK248" s="218"/>
      <c r="AL248" s="218"/>
      <c r="AM248" s="218"/>
      <c r="AN248" s="218"/>
      <c r="AO248" s="218"/>
      <c r="AP248" s="218"/>
      <c r="AQ248" s="218"/>
      <c r="AR248" s="218"/>
      <c r="AS248" s="218"/>
      <c r="AT248" s="218"/>
      <c r="AU248" s="218"/>
      <c r="AV248" s="218"/>
      <c r="AW248" s="218"/>
      <c r="AX248" s="218"/>
      <c r="AY248" s="218"/>
      <c r="AZ248" s="218"/>
      <c r="BA248" s="218"/>
      <c r="BB248" s="218"/>
      <c r="BC248" s="218"/>
      <c r="BD248" s="218"/>
      <c r="BE248" s="218"/>
      <c r="BF248" s="218"/>
      <c r="BG248" s="218"/>
      <c r="BH248" s="218"/>
      <c r="BI248" s="218"/>
      <c r="BJ248" s="218"/>
      <c r="BK248" s="218"/>
      <c r="BL248" s="218"/>
      <c r="BM248" s="221"/>
    </row>
    <row r="249" spans="1:65">
      <c r="A249" s="30"/>
      <c r="B249" s="3" t="s">
        <v>275</v>
      </c>
      <c r="C249" s="29"/>
      <c r="D249" s="220">
        <v>20.85</v>
      </c>
      <c r="E249" s="220">
        <v>20.45</v>
      </c>
      <c r="F249" s="220">
        <v>20.100000000000001</v>
      </c>
      <c r="G249" s="220">
        <v>20.510844431599999</v>
      </c>
      <c r="H249" s="220">
        <v>20.5</v>
      </c>
      <c r="I249" s="220">
        <v>20.9</v>
      </c>
      <c r="J249" s="220">
        <v>20.299999999999997</v>
      </c>
      <c r="K249" s="220">
        <v>19.450000000000003</v>
      </c>
      <c r="L249" s="220">
        <v>20.399999999999999</v>
      </c>
      <c r="M249" s="220">
        <v>19.649999999999999</v>
      </c>
      <c r="N249" s="220">
        <v>20.149999999999999</v>
      </c>
      <c r="O249" s="220">
        <v>20.16</v>
      </c>
      <c r="P249" s="220">
        <v>19.72</v>
      </c>
      <c r="Q249" s="220">
        <v>19.049999999999997</v>
      </c>
      <c r="R249" s="220">
        <v>21.4</v>
      </c>
      <c r="S249" s="220">
        <v>20.049999999999997</v>
      </c>
      <c r="T249" s="220">
        <v>18.401200000000003</v>
      </c>
      <c r="U249" s="220">
        <v>21</v>
      </c>
      <c r="V249" s="220">
        <v>22.05</v>
      </c>
      <c r="W249" s="220">
        <v>16.549999999999997</v>
      </c>
      <c r="X249" s="220">
        <v>19.049999999999997</v>
      </c>
      <c r="Y249" s="220">
        <v>20.52197787656236</v>
      </c>
      <c r="Z249" s="220">
        <v>14.582000000000001</v>
      </c>
      <c r="AA249" s="220">
        <v>16.212</v>
      </c>
      <c r="AB249" s="220">
        <v>20.950000000000003</v>
      </c>
      <c r="AC249" s="220">
        <v>20.041499999999999</v>
      </c>
      <c r="AD249" s="217"/>
      <c r="AE249" s="218"/>
      <c r="AF249" s="218"/>
      <c r="AG249" s="218"/>
      <c r="AH249" s="218"/>
      <c r="AI249" s="218"/>
      <c r="AJ249" s="218"/>
      <c r="AK249" s="218"/>
      <c r="AL249" s="218"/>
      <c r="AM249" s="218"/>
      <c r="AN249" s="218"/>
      <c r="AO249" s="218"/>
      <c r="AP249" s="218"/>
      <c r="AQ249" s="218"/>
      <c r="AR249" s="218"/>
      <c r="AS249" s="218"/>
      <c r="AT249" s="218"/>
      <c r="AU249" s="218"/>
      <c r="AV249" s="218"/>
      <c r="AW249" s="218"/>
      <c r="AX249" s="218"/>
      <c r="AY249" s="218"/>
      <c r="AZ249" s="218"/>
      <c r="BA249" s="218"/>
      <c r="BB249" s="218"/>
      <c r="BC249" s="218"/>
      <c r="BD249" s="218"/>
      <c r="BE249" s="218"/>
      <c r="BF249" s="218"/>
      <c r="BG249" s="218"/>
      <c r="BH249" s="218"/>
      <c r="BI249" s="218"/>
      <c r="BJ249" s="218"/>
      <c r="BK249" s="218"/>
      <c r="BL249" s="218"/>
      <c r="BM249" s="221"/>
    </row>
    <row r="250" spans="1:65">
      <c r="A250" s="30"/>
      <c r="B250" s="3" t="s">
        <v>276</v>
      </c>
      <c r="C250" s="29"/>
      <c r="D250" s="24">
        <v>0.79916623218618754</v>
      </c>
      <c r="E250" s="24">
        <v>0.55737479909542642</v>
      </c>
      <c r="F250" s="24">
        <v>0.26394443859772182</v>
      </c>
      <c r="G250" s="24">
        <v>0.45255991661247369</v>
      </c>
      <c r="H250" s="24">
        <v>0.25819888974716132</v>
      </c>
      <c r="I250" s="24">
        <v>0.30605010483034822</v>
      </c>
      <c r="J250" s="24">
        <v>0.26394443859772254</v>
      </c>
      <c r="K250" s="24">
        <v>1.3003845585056757</v>
      </c>
      <c r="L250" s="24">
        <v>0.10327955589886433</v>
      </c>
      <c r="M250" s="24">
        <v>9.8319208025017091E-2</v>
      </c>
      <c r="N250" s="24">
        <v>0.47081489639418383</v>
      </c>
      <c r="O250" s="24">
        <v>0.37580136597232666</v>
      </c>
      <c r="P250" s="24">
        <v>0.39170141689812682</v>
      </c>
      <c r="Q250" s="24">
        <v>0.45166359162544889</v>
      </c>
      <c r="R250" s="24">
        <v>0.29944392908634215</v>
      </c>
      <c r="S250" s="24">
        <v>0.72226495600068108</v>
      </c>
      <c r="T250" s="24">
        <v>9.7951634323613326E-2</v>
      </c>
      <c r="U250" s="24">
        <v>0.40824829046386296</v>
      </c>
      <c r="V250" s="24">
        <v>0.61779176642835398</v>
      </c>
      <c r="W250" s="24">
        <v>0.96471066474185219</v>
      </c>
      <c r="X250" s="24">
        <v>0.23380903889000293</v>
      </c>
      <c r="Y250" s="24">
        <v>0.29130924751723947</v>
      </c>
      <c r="Z250" s="24">
        <v>0.32876739497705676</v>
      </c>
      <c r="AA250" s="24">
        <v>0.19552126909026279</v>
      </c>
      <c r="AB250" s="24">
        <v>0.56361925682739622</v>
      </c>
      <c r="AC250" s="24">
        <v>0.51257536031299844</v>
      </c>
      <c r="AD250" s="148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86</v>
      </c>
      <c r="C251" s="29"/>
      <c r="D251" s="13">
        <v>3.7995224985080234E-2</v>
      </c>
      <c r="E251" s="13">
        <v>2.7411875365348844E-2</v>
      </c>
      <c r="F251" s="13">
        <v>1.3208228787208764E-2</v>
      </c>
      <c r="G251" s="13">
        <v>2.204644516110808E-2</v>
      </c>
      <c r="H251" s="13">
        <v>1.2554240992568622E-2</v>
      </c>
      <c r="I251" s="13">
        <v>1.472574682423488E-2</v>
      </c>
      <c r="J251" s="13">
        <v>1.301287289717613E-2</v>
      </c>
      <c r="K251" s="13">
        <v>6.5510557103560491E-2</v>
      </c>
      <c r="L251" s="13">
        <v>5.0710092912699331E-3</v>
      </c>
      <c r="M251" s="13">
        <v>4.9950486718890984E-3</v>
      </c>
      <c r="N251" s="13">
        <v>2.3060321456041658E-2</v>
      </c>
      <c r="O251" s="13">
        <v>1.8619390551890668E-2</v>
      </c>
      <c r="P251" s="13">
        <v>1.9848057608215192E-2</v>
      </c>
      <c r="Q251" s="13">
        <v>2.3897544530447037E-2</v>
      </c>
      <c r="R251" s="13">
        <v>1.4047408713980086E-2</v>
      </c>
      <c r="S251" s="13">
        <v>3.5550366989369045E-2</v>
      </c>
      <c r="T251" s="13">
        <v>5.3309719672081299E-3</v>
      </c>
      <c r="U251" s="13">
        <v>1.9287320809316361E-2</v>
      </c>
      <c r="V251" s="13">
        <v>2.7849365879565168E-2</v>
      </c>
      <c r="W251" s="13">
        <v>5.8585667899302758E-2</v>
      </c>
      <c r="X251" s="13">
        <v>1.2284187682487019E-2</v>
      </c>
      <c r="Y251" s="13">
        <v>1.417018715985559E-2</v>
      </c>
      <c r="Z251" s="13">
        <v>2.2374261261539182E-2</v>
      </c>
      <c r="AA251" s="13">
        <v>1.2064869795254556E-2</v>
      </c>
      <c r="AB251" s="13">
        <v>2.7075384635423357E-2</v>
      </c>
      <c r="AC251" s="13">
        <v>2.5585911613696978E-2</v>
      </c>
      <c r="AD251" s="148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277</v>
      </c>
      <c r="C252" s="29"/>
      <c r="D252" s="13">
        <v>3.4008698924626657E-2</v>
      </c>
      <c r="E252" s="13">
        <v>-4.0363495400586036E-4</v>
      </c>
      <c r="F252" s="13">
        <v>-1.7609801893322063E-2</v>
      </c>
      <c r="G252" s="13">
        <v>9.1450660346223955E-3</v>
      </c>
      <c r="H252" s="13">
        <v>1.106714300553846E-2</v>
      </c>
      <c r="I252" s="13">
        <v>2.1718579682257877E-2</v>
      </c>
      <c r="J252" s="13">
        <v>-2.8616588024794609E-3</v>
      </c>
      <c r="K252" s="13">
        <v>-2.416453215591885E-2</v>
      </c>
      <c r="L252" s="13">
        <v>1.2350476116436138E-3</v>
      </c>
      <c r="M252" s="13">
        <v>-3.2357944984164666E-2</v>
      </c>
      <c r="N252" s="13">
        <v>3.6930714601171033E-3</v>
      </c>
      <c r="O252" s="13">
        <v>-7.7777064994271061E-3</v>
      </c>
      <c r="P252" s="13">
        <v>-2.9817987007408453E-2</v>
      </c>
      <c r="Q252" s="13">
        <v>-7.0866985276920369E-2</v>
      </c>
      <c r="R252" s="13">
        <v>4.79375007326448E-2</v>
      </c>
      <c r="S252" s="13">
        <v>-1.2229762368304309E-3</v>
      </c>
      <c r="T252" s="13">
        <v>-9.6722118797732737E-2</v>
      </c>
      <c r="U252" s="13">
        <v>4.0563429187223443E-2</v>
      </c>
      <c r="V252" s="13">
        <v>9.0543247439523133E-2</v>
      </c>
      <c r="W252" s="13">
        <v>-0.19049081256930955</v>
      </c>
      <c r="X252" s="13">
        <v>-6.4312255014323361E-2</v>
      </c>
      <c r="Y252" s="13">
        <v>1.063601997705188E-2</v>
      </c>
      <c r="Z252" s="13">
        <v>-0.27763595141053243</v>
      </c>
      <c r="AA252" s="13">
        <v>-0.20331350364551437</v>
      </c>
      <c r="AB252" s="13">
        <v>2.335726224790724E-2</v>
      </c>
      <c r="AC252" s="13">
        <v>-1.5143584632020146E-2</v>
      </c>
      <c r="AD252" s="148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278</v>
      </c>
      <c r="C253" s="47"/>
      <c r="D253" s="45">
        <v>0.99</v>
      </c>
      <c r="E253" s="45">
        <v>0.04</v>
      </c>
      <c r="F253" s="45">
        <v>0.43</v>
      </c>
      <c r="G253" s="45">
        <v>0.31</v>
      </c>
      <c r="H253" s="45">
        <v>0.36</v>
      </c>
      <c r="I253" s="45">
        <v>0.65</v>
      </c>
      <c r="J253" s="45">
        <v>0.02</v>
      </c>
      <c r="K253" s="45">
        <v>0.61</v>
      </c>
      <c r="L253" s="45">
        <v>0.09</v>
      </c>
      <c r="M253" s="45">
        <v>0.83</v>
      </c>
      <c r="N253" s="45">
        <v>0.16</v>
      </c>
      <c r="O253" s="45">
        <v>0.16</v>
      </c>
      <c r="P253" s="45">
        <v>0.76</v>
      </c>
      <c r="Q253" s="45">
        <v>1.89</v>
      </c>
      <c r="R253" s="45">
        <v>1.37</v>
      </c>
      <c r="S253" s="45">
        <v>0.02</v>
      </c>
      <c r="T253" s="45">
        <v>2.6</v>
      </c>
      <c r="U253" s="45">
        <v>1.17</v>
      </c>
      <c r="V253" s="45">
        <v>2.54</v>
      </c>
      <c r="W253" s="45">
        <v>5.17</v>
      </c>
      <c r="X253" s="45">
        <v>1.71</v>
      </c>
      <c r="Y253" s="45">
        <v>0.35</v>
      </c>
      <c r="Z253" s="45">
        <v>7.56</v>
      </c>
      <c r="AA253" s="45">
        <v>5.52</v>
      </c>
      <c r="AB253" s="45">
        <v>0.7</v>
      </c>
      <c r="AC253" s="45">
        <v>0.36</v>
      </c>
      <c r="AD253" s="148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585</v>
      </c>
      <c r="BM255" s="28" t="s">
        <v>66</v>
      </c>
    </row>
    <row r="256" spans="1:65" ht="15">
      <c r="A256" s="25" t="s">
        <v>33</v>
      </c>
      <c r="B256" s="18" t="s">
        <v>111</v>
      </c>
      <c r="C256" s="15" t="s">
        <v>112</v>
      </c>
      <c r="D256" s="16" t="s">
        <v>237</v>
      </c>
      <c r="E256" s="17" t="s">
        <v>237</v>
      </c>
      <c r="F256" s="17" t="s">
        <v>237</v>
      </c>
      <c r="G256" s="17" t="s">
        <v>237</v>
      </c>
      <c r="H256" s="17" t="s">
        <v>237</v>
      </c>
      <c r="I256" s="17" t="s">
        <v>237</v>
      </c>
      <c r="J256" s="17" t="s">
        <v>237</v>
      </c>
      <c r="K256" s="148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238</v>
      </c>
      <c r="C257" s="9" t="s">
        <v>238</v>
      </c>
      <c r="D257" s="146" t="s">
        <v>242</v>
      </c>
      <c r="E257" s="147" t="s">
        <v>244</v>
      </c>
      <c r="F257" s="147" t="s">
        <v>246</v>
      </c>
      <c r="G257" s="147" t="s">
        <v>255</v>
      </c>
      <c r="H257" s="147" t="s">
        <v>256</v>
      </c>
      <c r="I257" s="147" t="s">
        <v>259</v>
      </c>
      <c r="J257" s="147" t="s">
        <v>261</v>
      </c>
      <c r="K257" s="148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306</v>
      </c>
      <c r="E258" s="11" t="s">
        <v>304</v>
      </c>
      <c r="F258" s="11" t="s">
        <v>304</v>
      </c>
      <c r="G258" s="11" t="s">
        <v>306</v>
      </c>
      <c r="H258" s="11" t="s">
        <v>304</v>
      </c>
      <c r="I258" s="11" t="s">
        <v>304</v>
      </c>
      <c r="J258" s="11" t="s">
        <v>304</v>
      </c>
      <c r="K258" s="148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341</v>
      </c>
      <c r="E259" s="26" t="s">
        <v>118</v>
      </c>
      <c r="F259" s="26" t="s">
        <v>340</v>
      </c>
      <c r="G259" s="26" t="s">
        <v>340</v>
      </c>
      <c r="H259" s="26" t="s">
        <v>339</v>
      </c>
      <c r="I259" s="26" t="s">
        <v>340</v>
      </c>
      <c r="J259" s="26" t="s">
        <v>342</v>
      </c>
      <c r="K259" s="148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2.2999999999999998</v>
      </c>
      <c r="E260" s="22">
        <v>2.2959999999999998</v>
      </c>
      <c r="F260" s="22">
        <v>2.17</v>
      </c>
      <c r="G260" s="22">
        <v>2.2999999999999998</v>
      </c>
      <c r="H260" s="143">
        <v>3.2006000000000001</v>
      </c>
      <c r="I260" s="150">
        <v>2.2200000000000002</v>
      </c>
      <c r="J260" s="22">
        <v>2.2956814629119604</v>
      </c>
      <c r="K260" s="148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2.33</v>
      </c>
      <c r="E261" s="11">
        <v>2.3029999999999999</v>
      </c>
      <c r="F261" s="11">
        <v>2.25</v>
      </c>
      <c r="G261" s="11">
        <v>2.6</v>
      </c>
      <c r="H261" s="144">
        <v>3.1858</v>
      </c>
      <c r="I261" s="11">
        <v>2.39</v>
      </c>
      <c r="J261" s="11">
        <v>2.3433885519616702</v>
      </c>
      <c r="K261" s="148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31</v>
      </c>
    </row>
    <row r="262" spans="1:65">
      <c r="A262" s="30"/>
      <c r="B262" s="19">
        <v>1</v>
      </c>
      <c r="C262" s="9">
        <v>3</v>
      </c>
      <c r="D262" s="11">
        <v>2.2999999999999998</v>
      </c>
      <c r="E262" s="11">
        <v>2.234</v>
      </c>
      <c r="F262" s="11">
        <v>2.23</v>
      </c>
      <c r="G262" s="11">
        <v>2.4</v>
      </c>
      <c r="H262" s="144">
        <v>3.2195</v>
      </c>
      <c r="I262" s="11">
        <v>2.35</v>
      </c>
      <c r="J262" s="11">
        <v>2.2876881787383403</v>
      </c>
      <c r="K262" s="148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2.2400000000000002</v>
      </c>
      <c r="E263" s="11">
        <v>2.2789999999999999</v>
      </c>
      <c r="F263" s="11">
        <v>2.17</v>
      </c>
      <c r="G263" s="11">
        <v>2.5</v>
      </c>
      <c r="H263" s="144">
        <v>3.2488999999999999</v>
      </c>
      <c r="I263" s="11">
        <v>2.4</v>
      </c>
      <c r="J263" s="11">
        <v>2.3166976949628983</v>
      </c>
      <c r="K263" s="148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2.3257298234804278</v>
      </c>
    </row>
    <row r="264" spans="1:65">
      <c r="A264" s="30"/>
      <c r="B264" s="19">
        <v>1</v>
      </c>
      <c r="C264" s="9">
        <v>5</v>
      </c>
      <c r="D264" s="11">
        <v>2.2799999999999998</v>
      </c>
      <c r="E264" s="11">
        <v>2.3170000000000002</v>
      </c>
      <c r="F264" s="11">
        <v>2.2799999999999998</v>
      </c>
      <c r="G264" s="11">
        <v>2.4</v>
      </c>
      <c r="H264" s="144">
        <v>3.2326999999999999</v>
      </c>
      <c r="I264" s="11">
        <v>2.4</v>
      </c>
      <c r="J264" s="11">
        <v>2.3621511249157998</v>
      </c>
      <c r="K264" s="148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87</v>
      </c>
    </row>
    <row r="265" spans="1:65">
      <c r="A265" s="30"/>
      <c r="B265" s="19">
        <v>1</v>
      </c>
      <c r="C265" s="9">
        <v>6</v>
      </c>
      <c r="D265" s="11">
        <v>2.35</v>
      </c>
      <c r="E265" s="11">
        <v>2.3380000000000001</v>
      </c>
      <c r="F265" s="11">
        <v>2.1</v>
      </c>
      <c r="G265" s="11">
        <v>2.4</v>
      </c>
      <c r="H265" s="144">
        <v>3.1856</v>
      </c>
      <c r="I265" s="11">
        <v>2.48</v>
      </c>
      <c r="J265" s="11">
        <v>2.3296666318047388</v>
      </c>
      <c r="K265" s="148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274</v>
      </c>
      <c r="C266" s="12"/>
      <c r="D266" s="23">
        <v>2.2999999999999998</v>
      </c>
      <c r="E266" s="23">
        <v>2.2944999999999998</v>
      </c>
      <c r="F266" s="23">
        <v>2.1999999999999997</v>
      </c>
      <c r="G266" s="23">
        <v>2.4333333333333336</v>
      </c>
      <c r="H266" s="23">
        <v>3.2121833333333338</v>
      </c>
      <c r="I266" s="23">
        <v>2.3733333333333335</v>
      </c>
      <c r="J266" s="23">
        <v>2.3225456075492343</v>
      </c>
      <c r="K266" s="148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275</v>
      </c>
      <c r="C267" s="29"/>
      <c r="D267" s="11">
        <v>2.2999999999999998</v>
      </c>
      <c r="E267" s="11">
        <v>2.2995000000000001</v>
      </c>
      <c r="F267" s="11">
        <v>2.2000000000000002</v>
      </c>
      <c r="G267" s="11">
        <v>2.4</v>
      </c>
      <c r="H267" s="11">
        <v>3.2100499999999998</v>
      </c>
      <c r="I267" s="11">
        <v>2.395</v>
      </c>
      <c r="J267" s="11">
        <v>2.3231821633838186</v>
      </c>
      <c r="K267" s="148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276</v>
      </c>
      <c r="C268" s="29"/>
      <c r="D268" s="24">
        <v>3.8470768123342679E-2</v>
      </c>
      <c r="E268" s="24">
        <v>3.5702941055324892E-2</v>
      </c>
      <c r="F268" s="24">
        <v>6.572670690061988E-2</v>
      </c>
      <c r="G268" s="24">
        <v>0.10327955589886453</v>
      </c>
      <c r="H268" s="24">
        <v>2.592106607889931E-2</v>
      </c>
      <c r="I268" s="24">
        <v>8.6178110136313921E-2</v>
      </c>
      <c r="J268" s="24">
        <v>2.837130598374717E-2</v>
      </c>
      <c r="K268" s="199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00"/>
      <c r="AT268" s="200"/>
      <c r="AU268" s="200"/>
      <c r="AV268" s="200"/>
      <c r="AW268" s="200"/>
      <c r="AX268" s="200"/>
      <c r="AY268" s="200"/>
      <c r="AZ268" s="200"/>
      <c r="BA268" s="200"/>
      <c r="BB268" s="200"/>
      <c r="BC268" s="200"/>
      <c r="BD268" s="200"/>
      <c r="BE268" s="200"/>
      <c r="BF268" s="200"/>
      <c r="BG268" s="200"/>
      <c r="BH268" s="200"/>
      <c r="BI268" s="200"/>
      <c r="BJ268" s="200"/>
      <c r="BK268" s="200"/>
      <c r="BL268" s="200"/>
      <c r="BM268" s="56"/>
    </row>
    <row r="269" spans="1:65">
      <c r="A269" s="30"/>
      <c r="B269" s="3" t="s">
        <v>86</v>
      </c>
      <c r="C269" s="29"/>
      <c r="D269" s="13">
        <v>1.6726420923192469E-2</v>
      </c>
      <c r="E269" s="13">
        <v>1.5560227088831945E-2</v>
      </c>
      <c r="F269" s="13">
        <v>2.9875775863918132E-2</v>
      </c>
      <c r="G269" s="13">
        <v>4.244365310912241E-2</v>
      </c>
      <c r="H269" s="13">
        <v>8.0696097915434386E-3</v>
      </c>
      <c r="I269" s="13">
        <v>3.6311001461930018E-2</v>
      </c>
      <c r="J269" s="13">
        <v>1.2215607689910883E-2</v>
      </c>
      <c r="K269" s="148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277</v>
      </c>
      <c r="C270" s="29"/>
      <c r="D270" s="13">
        <v>-1.1063118003072026E-2</v>
      </c>
      <c r="E270" s="13">
        <v>-1.3427967068716962E-2</v>
      </c>
      <c r="F270" s="13">
        <v>-5.4060373742068957E-2</v>
      </c>
      <c r="G270" s="13">
        <v>4.6266556315590623E-2</v>
      </c>
      <c r="H270" s="13">
        <v>0.38115068263876783</v>
      </c>
      <c r="I270" s="13">
        <v>2.0468202872192531E-2</v>
      </c>
      <c r="J270" s="13">
        <v>-1.3691254672171249E-3</v>
      </c>
      <c r="K270" s="148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278</v>
      </c>
      <c r="C271" s="47"/>
      <c r="D271" s="45">
        <v>0.3</v>
      </c>
      <c r="E271" s="45">
        <v>0.37</v>
      </c>
      <c r="F271" s="45">
        <v>1.63</v>
      </c>
      <c r="G271" s="45">
        <v>1.47</v>
      </c>
      <c r="H271" s="45">
        <v>11.81</v>
      </c>
      <c r="I271" s="45">
        <v>0.67</v>
      </c>
      <c r="J271" s="45">
        <v>0</v>
      </c>
      <c r="K271" s="148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BM272" s="55"/>
    </row>
    <row r="273" spans="1:65" ht="15">
      <c r="B273" s="8" t="s">
        <v>586</v>
      </c>
      <c r="BM273" s="28" t="s">
        <v>66</v>
      </c>
    </row>
    <row r="274" spans="1:65" ht="15">
      <c r="A274" s="25" t="s">
        <v>36</v>
      </c>
      <c r="B274" s="18" t="s">
        <v>111</v>
      </c>
      <c r="C274" s="15" t="s">
        <v>112</v>
      </c>
      <c r="D274" s="16" t="s">
        <v>237</v>
      </c>
      <c r="E274" s="17" t="s">
        <v>237</v>
      </c>
      <c r="F274" s="17" t="s">
        <v>237</v>
      </c>
      <c r="G274" s="17" t="s">
        <v>237</v>
      </c>
      <c r="H274" s="17" t="s">
        <v>237</v>
      </c>
      <c r="I274" s="17" t="s">
        <v>237</v>
      </c>
      <c r="J274" s="17" t="s">
        <v>237</v>
      </c>
      <c r="K274" s="148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238</v>
      </c>
      <c r="C275" s="9" t="s">
        <v>238</v>
      </c>
      <c r="D275" s="146" t="s">
        <v>242</v>
      </c>
      <c r="E275" s="147" t="s">
        <v>244</v>
      </c>
      <c r="F275" s="147" t="s">
        <v>246</v>
      </c>
      <c r="G275" s="147" t="s">
        <v>255</v>
      </c>
      <c r="H275" s="147" t="s">
        <v>256</v>
      </c>
      <c r="I275" s="147" t="s">
        <v>259</v>
      </c>
      <c r="J275" s="147" t="s">
        <v>261</v>
      </c>
      <c r="K275" s="148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306</v>
      </c>
      <c r="E276" s="11" t="s">
        <v>304</v>
      </c>
      <c r="F276" s="11" t="s">
        <v>304</v>
      </c>
      <c r="G276" s="11" t="s">
        <v>306</v>
      </c>
      <c r="H276" s="11" t="s">
        <v>304</v>
      </c>
      <c r="I276" s="11" t="s">
        <v>304</v>
      </c>
      <c r="J276" s="11" t="s">
        <v>304</v>
      </c>
      <c r="K276" s="148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341</v>
      </c>
      <c r="E277" s="26" t="s">
        <v>118</v>
      </c>
      <c r="F277" s="26" t="s">
        <v>340</v>
      </c>
      <c r="G277" s="26" t="s">
        <v>340</v>
      </c>
      <c r="H277" s="26" t="s">
        <v>339</v>
      </c>
      <c r="I277" s="26" t="s">
        <v>340</v>
      </c>
      <c r="J277" s="26" t="s">
        <v>342</v>
      </c>
      <c r="K277" s="148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0.93</v>
      </c>
      <c r="E278" s="22">
        <v>0.84499999999999997</v>
      </c>
      <c r="F278" s="22">
        <v>0.83</v>
      </c>
      <c r="G278" s="143">
        <v>0.9</v>
      </c>
      <c r="H278" s="143">
        <v>1.2381</v>
      </c>
      <c r="I278" s="150">
        <v>0.82</v>
      </c>
      <c r="J278" s="22">
        <v>0.86881302657753245</v>
      </c>
      <c r="K278" s="148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0.93</v>
      </c>
      <c r="E279" s="11">
        <v>0.85499999999999998</v>
      </c>
      <c r="F279" s="11">
        <v>0.82</v>
      </c>
      <c r="G279" s="144">
        <v>0.9</v>
      </c>
      <c r="H279" s="144">
        <v>1.2442</v>
      </c>
      <c r="I279" s="11">
        <v>0.88</v>
      </c>
      <c r="J279" s="11">
        <v>0.84662080415998064</v>
      </c>
      <c r="K279" s="148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32</v>
      </c>
    </row>
    <row r="280" spans="1:65">
      <c r="A280" s="30"/>
      <c r="B280" s="19">
        <v>1</v>
      </c>
      <c r="C280" s="9">
        <v>3</v>
      </c>
      <c r="D280" s="11">
        <v>0.93</v>
      </c>
      <c r="E280" s="11">
        <v>0.83299999999999996</v>
      </c>
      <c r="F280" s="11">
        <v>0.84</v>
      </c>
      <c r="G280" s="144">
        <v>0.9</v>
      </c>
      <c r="H280" s="144">
        <v>1.2835000000000001</v>
      </c>
      <c r="I280" s="11">
        <v>0.87</v>
      </c>
      <c r="J280" s="11">
        <v>0.89511246334222838</v>
      </c>
      <c r="K280" s="148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0.9</v>
      </c>
      <c r="E281" s="11">
        <v>0.83099999999999996</v>
      </c>
      <c r="F281" s="11">
        <v>0.84</v>
      </c>
      <c r="G281" s="144">
        <v>0.9</v>
      </c>
      <c r="H281" s="144">
        <v>1.2554000000000001</v>
      </c>
      <c r="I281" s="11">
        <v>0.89</v>
      </c>
      <c r="J281" s="11">
        <v>0.88035384366505187</v>
      </c>
      <c r="K281" s="148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0.87272040080113056</v>
      </c>
    </row>
    <row r="282" spans="1:65">
      <c r="A282" s="30"/>
      <c r="B282" s="19">
        <v>1</v>
      </c>
      <c r="C282" s="9">
        <v>5</v>
      </c>
      <c r="D282" s="11">
        <v>0.92</v>
      </c>
      <c r="E282" s="11">
        <v>0.83899999999999997</v>
      </c>
      <c r="F282" s="11">
        <v>0.85</v>
      </c>
      <c r="G282" s="144">
        <v>0.9</v>
      </c>
      <c r="H282" s="144">
        <v>1.2803</v>
      </c>
      <c r="I282" s="11">
        <v>0.89</v>
      </c>
      <c r="J282" s="11">
        <v>0.88032411460710835</v>
      </c>
      <c r="K282" s="148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88</v>
      </c>
    </row>
    <row r="283" spans="1:65">
      <c r="A283" s="30"/>
      <c r="B283" s="19">
        <v>1</v>
      </c>
      <c r="C283" s="9">
        <v>6</v>
      </c>
      <c r="D283" s="11">
        <v>0.94</v>
      </c>
      <c r="E283" s="11">
        <v>0.83099999999999996</v>
      </c>
      <c r="F283" s="11">
        <v>0.82</v>
      </c>
      <c r="G283" s="144">
        <v>0.9</v>
      </c>
      <c r="H283" s="144">
        <v>1.2347999999999999</v>
      </c>
      <c r="I283" s="11">
        <v>0.9</v>
      </c>
      <c r="J283" s="11">
        <v>0.91038777168201068</v>
      </c>
      <c r="K283" s="148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274</v>
      </c>
      <c r="C284" s="12"/>
      <c r="D284" s="23">
        <v>0.92500000000000016</v>
      </c>
      <c r="E284" s="23">
        <v>0.83899999999999986</v>
      </c>
      <c r="F284" s="23">
        <v>0.83333333333333337</v>
      </c>
      <c r="G284" s="23">
        <v>0.9</v>
      </c>
      <c r="H284" s="23">
        <v>1.2560500000000001</v>
      </c>
      <c r="I284" s="23">
        <v>0.875</v>
      </c>
      <c r="J284" s="23">
        <v>0.88026867067231873</v>
      </c>
      <c r="K284" s="148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275</v>
      </c>
      <c r="C285" s="29"/>
      <c r="D285" s="11">
        <v>0.93</v>
      </c>
      <c r="E285" s="11">
        <v>0.83599999999999997</v>
      </c>
      <c r="F285" s="11">
        <v>0.83499999999999996</v>
      </c>
      <c r="G285" s="11">
        <v>0.9</v>
      </c>
      <c r="H285" s="11">
        <v>1.2498</v>
      </c>
      <c r="I285" s="11">
        <v>0.88500000000000001</v>
      </c>
      <c r="J285" s="11">
        <v>0.88033897913608006</v>
      </c>
      <c r="K285" s="148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276</v>
      </c>
      <c r="C286" s="29"/>
      <c r="D286" s="24">
        <v>1.378404875209021E-2</v>
      </c>
      <c r="E286" s="24">
        <v>9.5498691090506668E-3</v>
      </c>
      <c r="F286" s="24">
        <v>1.2110601416389978E-2</v>
      </c>
      <c r="G286" s="24">
        <v>0</v>
      </c>
      <c r="H286" s="24">
        <v>2.1242292719949089E-2</v>
      </c>
      <c r="I286" s="24">
        <v>2.8809720581775892E-2</v>
      </c>
      <c r="J286" s="24">
        <v>2.1867416204876245E-2</v>
      </c>
      <c r="K286" s="199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  <c r="AQ286" s="200"/>
      <c r="AR286" s="200"/>
      <c r="AS286" s="200"/>
      <c r="AT286" s="200"/>
      <c r="AU286" s="200"/>
      <c r="AV286" s="200"/>
      <c r="AW286" s="200"/>
      <c r="AX286" s="200"/>
      <c r="AY286" s="200"/>
      <c r="AZ286" s="200"/>
      <c r="BA286" s="200"/>
      <c r="BB286" s="200"/>
      <c r="BC286" s="200"/>
      <c r="BD286" s="200"/>
      <c r="BE286" s="200"/>
      <c r="BF286" s="200"/>
      <c r="BG286" s="200"/>
      <c r="BH286" s="200"/>
      <c r="BI286" s="200"/>
      <c r="BJ286" s="200"/>
      <c r="BK286" s="200"/>
      <c r="BL286" s="200"/>
      <c r="BM286" s="56"/>
    </row>
    <row r="287" spans="1:65">
      <c r="A287" s="30"/>
      <c r="B287" s="3" t="s">
        <v>86</v>
      </c>
      <c r="C287" s="29"/>
      <c r="D287" s="13">
        <v>1.4901674326584008E-2</v>
      </c>
      <c r="E287" s="13">
        <v>1.1382442323063967E-2</v>
      </c>
      <c r="F287" s="13">
        <v>1.4532721699667973E-2</v>
      </c>
      <c r="G287" s="13">
        <v>0</v>
      </c>
      <c r="H287" s="13">
        <v>1.6911980191830808E-2</v>
      </c>
      <c r="I287" s="13">
        <v>3.2925394950601018E-2</v>
      </c>
      <c r="J287" s="13">
        <v>2.4841752221142519E-2</v>
      </c>
      <c r="K287" s="148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277</v>
      </c>
      <c r="C288" s="29"/>
      <c r="D288" s="13">
        <v>5.9904179105792155E-2</v>
      </c>
      <c r="E288" s="13">
        <v>-3.8638263492152158E-2</v>
      </c>
      <c r="F288" s="13">
        <v>-4.513137017496216E-2</v>
      </c>
      <c r="G288" s="13">
        <v>3.1258120211040907E-2</v>
      </c>
      <c r="H288" s="13">
        <v>0.43923529099008651</v>
      </c>
      <c r="I288" s="13">
        <v>2.61206131628966E-3</v>
      </c>
      <c r="J288" s="13">
        <v>8.6491273313413775E-3</v>
      </c>
      <c r="K288" s="148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278</v>
      </c>
      <c r="C289" s="47"/>
      <c r="D289" s="45">
        <v>0.77</v>
      </c>
      <c r="E289" s="45">
        <v>0.63</v>
      </c>
      <c r="F289" s="45">
        <v>0.72</v>
      </c>
      <c r="G289" s="45" t="s">
        <v>279</v>
      </c>
      <c r="H289" s="45">
        <v>6.15</v>
      </c>
      <c r="I289" s="45">
        <v>0.04</v>
      </c>
      <c r="J289" s="45">
        <v>0.04</v>
      </c>
      <c r="K289" s="148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345</v>
      </c>
      <c r="C290" s="20"/>
      <c r="D290" s="20"/>
      <c r="E290" s="20"/>
      <c r="F290" s="20"/>
      <c r="G290" s="20"/>
      <c r="H290" s="20"/>
      <c r="I290" s="20"/>
      <c r="J290" s="20"/>
      <c r="BM290" s="55"/>
    </row>
    <row r="291" spans="1:65">
      <c r="BM291" s="55"/>
    </row>
    <row r="292" spans="1:65" ht="15">
      <c r="B292" s="8" t="s">
        <v>587</v>
      </c>
      <c r="BM292" s="28" t="s">
        <v>66</v>
      </c>
    </row>
    <row r="293" spans="1:65" ht="15">
      <c r="A293" s="25" t="s">
        <v>39</v>
      </c>
      <c r="B293" s="18" t="s">
        <v>111</v>
      </c>
      <c r="C293" s="15" t="s">
        <v>112</v>
      </c>
      <c r="D293" s="16" t="s">
        <v>237</v>
      </c>
      <c r="E293" s="17" t="s">
        <v>237</v>
      </c>
      <c r="F293" s="17" t="s">
        <v>237</v>
      </c>
      <c r="G293" s="17" t="s">
        <v>237</v>
      </c>
      <c r="H293" s="17" t="s">
        <v>237</v>
      </c>
      <c r="I293" s="17" t="s">
        <v>237</v>
      </c>
      <c r="J293" s="17" t="s">
        <v>237</v>
      </c>
      <c r="K293" s="148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238</v>
      </c>
      <c r="C294" s="9" t="s">
        <v>238</v>
      </c>
      <c r="D294" s="146" t="s">
        <v>242</v>
      </c>
      <c r="E294" s="147" t="s">
        <v>244</v>
      </c>
      <c r="F294" s="147" t="s">
        <v>246</v>
      </c>
      <c r="G294" s="147" t="s">
        <v>255</v>
      </c>
      <c r="H294" s="147" t="s">
        <v>256</v>
      </c>
      <c r="I294" s="147" t="s">
        <v>259</v>
      </c>
      <c r="J294" s="147" t="s">
        <v>261</v>
      </c>
      <c r="K294" s="148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306</v>
      </c>
      <c r="E295" s="11" t="s">
        <v>304</v>
      </c>
      <c r="F295" s="11" t="s">
        <v>304</v>
      </c>
      <c r="G295" s="11" t="s">
        <v>306</v>
      </c>
      <c r="H295" s="11" t="s">
        <v>304</v>
      </c>
      <c r="I295" s="11" t="s">
        <v>304</v>
      </c>
      <c r="J295" s="11" t="s">
        <v>304</v>
      </c>
      <c r="K295" s="148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341</v>
      </c>
      <c r="E296" s="26" t="s">
        <v>118</v>
      </c>
      <c r="F296" s="26" t="s">
        <v>340</v>
      </c>
      <c r="G296" s="26" t="s">
        <v>340</v>
      </c>
      <c r="H296" s="26" t="s">
        <v>339</v>
      </c>
      <c r="I296" s="26" t="s">
        <v>340</v>
      </c>
      <c r="J296" s="26" t="s">
        <v>342</v>
      </c>
      <c r="K296" s="148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143">
        <v>0.8</v>
      </c>
      <c r="E297" s="22">
        <v>0.98099999999999998</v>
      </c>
      <c r="F297" s="22">
        <v>1.02</v>
      </c>
      <c r="G297" s="22">
        <v>1</v>
      </c>
      <c r="H297" s="22">
        <v>0.97377999999999976</v>
      </c>
      <c r="I297" s="150">
        <v>0.84</v>
      </c>
      <c r="J297" s="22">
        <v>0.94339744444019791</v>
      </c>
      <c r="K297" s="148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44">
        <v>0.82</v>
      </c>
      <c r="E298" s="11">
        <v>0.98399999999999999</v>
      </c>
      <c r="F298" s="11">
        <v>1</v>
      </c>
      <c r="G298" s="11">
        <v>1</v>
      </c>
      <c r="H298" s="11">
        <v>0.96404999999999985</v>
      </c>
      <c r="I298" s="11">
        <v>0.92</v>
      </c>
      <c r="J298" s="11">
        <v>0.90966618407125399</v>
      </c>
      <c r="K298" s="148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33</v>
      </c>
    </row>
    <row r="299" spans="1:65">
      <c r="A299" s="30"/>
      <c r="B299" s="19">
        <v>1</v>
      </c>
      <c r="C299" s="9">
        <v>3</v>
      </c>
      <c r="D299" s="144">
        <v>0.81</v>
      </c>
      <c r="E299" s="11">
        <v>0.94</v>
      </c>
      <c r="F299" s="11">
        <v>0.9900000000000001</v>
      </c>
      <c r="G299" s="11">
        <v>1</v>
      </c>
      <c r="H299" s="11">
        <v>0.98329999999999995</v>
      </c>
      <c r="I299" s="11">
        <v>0.9</v>
      </c>
      <c r="J299" s="11">
        <v>0.9431792785856703</v>
      </c>
      <c r="K299" s="148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44">
        <v>0.79</v>
      </c>
      <c r="E300" s="11">
        <v>0.97900000000000009</v>
      </c>
      <c r="F300" s="11">
        <v>0.96</v>
      </c>
      <c r="G300" s="11">
        <v>1.1000000000000001</v>
      </c>
      <c r="H300" s="11">
        <v>0.9750399999999998</v>
      </c>
      <c r="I300" s="11">
        <v>0.92</v>
      </c>
      <c r="J300" s="11">
        <v>0.9251741778821071</v>
      </c>
      <c r="K300" s="148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0.96963575621175335</v>
      </c>
    </row>
    <row r="301" spans="1:65">
      <c r="A301" s="30"/>
      <c r="B301" s="19">
        <v>1</v>
      </c>
      <c r="C301" s="9">
        <v>5</v>
      </c>
      <c r="D301" s="144">
        <v>0.82</v>
      </c>
      <c r="E301" s="11">
        <v>0.98399999999999999</v>
      </c>
      <c r="F301" s="11">
        <v>1.01</v>
      </c>
      <c r="G301" s="11">
        <v>1.1000000000000001</v>
      </c>
      <c r="H301" s="11">
        <v>0.96538000000000002</v>
      </c>
      <c r="I301" s="11">
        <v>0.92</v>
      </c>
      <c r="J301" s="11">
        <v>0.913357973182369</v>
      </c>
      <c r="K301" s="148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89</v>
      </c>
    </row>
    <row r="302" spans="1:65">
      <c r="A302" s="30"/>
      <c r="B302" s="19">
        <v>1</v>
      </c>
      <c r="C302" s="9">
        <v>6</v>
      </c>
      <c r="D302" s="144">
        <v>0.81</v>
      </c>
      <c r="E302" s="11">
        <v>1.0069999999999999</v>
      </c>
      <c r="F302" s="11">
        <v>0.92</v>
      </c>
      <c r="G302" s="11">
        <v>1</v>
      </c>
      <c r="H302" s="11">
        <v>0.95982999999999985</v>
      </c>
      <c r="I302" s="11">
        <v>0.96</v>
      </c>
      <c r="J302" s="11">
        <v>0.93173216546152104</v>
      </c>
      <c r="K302" s="148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274</v>
      </c>
      <c r="C303" s="12"/>
      <c r="D303" s="23">
        <v>0.80833333333333324</v>
      </c>
      <c r="E303" s="23">
        <v>0.97916666666666663</v>
      </c>
      <c r="F303" s="23">
        <v>0.98333333333333339</v>
      </c>
      <c r="G303" s="23">
        <v>1.0333333333333332</v>
      </c>
      <c r="H303" s="23">
        <v>0.97022999999999993</v>
      </c>
      <c r="I303" s="23">
        <v>0.91</v>
      </c>
      <c r="J303" s="23">
        <v>0.92775120393718657</v>
      </c>
      <c r="K303" s="148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1">
        <v>0.81</v>
      </c>
      <c r="E304" s="11">
        <v>0.98249999999999993</v>
      </c>
      <c r="F304" s="11">
        <v>0.99500000000000011</v>
      </c>
      <c r="G304" s="11">
        <v>1</v>
      </c>
      <c r="H304" s="11">
        <v>0.96957999999999989</v>
      </c>
      <c r="I304" s="11">
        <v>0.92</v>
      </c>
      <c r="J304" s="11">
        <v>0.92845317167181407</v>
      </c>
      <c r="K304" s="148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276</v>
      </c>
      <c r="C305" s="29"/>
      <c r="D305" s="24">
        <v>1.1690451944500087E-2</v>
      </c>
      <c r="E305" s="24">
        <v>2.172019029996437E-2</v>
      </c>
      <c r="F305" s="24">
        <v>3.7237973450050511E-2</v>
      </c>
      <c r="G305" s="24">
        <v>5.1639777949432274E-2</v>
      </c>
      <c r="H305" s="24">
        <v>8.6768473537339567E-3</v>
      </c>
      <c r="I305" s="24">
        <v>3.9496835316263003E-2</v>
      </c>
      <c r="J305" s="24">
        <v>1.4419101791003844E-2</v>
      </c>
      <c r="K305" s="199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  <c r="AO305" s="200"/>
      <c r="AP305" s="200"/>
      <c r="AQ305" s="200"/>
      <c r="AR305" s="200"/>
      <c r="AS305" s="200"/>
      <c r="AT305" s="200"/>
      <c r="AU305" s="200"/>
      <c r="AV305" s="200"/>
      <c r="AW305" s="200"/>
      <c r="AX305" s="200"/>
      <c r="AY305" s="200"/>
      <c r="AZ305" s="200"/>
      <c r="BA305" s="200"/>
      <c r="BB305" s="200"/>
      <c r="BC305" s="200"/>
      <c r="BD305" s="200"/>
      <c r="BE305" s="200"/>
      <c r="BF305" s="200"/>
      <c r="BG305" s="200"/>
      <c r="BH305" s="200"/>
      <c r="BI305" s="200"/>
      <c r="BJ305" s="200"/>
      <c r="BK305" s="200"/>
      <c r="BL305" s="200"/>
      <c r="BM305" s="56"/>
    </row>
    <row r="306" spans="1:65">
      <c r="A306" s="30"/>
      <c r="B306" s="3" t="s">
        <v>86</v>
      </c>
      <c r="C306" s="29"/>
      <c r="D306" s="13">
        <v>1.4462414776701141E-2</v>
      </c>
      <c r="E306" s="13">
        <v>2.218232200847425E-2</v>
      </c>
      <c r="F306" s="13">
        <v>3.7869125542424248E-2</v>
      </c>
      <c r="G306" s="13">
        <v>4.9973978660740916E-2</v>
      </c>
      <c r="H306" s="13">
        <v>8.9430829326386085E-3</v>
      </c>
      <c r="I306" s="13">
        <v>4.3403115732157146E-2</v>
      </c>
      <c r="J306" s="13">
        <v>1.5541992001532438E-2</v>
      </c>
      <c r="K306" s="148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277</v>
      </c>
      <c r="C307" s="29"/>
      <c r="D307" s="13">
        <v>-0.16635362489994043</v>
      </c>
      <c r="E307" s="13">
        <v>9.8293718995567936E-3</v>
      </c>
      <c r="F307" s="13">
        <v>1.412651816295929E-2</v>
      </c>
      <c r="G307" s="13">
        <v>6.5692273323787465E-2</v>
      </c>
      <c r="H307" s="13">
        <v>6.1285259381138601E-4</v>
      </c>
      <c r="I307" s="13">
        <v>-6.1503256072922508E-2</v>
      </c>
      <c r="J307" s="13">
        <v>-4.3196171352224644E-2</v>
      </c>
      <c r="K307" s="148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278</v>
      </c>
      <c r="C308" s="47"/>
      <c r="D308" s="45">
        <v>2.57</v>
      </c>
      <c r="E308" s="45">
        <v>0.14000000000000001</v>
      </c>
      <c r="F308" s="45">
        <v>0.21</v>
      </c>
      <c r="G308" s="45">
        <v>1</v>
      </c>
      <c r="H308" s="45">
        <v>0</v>
      </c>
      <c r="I308" s="45">
        <v>0.96</v>
      </c>
      <c r="J308" s="45">
        <v>0.67</v>
      </c>
      <c r="K308" s="148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 ht="15">
      <c r="B310" s="8" t="s">
        <v>588</v>
      </c>
      <c r="BM310" s="28" t="s">
        <v>66</v>
      </c>
    </row>
    <row r="311" spans="1:65" ht="15">
      <c r="A311" s="25" t="s">
        <v>52</v>
      </c>
      <c r="B311" s="18" t="s">
        <v>111</v>
      </c>
      <c r="C311" s="15" t="s">
        <v>112</v>
      </c>
      <c r="D311" s="16" t="s">
        <v>237</v>
      </c>
      <c r="E311" s="17" t="s">
        <v>237</v>
      </c>
      <c r="F311" s="17" t="s">
        <v>237</v>
      </c>
      <c r="G311" s="17" t="s">
        <v>237</v>
      </c>
      <c r="H311" s="17" t="s">
        <v>237</v>
      </c>
      <c r="I311" s="17" t="s">
        <v>237</v>
      </c>
      <c r="J311" s="17" t="s">
        <v>237</v>
      </c>
      <c r="K311" s="17" t="s">
        <v>237</v>
      </c>
      <c r="L311" s="17" t="s">
        <v>237</v>
      </c>
      <c r="M311" s="17" t="s">
        <v>237</v>
      </c>
      <c r="N311" s="17" t="s">
        <v>237</v>
      </c>
      <c r="O311" s="17" t="s">
        <v>237</v>
      </c>
      <c r="P311" s="17" t="s">
        <v>237</v>
      </c>
      <c r="Q311" s="17" t="s">
        <v>237</v>
      </c>
      <c r="R311" s="17" t="s">
        <v>237</v>
      </c>
      <c r="S311" s="17" t="s">
        <v>237</v>
      </c>
      <c r="T311" s="17" t="s">
        <v>237</v>
      </c>
      <c r="U311" s="17" t="s">
        <v>237</v>
      </c>
      <c r="V311" s="17" t="s">
        <v>237</v>
      </c>
      <c r="W311" s="17" t="s">
        <v>237</v>
      </c>
      <c r="X311" s="17" t="s">
        <v>237</v>
      </c>
      <c r="Y311" s="17" t="s">
        <v>237</v>
      </c>
      <c r="Z311" s="17" t="s">
        <v>237</v>
      </c>
      <c r="AA311" s="17" t="s">
        <v>237</v>
      </c>
      <c r="AB311" s="17" t="s">
        <v>237</v>
      </c>
      <c r="AC311" s="148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238</v>
      </c>
      <c r="C312" s="9" t="s">
        <v>238</v>
      </c>
      <c r="D312" s="146" t="s">
        <v>240</v>
      </c>
      <c r="E312" s="147" t="s">
        <v>241</v>
      </c>
      <c r="F312" s="147" t="s">
        <v>242</v>
      </c>
      <c r="G312" s="147" t="s">
        <v>243</v>
      </c>
      <c r="H312" s="147" t="s">
        <v>244</v>
      </c>
      <c r="I312" s="147" t="s">
        <v>245</v>
      </c>
      <c r="J312" s="147" t="s">
        <v>246</v>
      </c>
      <c r="K312" s="147" t="s">
        <v>247</v>
      </c>
      <c r="L312" s="147" t="s">
        <v>248</v>
      </c>
      <c r="M312" s="147" t="s">
        <v>249</v>
      </c>
      <c r="N312" s="147" t="s">
        <v>250</v>
      </c>
      <c r="O312" s="147" t="s">
        <v>251</v>
      </c>
      <c r="P312" s="147" t="s">
        <v>252</v>
      </c>
      <c r="Q312" s="147" t="s">
        <v>253</v>
      </c>
      <c r="R312" s="147" t="s">
        <v>254</v>
      </c>
      <c r="S312" s="147" t="s">
        <v>255</v>
      </c>
      <c r="T312" s="147" t="s">
        <v>256</v>
      </c>
      <c r="U312" s="147" t="s">
        <v>257</v>
      </c>
      <c r="V312" s="147" t="s">
        <v>258</v>
      </c>
      <c r="W312" s="147" t="s">
        <v>259</v>
      </c>
      <c r="X312" s="147" t="s">
        <v>260</v>
      </c>
      <c r="Y312" s="147" t="s">
        <v>261</v>
      </c>
      <c r="Z312" s="147" t="s">
        <v>262</v>
      </c>
      <c r="AA312" s="147" t="s">
        <v>267</v>
      </c>
      <c r="AB312" s="147" t="s">
        <v>268</v>
      </c>
      <c r="AC312" s="148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306</v>
      </c>
      <c r="E313" s="11" t="s">
        <v>304</v>
      </c>
      <c r="F313" s="11" t="s">
        <v>306</v>
      </c>
      <c r="G313" s="11" t="s">
        <v>306</v>
      </c>
      <c r="H313" s="11" t="s">
        <v>304</v>
      </c>
      <c r="I313" s="11" t="s">
        <v>338</v>
      </c>
      <c r="J313" s="11" t="s">
        <v>306</v>
      </c>
      <c r="K313" s="11" t="s">
        <v>304</v>
      </c>
      <c r="L313" s="11" t="s">
        <v>304</v>
      </c>
      <c r="M313" s="11" t="s">
        <v>304</v>
      </c>
      <c r="N313" s="11" t="s">
        <v>304</v>
      </c>
      <c r="O313" s="11" t="s">
        <v>304</v>
      </c>
      <c r="P313" s="11" t="s">
        <v>304</v>
      </c>
      <c r="Q313" s="11" t="s">
        <v>304</v>
      </c>
      <c r="R313" s="11" t="s">
        <v>306</v>
      </c>
      <c r="S313" s="11" t="s">
        <v>306</v>
      </c>
      <c r="T313" s="11" t="s">
        <v>338</v>
      </c>
      <c r="U313" s="11" t="s">
        <v>306</v>
      </c>
      <c r="V313" s="11" t="s">
        <v>304</v>
      </c>
      <c r="W313" s="11" t="s">
        <v>338</v>
      </c>
      <c r="X313" s="11" t="s">
        <v>306</v>
      </c>
      <c r="Y313" s="11" t="s">
        <v>304</v>
      </c>
      <c r="Z313" s="11" t="s">
        <v>338</v>
      </c>
      <c r="AA313" s="11" t="s">
        <v>306</v>
      </c>
      <c r="AB313" s="11" t="s">
        <v>338</v>
      </c>
      <c r="AC313" s="148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339</v>
      </c>
      <c r="E314" s="26" t="s">
        <v>340</v>
      </c>
      <c r="F314" s="26" t="s">
        <v>341</v>
      </c>
      <c r="G314" s="26" t="s">
        <v>341</v>
      </c>
      <c r="H314" s="26" t="s">
        <v>118</v>
      </c>
      <c r="I314" s="26" t="s">
        <v>339</v>
      </c>
      <c r="J314" s="26" t="s">
        <v>340</v>
      </c>
      <c r="K314" s="26" t="s">
        <v>340</v>
      </c>
      <c r="L314" s="26" t="s">
        <v>341</v>
      </c>
      <c r="M314" s="26" t="s">
        <v>340</v>
      </c>
      <c r="N314" s="26" t="s">
        <v>340</v>
      </c>
      <c r="O314" s="26" t="s">
        <v>307</v>
      </c>
      <c r="P314" s="26" t="s">
        <v>340</v>
      </c>
      <c r="Q314" s="26" t="s">
        <v>342</v>
      </c>
      <c r="R314" s="26" t="s">
        <v>339</v>
      </c>
      <c r="S314" s="26" t="s">
        <v>340</v>
      </c>
      <c r="T314" s="26" t="s">
        <v>339</v>
      </c>
      <c r="U314" s="26" t="s">
        <v>340</v>
      </c>
      <c r="V314" s="26" t="s">
        <v>340</v>
      </c>
      <c r="W314" s="26" t="s">
        <v>340</v>
      </c>
      <c r="X314" s="26" t="s">
        <v>339</v>
      </c>
      <c r="Y314" s="26" t="s">
        <v>342</v>
      </c>
      <c r="Z314" s="26" t="s">
        <v>340</v>
      </c>
      <c r="AA314" s="26" t="s">
        <v>340</v>
      </c>
      <c r="AB314" s="26" t="s">
        <v>342</v>
      </c>
      <c r="AC314" s="148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2.4300000000000002</v>
      </c>
      <c r="E315" s="22">
        <v>2.46</v>
      </c>
      <c r="F315" s="22">
        <v>2.79</v>
      </c>
      <c r="G315" s="22">
        <v>2.7009224985404106</v>
      </c>
      <c r="H315" s="22">
        <v>2.59</v>
      </c>
      <c r="I315" s="22">
        <v>2.66</v>
      </c>
      <c r="J315" s="22">
        <v>2.6</v>
      </c>
      <c r="K315" s="22">
        <v>2.44</v>
      </c>
      <c r="L315" s="22">
        <v>2.4700000000000002</v>
      </c>
      <c r="M315" s="22">
        <v>2.4500000000000002</v>
      </c>
      <c r="N315" s="22">
        <v>2.4700000000000002</v>
      </c>
      <c r="O315" s="22">
        <v>2.4700000000000002</v>
      </c>
      <c r="P315" s="22">
        <v>2.63</v>
      </c>
      <c r="Q315" s="22">
        <v>2.11</v>
      </c>
      <c r="R315" s="22">
        <v>2.4700000000000002</v>
      </c>
      <c r="S315" s="22">
        <v>2.57</v>
      </c>
      <c r="T315" s="22">
        <v>2.7517702966699811</v>
      </c>
      <c r="U315" s="143">
        <v>2.0206999999999997</v>
      </c>
      <c r="V315" s="22">
        <v>2.5099999999999998</v>
      </c>
      <c r="W315" s="143">
        <v>1.728</v>
      </c>
      <c r="X315" s="22">
        <v>2.58</v>
      </c>
      <c r="Y315" s="22">
        <v>2.6479412316545359</v>
      </c>
      <c r="Z315" s="143">
        <v>1.822805</v>
      </c>
      <c r="AA315" s="22">
        <v>2.5</v>
      </c>
      <c r="AB315" s="22">
        <v>2.4470418999999999</v>
      </c>
      <c r="AC315" s="148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2.4300000000000002</v>
      </c>
      <c r="E316" s="11">
        <v>2.4700000000000002</v>
      </c>
      <c r="F316" s="11">
        <v>2.81</v>
      </c>
      <c r="G316" s="11">
        <v>2.6433395628004757</v>
      </c>
      <c r="H316" s="11">
        <v>2.68</v>
      </c>
      <c r="I316" s="11">
        <v>2.67</v>
      </c>
      <c r="J316" s="11">
        <v>2.61</v>
      </c>
      <c r="K316" s="11">
        <v>2.4</v>
      </c>
      <c r="L316" s="11">
        <v>2.5</v>
      </c>
      <c r="M316" s="11">
        <v>2.46</v>
      </c>
      <c r="N316" s="11">
        <v>2.34</v>
      </c>
      <c r="O316" s="11">
        <v>2.4500000000000002</v>
      </c>
      <c r="P316" s="11">
        <v>2.59</v>
      </c>
      <c r="Q316" s="11">
        <v>2.08</v>
      </c>
      <c r="R316" s="11">
        <v>2.48</v>
      </c>
      <c r="S316" s="11">
        <v>2.71</v>
      </c>
      <c r="T316" s="11">
        <v>2.7615666002168493</v>
      </c>
      <c r="U316" s="144">
        <v>1.9774</v>
      </c>
      <c r="V316" s="11">
        <v>2.5</v>
      </c>
      <c r="W316" s="144">
        <v>1.8120000000000001</v>
      </c>
      <c r="X316" s="11">
        <v>2.56</v>
      </c>
      <c r="Y316" s="11">
        <v>2.6492214558633438</v>
      </c>
      <c r="Z316" s="144">
        <v>1.736083</v>
      </c>
      <c r="AA316" s="11">
        <v>2.5499999999999998</v>
      </c>
      <c r="AB316" s="11">
        <v>2.3275241999999996</v>
      </c>
      <c r="AC316" s="148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38</v>
      </c>
    </row>
    <row r="317" spans="1:65">
      <c r="A317" s="30"/>
      <c r="B317" s="19">
        <v>1</v>
      </c>
      <c r="C317" s="9">
        <v>3</v>
      </c>
      <c r="D317" s="11">
        <v>2.4</v>
      </c>
      <c r="E317" s="11">
        <v>2.46</v>
      </c>
      <c r="F317" s="11">
        <v>2.81</v>
      </c>
      <c r="G317" s="11">
        <v>2.5286454385604342</v>
      </c>
      <c r="H317" s="11">
        <v>2.6</v>
      </c>
      <c r="I317" s="11">
        <v>2.64</v>
      </c>
      <c r="J317" s="11">
        <v>2.65</v>
      </c>
      <c r="K317" s="11">
        <v>2.38</v>
      </c>
      <c r="L317" s="11">
        <v>2.5299999999999998</v>
      </c>
      <c r="M317" s="11">
        <v>2.48</v>
      </c>
      <c r="N317" s="11">
        <v>2.2799999999999998</v>
      </c>
      <c r="O317" s="11">
        <v>2.41</v>
      </c>
      <c r="P317" s="11">
        <v>2.5299999999999998</v>
      </c>
      <c r="Q317" s="11">
        <v>2.0499999999999998</v>
      </c>
      <c r="R317" s="11">
        <v>2.56</v>
      </c>
      <c r="S317" s="11">
        <v>2.64</v>
      </c>
      <c r="T317" s="11">
        <v>2.7693259392323997</v>
      </c>
      <c r="U317" s="144">
        <v>2.008</v>
      </c>
      <c r="V317" s="11">
        <v>2.4900000000000002</v>
      </c>
      <c r="W317" s="144">
        <v>1.7</v>
      </c>
      <c r="X317" s="11">
        <v>2.58</v>
      </c>
      <c r="Y317" s="11">
        <v>2.7196619772535793</v>
      </c>
      <c r="Z317" s="144">
        <v>1.7966509999999998</v>
      </c>
      <c r="AA317" s="11">
        <v>2.42</v>
      </c>
      <c r="AB317" s="11">
        <v>2.3110969000000003</v>
      </c>
      <c r="AC317" s="148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2.4300000000000002</v>
      </c>
      <c r="E318" s="11">
        <v>2.48</v>
      </c>
      <c r="F318" s="11">
        <v>2.8899999999999997</v>
      </c>
      <c r="G318" s="11">
        <v>2.5974876246704879</v>
      </c>
      <c r="H318" s="11">
        <v>2.62</v>
      </c>
      <c r="I318" s="11">
        <v>2.61</v>
      </c>
      <c r="J318" s="11">
        <v>2.62</v>
      </c>
      <c r="K318" s="11">
        <v>2.35</v>
      </c>
      <c r="L318" s="11">
        <v>2.52</v>
      </c>
      <c r="M318" s="11">
        <v>2.4</v>
      </c>
      <c r="N318" s="11">
        <v>2.2999999999999998</v>
      </c>
      <c r="O318" s="11">
        <v>2.5099999999999998</v>
      </c>
      <c r="P318" s="11">
        <v>2.4700000000000002</v>
      </c>
      <c r="Q318" s="11">
        <v>2.13</v>
      </c>
      <c r="R318" s="11">
        <v>2.48</v>
      </c>
      <c r="S318" s="11">
        <v>2.63</v>
      </c>
      <c r="T318" s="11">
        <v>2.7790846959712496</v>
      </c>
      <c r="U318" s="144">
        <v>2.0258000000000003</v>
      </c>
      <c r="V318" s="11">
        <v>2.52</v>
      </c>
      <c r="W318" s="144">
        <v>1.7490000000000001</v>
      </c>
      <c r="X318" s="11">
        <v>2.56</v>
      </c>
      <c r="Y318" s="11">
        <v>2.6368894377586596</v>
      </c>
      <c r="Z318" s="144">
        <v>1.889232</v>
      </c>
      <c r="AA318" s="11">
        <v>2.4700000000000002</v>
      </c>
      <c r="AB318" s="11">
        <v>2.4052916999999998</v>
      </c>
      <c r="AC318" s="148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2.5259368987009672</v>
      </c>
    </row>
    <row r="319" spans="1:65">
      <c r="A319" s="30"/>
      <c r="B319" s="19">
        <v>1</v>
      </c>
      <c r="C319" s="9">
        <v>5</v>
      </c>
      <c r="D319" s="11">
        <v>2.4500000000000002</v>
      </c>
      <c r="E319" s="11">
        <v>2.56</v>
      </c>
      <c r="F319" s="11">
        <v>2.8400000000000003</v>
      </c>
      <c r="G319" s="11">
        <v>2.5778781504170074</v>
      </c>
      <c r="H319" s="11">
        <v>2.61</v>
      </c>
      <c r="I319" s="11">
        <v>2.63</v>
      </c>
      <c r="J319" s="11">
        <v>2.6</v>
      </c>
      <c r="K319" s="11">
        <v>2.2999999999999998</v>
      </c>
      <c r="L319" s="11">
        <v>2.5299999999999998</v>
      </c>
      <c r="M319" s="11">
        <v>2.4</v>
      </c>
      <c r="N319" s="11">
        <v>2.35</v>
      </c>
      <c r="O319" s="11">
        <v>2.5299999999999998</v>
      </c>
      <c r="P319" s="11">
        <v>2.58</v>
      </c>
      <c r="Q319" s="11">
        <v>2.1</v>
      </c>
      <c r="R319" s="11">
        <v>2.48</v>
      </c>
      <c r="S319" s="11">
        <v>2.66</v>
      </c>
      <c r="T319" s="11">
        <v>2.7600683420273282</v>
      </c>
      <c r="U319" s="144">
        <v>2.0284</v>
      </c>
      <c r="V319" s="11">
        <v>2.58</v>
      </c>
      <c r="W319" s="144">
        <v>1.742</v>
      </c>
      <c r="X319" s="11">
        <v>2.58</v>
      </c>
      <c r="Y319" s="11">
        <v>2.632700322376917</v>
      </c>
      <c r="Z319" s="144">
        <v>1.7610169999999998</v>
      </c>
      <c r="AA319" s="11">
        <v>2.5</v>
      </c>
      <c r="AB319" s="11">
        <v>2.4265685000000001</v>
      </c>
      <c r="AC319" s="148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90</v>
      </c>
    </row>
    <row r="320" spans="1:65">
      <c r="A320" s="30"/>
      <c r="B320" s="19">
        <v>1</v>
      </c>
      <c r="C320" s="9">
        <v>6</v>
      </c>
      <c r="D320" s="11">
        <v>2.4700000000000002</v>
      </c>
      <c r="E320" s="11">
        <v>2.48</v>
      </c>
      <c r="F320" s="11">
        <v>2.9499999999999997</v>
      </c>
      <c r="G320" s="11">
        <v>2.4854838974069864</v>
      </c>
      <c r="H320" s="11">
        <v>2.61</v>
      </c>
      <c r="I320" s="11">
        <v>2.64</v>
      </c>
      <c r="J320" s="11">
        <v>2.57</v>
      </c>
      <c r="K320" s="11">
        <v>2.2999999999999998</v>
      </c>
      <c r="L320" s="11">
        <v>2.5499999999999998</v>
      </c>
      <c r="M320" s="11">
        <v>2.4700000000000002</v>
      </c>
      <c r="N320" s="11">
        <v>2.3199999999999998</v>
      </c>
      <c r="O320" s="11">
        <v>2.5099999999999998</v>
      </c>
      <c r="P320" s="11">
        <v>2.59</v>
      </c>
      <c r="Q320" s="11">
        <v>2.09</v>
      </c>
      <c r="R320" s="11">
        <v>2.57</v>
      </c>
      <c r="S320" s="11">
        <v>2.75</v>
      </c>
      <c r="T320" s="11">
        <v>2.7559166087502103</v>
      </c>
      <c r="U320" s="144">
        <v>2.0112999999999999</v>
      </c>
      <c r="V320" s="11">
        <v>2.52</v>
      </c>
      <c r="W320" s="144">
        <v>1.8819999999999999</v>
      </c>
      <c r="X320" s="11">
        <v>2.57</v>
      </c>
      <c r="Y320" s="11">
        <v>2.6035106483568335</v>
      </c>
      <c r="Z320" s="144">
        <v>1.8117370000000002</v>
      </c>
      <c r="AA320" s="11">
        <v>2.4700000000000002</v>
      </c>
      <c r="AB320" s="11">
        <v>2.4047326999999998</v>
      </c>
      <c r="AC320" s="148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274</v>
      </c>
      <c r="C321" s="12"/>
      <c r="D321" s="23">
        <v>2.4350000000000001</v>
      </c>
      <c r="E321" s="23">
        <v>2.4849999999999999</v>
      </c>
      <c r="F321" s="23">
        <v>2.8483333333333332</v>
      </c>
      <c r="G321" s="23">
        <v>2.5889595287326337</v>
      </c>
      <c r="H321" s="23">
        <v>2.6183333333333327</v>
      </c>
      <c r="I321" s="23">
        <v>2.6416666666666671</v>
      </c>
      <c r="J321" s="23">
        <v>2.6083333333333334</v>
      </c>
      <c r="K321" s="23">
        <v>2.3616666666666668</v>
      </c>
      <c r="L321" s="23">
        <v>2.5166666666666662</v>
      </c>
      <c r="M321" s="23">
        <v>2.4433333333333338</v>
      </c>
      <c r="N321" s="23">
        <v>2.3433333333333333</v>
      </c>
      <c r="O321" s="23">
        <v>2.48</v>
      </c>
      <c r="P321" s="23">
        <v>2.5649999999999999</v>
      </c>
      <c r="Q321" s="23">
        <v>2.0933333333333333</v>
      </c>
      <c r="R321" s="23">
        <v>2.5066666666666668</v>
      </c>
      <c r="S321" s="23">
        <v>2.66</v>
      </c>
      <c r="T321" s="23">
        <v>2.7629554138113357</v>
      </c>
      <c r="U321" s="23">
        <v>2.0119333333333334</v>
      </c>
      <c r="V321" s="23">
        <v>2.52</v>
      </c>
      <c r="W321" s="23">
        <v>1.7688333333333335</v>
      </c>
      <c r="X321" s="23">
        <v>2.5716666666666668</v>
      </c>
      <c r="Y321" s="23">
        <v>2.6483208455439784</v>
      </c>
      <c r="Z321" s="23">
        <v>1.8029208333333333</v>
      </c>
      <c r="AA321" s="23">
        <v>2.4849999999999999</v>
      </c>
      <c r="AB321" s="23">
        <v>2.3870426500000002</v>
      </c>
      <c r="AC321" s="148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1">
        <v>2.4300000000000002</v>
      </c>
      <c r="E322" s="11">
        <v>2.4750000000000001</v>
      </c>
      <c r="F322" s="11">
        <v>2.8250000000000002</v>
      </c>
      <c r="G322" s="11">
        <v>2.5876828875437479</v>
      </c>
      <c r="H322" s="11">
        <v>2.61</v>
      </c>
      <c r="I322" s="11">
        <v>2.64</v>
      </c>
      <c r="J322" s="11">
        <v>2.605</v>
      </c>
      <c r="K322" s="11">
        <v>2.3650000000000002</v>
      </c>
      <c r="L322" s="11">
        <v>2.5249999999999999</v>
      </c>
      <c r="M322" s="11">
        <v>2.4550000000000001</v>
      </c>
      <c r="N322" s="11">
        <v>2.33</v>
      </c>
      <c r="O322" s="11">
        <v>2.4900000000000002</v>
      </c>
      <c r="P322" s="11">
        <v>2.585</v>
      </c>
      <c r="Q322" s="11">
        <v>2.0949999999999998</v>
      </c>
      <c r="R322" s="11">
        <v>2.48</v>
      </c>
      <c r="S322" s="11">
        <v>2.6500000000000004</v>
      </c>
      <c r="T322" s="11">
        <v>2.7608174711220888</v>
      </c>
      <c r="U322" s="11">
        <v>2.016</v>
      </c>
      <c r="V322" s="11">
        <v>2.5149999999999997</v>
      </c>
      <c r="W322" s="11">
        <v>1.7455000000000001</v>
      </c>
      <c r="X322" s="11">
        <v>2.5750000000000002</v>
      </c>
      <c r="Y322" s="11">
        <v>2.6424153347065977</v>
      </c>
      <c r="Z322" s="11">
        <v>1.8041939999999999</v>
      </c>
      <c r="AA322" s="11">
        <v>2.4850000000000003</v>
      </c>
      <c r="AB322" s="11">
        <v>2.4050121999999998</v>
      </c>
      <c r="AC322" s="148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276</v>
      </c>
      <c r="C323" s="29"/>
      <c r="D323" s="24">
        <v>2.3452078799117235E-2</v>
      </c>
      <c r="E323" s="24">
        <v>3.781534080237809E-2</v>
      </c>
      <c r="F323" s="24">
        <v>6.0800219297849963E-2</v>
      </c>
      <c r="G323" s="24">
        <v>7.7502794569792866E-2</v>
      </c>
      <c r="H323" s="24">
        <v>3.1885210782848408E-2</v>
      </c>
      <c r="I323" s="24">
        <v>2.1369760566432857E-2</v>
      </c>
      <c r="J323" s="24">
        <v>2.6394443859772222E-2</v>
      </c>
      <c r="K323" s="24">
        <v>5.6005952064639264E-2</v>
      </c>
      <c r="L323" s="24">
        <v>2.8047578623950024E-2</v>
      </c>
      <c r="M323" s="24">
        <v>3.5023801430836596E-2</v>
      </c>
      <c r="N323" s="24">
        <v>6.7131711334262045E-2</v>
      </c>
      <c r="O323" s="24">
        <v>4.5166359162544682E-2</v>
      </c>
      <c r="P323" s="24">
        <v>5.6480084985771666E-2</v>
      </c>
      <c r="Q323" s="24">
        <v>2.7325202042558942E-2</v>
      </c>
      <c r="R323" s="24">
        <v>4.5460605656619461E-2</v>
      </c>
      <c r="S323" s="24">
        <v>6.3245553203367624E-2</v>
      </c>
      <c r="T323" s="24">
        <v>9.8554852338698425E-3</v>
      </c>
      <c r="U323" s="24">
        <v>1.8701408146625388E-2</v>
      </c>
      <c r="V323" s="24">
        <v>3.1622776601683791E-2</v>
      </c>
      <c r="W323" s="24">
        <v>6.6616564506635015E-2</v>
      </c>
      <c r="X323" s="24">
        <v>9.8319208025017656E-3</v>
      </c>
      <c r="Y323" s="24">
        <v>3.8660429069467865E-2</v>
      </c>
      <c r="Z323" s="24">
        <v>5.3263984816822242E-2</v>
      </c>
      <c r="AA323" s="24">
        <v>4.3243496620879243E-2</v>
      </c>
      <c r="AB323" s="24">
        <v>5.4987946583146707E-2</v>
      </c>
      <c r="AC323" s="199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  <c r="AV323" s="200"/>
      <c r="AW323" s="200"/>
      <c r="AX323" s="200"/>
      <c r="AY323" s="200"/>
      <c r="AZ323" s="200"/>
      <c r="BA323" s="200"/>
      <c r="BB323" s="200"/>
      <c r="BC323" s="200"/>
      <c r="BD323" s="200"/>
      <c r="BE323" s="200"/>
      <c r="BF323" s="200"/>
      <c r="BG323" s="200"/>
      <c r="BH323" s="200"/>
      <c r="BI323" s="200"/>
      <c r="BJ323" s="200"/>
      <c r="BK323" s="200"/>
      <c r="BL323" s="200"/>
      <c r="BM323" s="56"/>
    </row>
    <row r="324" spans="1:65">
      <c r="A324" s="30"/>
      <c r="B324" s="3" t="s">
        <v>86</v>
      </c>
      <c r="C324" s="29"/>
      <c r="D324" s="13">
        <v>9.6312438600070788E-3</v>
      </c>
      <c r="E324" s="13">
        <v>1.5217440966751747E-2</v>
      </c>
      <c r="F324" s="13">
        <v>2.1345893258461077E-2</v>
      </c>
      <c r="G324" s="13">
        <v>2.9935884941288595E-2</v>
      </c>
      <c r="H324" s="13">
        <v>1.2177674391921738E-2</v>
      </c>
      <c r="I324" s="13">
        <v>8.089499268050292E-3</v>
      </c>
      <c r="J324" s="13">
        <v>1.0119275601190627E-2</v>
      </c>
      <c r="K324" s="13">
        <v>2.3714588030193055E-2</v>
      </c>
      <c r="L324" s="13">
        <v>1.1144733228059615E-2</v>
      </c>
      <c r="M324" s="13">
        <v>1.4334434419169135E-2</v>
      </c>
      <c r="N324" s="13">
        <v>2.8647956472658057E-2</v>
      </c>
      <c r="O324" s="13">
        <v>1.8212241597800275E-2</v>
      </c>
      <c r="P324" s="13">
        <v>2.2019526310242364E-2</v>
      </c>
      <c r="Q324" s="13">
        <v>1.3053440466190579E-2</v>
      </c>
      <c r="R324" s="13">
        <v>1.8135879916204571E-2</v>
      </c>
      <c r="S324" s="13">
        <v>2.3776523760664518E-2</v>
      </c>
      <c r="T324" s="13">
        <v>3.5670084231561217E-3</v>
      </c>
      <c r="U324" s="13">
        <v>9.2952424599682167E-3</v>
      </c>
      <c r="V324" s="13">
        <v>1.2548720873684045E-2</v>
      </c>
      <c r="W324" s="13">
        <v>3.7661300955414118E-2</v>
      </c>
      <c r="X324" s="13">
        <v>3.8231707592359422E-3</v>
      </c>
      <c r="Y324" s="13">
        <v>1.4598091139341095E-2</v>
      </c>
      <c r="Z324" s="13">
        <v>2.9543163422403318E-2</v>
      </c>
      <c r="AA324" s="13">
        <v>1.7401809505384003E-2</v>
      </c>
      <c r="AB324" s="13">
        <v>2.3036013446658232E-2</v>
      </c>
      <c r="AC324" s="148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277</v>
      </c>
      <c r="C325" s="29"/>
      <c r="D325" s="13">
        <v>-3.6001255117550257E-2</v>
      </c>
      <c r="E325" s="13">
        <v>-1.6206619699019487E-2</v>
      </c>
      <c r="F325" s="13">
        <v>0.12763439767563756</v>
      </c>
      <c r="G325" s="13">
        <v>2.495019969187573E-2</v>
      </c>
      <c r="H325" s="13">
        <v>3.657907475039579E-2</v>
      </c>
      <c r="I325" s="13">
        <v>4.5816571279043927E-2</v>
      </c>
      <c r="J325" s="13">
        <v>3.2620147666689858E-2</v>
      </c>
      <c r="K325" s="13">
        <v>-6.503338706472872E-2</v>
      </c>
      <c r="L325" s="13">
        <v>-3.670017267283443E-3</v>
      </c>
      <c r="M325" s="13">
        <v>-3.2702149214461573E-2</v>
      </c>
      <c r="N325" s="13">
        <v>-7.2291420051523336E-2</v>
      </c>
      <c r="O325" s="13">
        <v>-1.8186083240872564E-2</v>
      </c>
      <c r="P325" s="13">
        <v>1.5464796970629857E-2</v>
      </c>
      <c r="Q325" s="13">
        <v>-0.17126459714417741</v>
      </c>
      <c r="R325" s="13">
        <v>-7.6289443509893751E-3</v>
      </c>
      <c r="S325" s="13">
        <v>5.3074604265838321E-2</v>
      </c>
      <c r="T325" s="13">
        <v>9.3833901881025472E-2</v>
      </c>
      <c r="U325" s="13">
        <v>-0.20349026360554545</v>
      </c>
      <c r="V325" s="13">
        <v>-2.3503749060478363E-3</v>
      </c>
      <c r="W325" s="13">
        <v>-0.29973178101044218</v>
      </c>
      <c r="X325" s="13">
        <v>1.8104081693100627E-2</v>
      </c>
      <c r="Y325" s="13">
        <v>4.8450912176765115E-2</v>
      </c>
      <c r="Z325" s="13">
        <v>-0.28623678831385879</v>
      </c>
      <c r="AA325" s="13">
        <v>-1.6206619699019487E-2</v>
      </c>
      <c r="AB325" s="13">
        <v>-5.4987220295327766E-2</v>
      </c>
      <c r="AC325" s="148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278</v>
      </c>
      <c r="C326" s="47"/>
      <c r="D326" s="45">
        <v>0.43</v>
      </c>
      <c r="E326" s="45">
        <v>0.13</v>
      </c>
      <c r="F326" s="45">
        <v>2.06</v>
      </c>
      <c r="G326" s="45">
        <v>0.5</v>
      </c>
      <c r="H326" s="45">
        <v>0.67</v>
      </c>
      <c r="I326" s="45">
        <v>0.82</v>
      </c>
      <c r="J326" s="45">
        <v>0.61</v>
      </c>
      <c r="K326" s="45">
        <v>0.88</v>
      </c>
      <c r="L326" s="45">
        <v>0.06</v>
      </c>
      <c r="M326" s="45">
        <v>0.38</v>
      </c>
      <c r="N326" s="45">
        <v>0.99</v>
      </c>
      <c r="O326" s="45">
        <v>0.16</v>
      </c>
      <c r="P326" s="45">
        <v>0.35</v>
      </c>
      <c r="Q326" s="45">
        <v>2.5</v>
      </c>
      <c r="R326" s="45">
        <v>0</v>
      </c>
      <c r="S326" s="45">
        <v>0.93</v>
      </c>
      <c r="T326" s="45">
        <v>1.55</v>
      </c>
      <c r="U326" s="45">
        <v>2.99</v>
      </c>
      <c r="V326" s="45">
        <v>0.08</v>
      </c>
      <c r="W326" s="45">
        <v>4.46</v>
      </c>
      <c r="X326" s="45">
        <v>0.39</v>
      </c>
      <c r="Y326" s="45">
        <v>0.86</v>
      </c>
      <c r="Z326" s="45">
        <v>4.25</v>
      </c>
      <c r="AA326" s="45">
        <v>0.13</v>
      </c>
      <c r="AB326" s="45">
        <v>0.72</v>
      </c>
      <c r="AC326" s="148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BM327" s="55"/>
    </row>
    <row r="328" spans="1:65" ht="15">
      <c r="B328" s="8" t="s">
        <v>589</v>
      </c>
      <c r="BM328" s="28" t="s">
        <v>66</v>
      </c>
    </row>
    <row r="329" spans="1:65" ht="15">
      <c r="A329" s="25" t="s">
        <v>42</v>
      </c>
      <c r="B329" s="18" t="s">
        <v>111</v>
      </c>
      <c r="C329" s="15" t="s">
        <v>112</v>
      </c>
      <c r="D329" s="16" t="s">
        <v>237</v>
      </c>
      <c r="E329" s="17" t="s">
        <v>237</v>
      </c>
      <c r="F329" s="17" t="s">
        <v>237</v>
      </c>
      <c r="G329" s="17" t="s">
        <v>237</v>
      </c>
      <c r="H329" s="17" t="s">
        <v>237</v>
      </c>
      <c r="I329" s="17" t="s">
        <v>237</v>
      </c>
      <c r="J329" s="17" t="s">
        <v>237</v>
      </c>
      <c r="K329" s="17" t="s">
        <v>237</v>
      </c>
      <c r="L329" s="17" t="s">
        <v>237</v>
      </c>
      <c r="M329" s="17" t="s">
        <v>237</v>
      </c>
      <c r="N329" s="17" t="s">
        <v>237</v>
      </c>
      <c r="O329" s="17" t="s">
        <v>237</v>
      </c>
      <c r="P329" s="17" t="s">
        <v>237</v>
      </c>
      <c r="Q329" s="17" t="s">
        <v>237</v>
      </c>
      <c r="R329" s="17" t="s">
        <v>237</v>
      </c>
      <c r="S329" s="17" t="s">
        <v>237</v>
      </c>
      <c r="T329" s="17" t="s">
        <v>237</v>
      </c>
      <c r="U329" s="17" t="s">
        <v>237</v>
      </c>
      <c r="V329" s="17" t="s">
        <v>237</v>
      </c>
      <c r="W329" s="17" t="s">
        <v>237</v>
      </c>
      <c r="X329" s="17" t="s">
        <v>237</v>
      </c>
      <c r="Y329" s="17" t="s">
        <v>237</v>
      </c>
      <c r="Z329" s="17" t="s">
        <v>237</v>
      </c>
      <c r="AA329" s="148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238</v>
      </c>
      <c r="C330" s="9" t="s">
        <v>238</v>
      </c>
      <c r="D330" s="146" t="s">
        <v>240</v>
      </c>
      <c r="E330" s="147" t="s">
        <v>241</v>
      </c>
      <c r="F330" s="147" t="s">
        <v>242</v>
      </c>
      <c r="G330" s="147" t="s">
        <v>243</v>
      </c>
      <c r="H330" s="147" t="s">
        <v>244</v>
      </c>
      <c r="I330" s="147" t="s">
        <v>245</v>
      </c>
      <c r="J330" s="147" t="s">
        <v>246</v>
      </c>
      <c r="K330" s="147" t="s">
        <v>247</v>
      </c>
      <c r="L330" s="147" t="s">
        <v>248</v>
      </c>
      <c r="M330" s="147" t="s">
        <v>249</v>
      </c>
      <c r="N330" s="147" t="s">
        <v>250</v>
      </c>
      <c r="O330" s="147" t="s">
        <v>251</v>
      </c>
      <c r="P330" s="147" t="s">
        <v>252</v>
      </c>
      <c r="Q330" s="147" t="s">
        <v>253</v>
      </c>
      <c r="R330" s="147" t="s">
        <v>254</v>
      </c>
      <c r="S330" s="147" t="s">
        <v>255</v>
      </c>
      <c r="T330" s="147" t="s">
        <v>256</v>
      </c>
      <c r="U330" s="147" t="s">
        <v>258</v>
      </c>
      <c r="V330" s="147" t="s">
        <v>259</v>
      </c>
      <c r="W330" s="147" t="s">
        <v>260</v>
      </c>
      <c r="X330" s="147" t="s">
        <v>261</v>
      </c>
      <c r="Y330" s="147" t="s">
        <v>262</v>
      </c>
      <c r="Z330" s="147" t="s">
        <v>267</v>
      </c>
      <c r="AA330" s="148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306</v>
      </c>
      <c r="E331" s="11" t="s">
        <v>304</v>
      </c>
      <c r="F331" s="11" t="s">
        <v>306</v>
      </c>
      <c r="G331" s="11" t="s">
        <v>306</v>
      </c>
      <c r="H331" s="11" t="s">
        <v>304</v>
      </c>
      <c r="I331" s="11" t="s">
        <v>304</v>
      </c>
      <c r="J331" s="11" t="s">
        <v>304</v>
      </c>
      <c r="K331" s="11" t="s">
        <v>304</v>
      </c>
      <c r="L331" s="11" t="s">
        <v>304</v>
      </c>
      <c r="M331" s="11" t="s">
        <v>304</v>
      </c>
      <c r="N331" s="11" t="s">
        <v>304</v>
      </c>
      <c r="O331" s="11" t="s">
        <v>304</v>
      </c>
      <c r="P331" s="11" t="s">
        <v>304</v>
      </c>
      <c r="Q331" s="11" t="s">
        <v>304</v>
      </c>
      <c r="R331" s="11" t="s">
        <v>306</v>
      </c>
      <c r="S331" s="11" t="s">
        <v>306</v>
      </c>
      <c r="T331" s="11" t="s">
        <v>304</v>
      </c>
      <c r="U331" s="11" t="s">
        <v>304</v>
      </c>
      <c r="V331" s="11" t="s">
        <v>304</v>
      </c>
      <c r="W331" s="11" t="s">
        <v>306</v>
      </c>
      <c r="X331" s="11" t="s">
        <v>304</v>
      </c>
      <c r="Y331" s="11" t="s">
        <v>338</v>
      </c>
      <c r="Z331" s="11" t="s">
        <v>306</v>
      </c>
      <c r="AA331" s="148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339</v>
      </c>
      <c r="E332" s="26" t="s">
        <v>340</v>
      </c>
      <c r="F332" s="26" t="s">
        <v>341</v>
      </c>
      <c r="G332" s="26" t="s">
        <v>341</v>
      </c>
      <c r="H332" s="26" t="s">
        <v>118</v>
      </c>
      <c r="I332" s="26" t="s">
        <v>339</v>
      </c>
      <c r="J332" s="26" t="s">
        <v>340</v>
      </c>
      <c r="K332" s="26" t="s">
        <v>340</v>
      </c>
      <c r="L332" s="26" t="s">
        <v>341</v>
      </c>
      <c r="M332" s="26" t="s">
        <v>340</v>
      </c>
      <c r="N332" s="26" t="s">
        <v>340</v>
      </c>
      <c r="O332" s="26" t="s">
        <v>307</v>
      </c>
      <c r="P332" s="26" t="s">
        <v>340</v>
      </c>
      <c r="Q332" s="26" t="s">
        <v>342</v>
      </c>
      <c r="R332" s="26" t="s">
        <v>339</v>
      </c>
      <c r="S332" s="26" t="s">
        <v>340</v>
      </c>
      <c r="T332" s="26" t="s">
        <v>339</v>
      </c>
      <c r="U332" s="26" t="s">
        <v>340</v>
      </c>
      <c r="V332" s="26" t="s">
        <v>340</v>
      </c>
      <c r="W332" s="26" t="s">
        <v>339</v>
      </c>
      <c r="X332" s="26" t="s">
        <v>342</v>
      </c>
      <c r="Y332" s="26" t="s">
        <v>340</v>
      </c>
      <c r="Z332" s="26" t="s">
        <v>340</v>
      </c>
      <c r="AA332" s="148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2">
        <v>4</v>
      </c>
      <c r="E333" s="22">
        <v>4.67</v>
      </c>
      <c r="F333" s="22">
        <v>4.7699999999999996</v>
      </c>
      <c r="G333" s="22">
        <v>4.4470844069999993</v>
      </c>
      <c r="H333" s="22">
        <v>4.4800000000000004</v>
      </c>
      <c r="I333" s="22">
        <v>4.5999999999999996</v>
      </c>
      <c r="J333" s="22">
        <v>5.33</v>
      </c>
      <c r="K333" s="22">
        <v>4.24</v>
      </c>
      <c r="L333" s="22">
        <v>4.38</v>
      </c>
      <c r="M333" s="22">
        <v>4.13</v>
      </c>
      <c r="N333" s="22">
        <v>4.7300000000000004</v>
      </c>
      <c r="O333" s="22">
        <v>4.3</v>
      </c>
      <c r="P333" s="22">
        <v>5</v>
      </c>
      <c r="Q333" s="143">
        <v>2.82</v>
      </c>
      <c r="R333" s="22">
        <v>4.0999999999999996</v>
      </c>
      <c r="S333" s="22">
        <v>5.94</v>
      </c>
      <c r="T333" s="22">
        <v>5.7020399999999993</v>
      </c>
      <c r="U333" s="22">
        <v>4.71</v>
      </c>
      <c r="V333" s="143">
        <v>2.77</v>
      </c>
      <c r="W333" s="143">
        <v>6</v>
      </c>
      <c r="X333" s="22">
        <v>5.4290798828883196</v>
      </c>
      <c r="Y333" s="22">
        <v>4.6885643005401203</v>
      </c>
      <c r="Z333" s="22">
        <v>4.82</v>
      </c>
      <c r="AA333" s="148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4.0999999999999996</v>
      </c>
      <c r="E334" s="11">
        <v>4.92</v>
      </c>
      <c r="F334" s="11">
        <v>4.83</v>
      </c>
      <c r="G334" s="11">
        <v>4.7357485739999996</v>
      </c>
      <c r="H334" s="11">
        <v>4.72</v>
      </c>
      <c r="I334" s="11">
        <v>4.5999999999999996</v>
      </c>
      <c r="J334" s="11">
        <v>5.38</v>
      </c>
      <c r="K334" s="11">
        <v>4.1500000000000004</v>
      </c>
      <c r="L334" s="11">
        <v>4.55</v>
      </c>
      <c r="M334" s="11">
        <v>3.9600000000000004</v>
      </c>
      <c r="N334" s="11">
        <v>4.79</v>
      </c>
      <c r="O334" s="11">
        <v>4.2</v>
      </c>
      <c r="P334" s="11">
        <v>5.2</v>
      </c>
      <c r="Q334" s="144">
        <v>2.82</v>
      </c>
      <c r="R334" s="11">
        <v>4.0999999999999996</v>
      </c>
      <c r="S334" s="11">
        <v>5.83</v>
      </c>
      <c r="T334" s="11">
        <v>5.7073</v>
      </c>
      <c r="U334" s="11">
        <v>4.5</v>
      </c>
      <c r="V334" s="144">
        <v>3.05</v>
      </c>
      <c r="W334" s="144">
        <v>6</v>
      </c>
      <c r="X334" s="11">
        <v>5.4764240945366227</v>
      </c>
      <c r="Y334" s="11">
        <v>4.7931830538836202</v>
      </c>
      <c r="Z334" s="11">
        <v>4.74</v>
      </c>
      <c r="AA334" s="148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34</v>
      </c>
    </row>
    <row r="335" spans="1:65">
      <c r="A335" s="30"/>
      <c r="B335" s="19">
        <v>1</v>
      </c>
      <c r="C335" s="9">
        <v>3</v>
      </c>
      <c r="D335" s="11">
        <v>4.0999999999999996</v>
      </c>
      <c r="E335" s="11">
        <v>5.1100000000000003</v>
      </c>
      <c r="F335" s="11">
        <v>4.79</v>
      </c>
      <c r="G335" s="11">
        <v>4.716792813333333</v>
      </c>
      <c r="H335" s="11">
        <v>4.5199999999999996</v>
      </c>
      <c r="I335" s="11">
        <v>4.5</v>
      </c>
      <c r="J335" s="11">
        <v>5.09</v>
      </c>
      <c r="K335" s="11">
        <v>4.18</v>
      </c>
      <c r="L335" s="11">
        <v>4.49</v>
      </c>
      <c r="M335" s="11">
        <v>4.0999999999999996</v>
      </c>
      <c r="N335" s="11">
        <v>4.43</v>
      </c>
      <c r="O335" s="11">
        <v>4.0999999999999996</v>
      </c>
      <c r="P335" s="11">
        <v>5</v>
      </c>
      <c r="Q335" s="144">
        <v>2.77</v>
      </c>
      <c r="R335" s="11">
        <v>4.0999999999999996</v>
      </c>
      <c r="S335" s="11">
        <v>5.53</v>
      </c>
      <c r="T335" s="11">
        <v>5.6699399999999995</v>
      </c>
      <c r="U335" s="11">
        <v>4.5599999999999996</v>
      </c>
      <c r="V335" s="144">
        <v>2.98</v>
      </c>
      <c r="W335" s="144">
        <v>6</v>
      </c>
      <c r="X335" s="11">
        <v>5.4261699725142867</v>
      </c>
      <c r="Y335" s="11">
        <v>4.9465357345324703</v>
      </c>
      <c r="Z335" s="11">
        <v>4.66</v>
      </c>
      <c r="AA335" s="148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4.0999999999999996</v>
      </c>
      <c r="E336" s="11">
        <v>5.09</v>
      </c>
      <c r="F336" s="11">
        <v>4.79</v>
      </c>
      <c r="G336" s="11">
        <v>4.7540456899999999</v>
      </c>
      <c r="H336" s="11">
        <v>4.7</v>
      </c>
      <c r="I336" s="11">
        <v>4.4000000000000004</v>
      </c>
      <c r="J336" s="11">
        <v>5.43</v>
      </c>
      <c r="K336" s="11">
        <v>4.33</v>
      </c>
      <c r="L336" s="11">
        <v>4.45</v>
      </c>
      <c r="M336" s="11">
        <v>4.01</v>
      </c>
      <c r="N336" s="11">
        <v>4.4800000000000004</v>
      </c>
      <c r="O336" s="11">
        <v>4.3</v>
      </c>
      <c r="P336" s="11">
        <v>5</v>
      </c>
      <c r="Q336" s="149">
        <v>2.64</v>
      </c>
      <c r="R336" s="11">
        <v>4.0999999999999996</v>
      </c>
      <c r="S336" s="11">
        <v>5.98</v>
      </c>
      <c r="T336" s="11">
        <v>5.7059800000000003</v>
      </c>
      <c r="U336" s="11">
        <v>4.58</v>
      </c>
      <c r="V336" s="144">
        <v>3</v>
      </c>
      <c r="W336" s="144">
        <v>6</v>
      </c>
      <c r="X336" s="149">
        <v>5.1456321446479416</v>
      </c>
      <c r="Y336" s="11">
        <v>4.5836026864947099</v>
      </c>
      <c r="Z336" s="11">
        <v>4.78</v>
      </c>
      <c r="AA336" s="148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4.7417143491518328</v>
      </c>
    </row>
    <row r="337" spans="1:65">
      <c r="A337" s="30"/>
      <c r="B337" s="19">
        <v>1</v>
      </c>
      <c r="C337" s="9">
        <v>5</v>
      </c>
      <c r="D337" s="11">
        <v>4.2</v>
      </c>
      <c r="E337" s="11">
        <v>4.93</v>
      </c>
      <c r="F337" s="11">
        <v>4.8099999999999996</v>
      </c>
      <c r="G337" s="11">
        <v>4.4817177109999999</v>
      </c>
      <c r="H337" s="11">
        <v>4.55</v>
      </c>
      <c r="I337" s="11">
        <v>4.5</v>
      </c>
      <c r="J337" s="11">
        <v>5.18</v>
      </c>
      <c r="K337" s="11">
        <v>4.43</v>
      </c>
      <c r="L337" s="11">
        <v>4.4400000000000004</v>
      </c>
      <c r="M337" s="11">
        <v>4.07</v>
      </c>
      <c r="N337" s="11">
        <v>4.53</v>
      </c>
      <c r="O337" s="11">
        <v>4.4000000000000004</v>
      </c>
      <c r="P337" s="11">
        <v>5.2</v>
      </c>
      <c r="Q337" s="144">
        <v>2.76</v>
      </c>
      <c r="R337" s="11">
        <v>4</v>
      </c>
      <c r="S337" s="11">
        <v>6.02</v>
      </c>
      <c r="T337" s="11">
        <v>5.7332599999999996</v>
      </c>
      <c r="U337" s="11">
        <v>4.58</v>
      </c>
      <c r="V337" s="144">
        <v>3.02</v>
      </c>
      <c r="W337" s="144">
        <v>6</v>
      </c>
      <c r="X337" s="11">
        <v>5.5646729442669409</v>
      </c>
      <c r="Y337" s="11">
        <v>4.7295795434709902</v>
      </c>
      <c r="Z337" s="11">
        <v>4.83</v>
      </c>
      <c r="AA337" s="148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91</v>
      </c>
    </row>
    <row r="338" spans="1:65">
      <c r="A338" s="30"/>
      <c r="B338" s="19">
        <v>1</v>
      </c>
      <c r="C338" s="9">
        <v>6</v>
      </c>
      <c r="D338" s="11">
        <v>4.0999999999999996</v>
      </c>
      <c r="E338" s="11">
        <v>5.04</v>
      </c>
      <c r="F338" s="11">
        <v>4.83</v>
      </c>
      <c r="G338" s="11">
        <v>4.5552125489999993</v>
      </c>
      <c r="H338" s="11">
        <v>4.66</v>
      </c>
      <c r="I338" s="11">
        <v>4.7</v>
      </c>
      <c r="J338" s="11">
        <v>5.36</v>
      </c>
      <c r="K338" s="11">
        <v>4.5599999999999996</v>
      </c>
      <c r="L338" s="11">
        <v>4.5599999999999996</v>
      </c>
      <c r="M338" s="11">
        <v>4.04</v>
      </c>
      <c r="N338" s="11">
        <v>4.43</v>
      </c>
      <c r="O338" s="11">
        <v>4.3</v>
      </c>
      <c r="P338" s="11">
        <v>5.2</v>
      </c>
      <c r="Q338" s="144">
        <v>2.78</v>
      </c>
      <c r="R338" s="11">
        <v>4.0999999999999996</v>
      </c>
      <c r="S338" s="11">
        <v>5.44</v>
      </c>
      <c r="T338" s="11">
        <v>5.7564000000000002</v>
      </c>
      <c r="U338" s="11">
        <v>4.62</v>
      </c>
      <c r="V338" s="144">
        <v>3.17</v>
      </c>
      <c r="W338" s="144">
        <v>6</v>
      </c>
      <c r="X338" s="11">
        <v>5.491523879042</v>
      </c>
      <c r="Y338" s="11">
        <v>4.4832899070669496</v>
      </c>
      <c r="Z338" s="11">
        <v>4.79</v>
      </c>
      <c r="AA338" s="148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274</v>
      </c>
      <c r="C339" s="12"/>
      <c r="D339" s="23">
        <v>4.0999999999999988</v>
      </c>
      <c r="E339" s="23">
        <v>4.96</v>
      </c>
      <c r="F339" s="23">
        <v>4.8033333333333337</v>
      </c>
      <c r="G339" s="23">
        <v>4.6151002907222223</v>
      </c>
      <c r="H339" s="23">
        <v>4.6049999999999995</v>
      </c>
      <c r="I339" s="23">
        <v>4.55</v>
      </c>
      <c r="J339" s="23">
        <v>5.2949999999999999</v>
      </c>
      <c r="K339" s="23">
        <v>4.3149999999999995</v>
      </c>
      <c r="L339" s="23">
        <v>4.4783333333333335</v>
      </c>
      <c r="M339" s="23">
        <v>4.0516666666666667</v>
      </c>
      <c r="N339" s="23">
        <v>4.5650000000000004</v>
      </c>
      <c r="O339" s="23">
        <v>4.2666666666666666</v>
      </c>
      <c r="P339" s="23">
        <v>5.0999999999999996</v>
      </c>
      <c r="Q339" s="23">
        <v>2.7650000000000001</v>
      </c>
      <c r="R339" s="23">
        <v>4.083333333333333</v>
      </c>
      <c r="S339" s="23">
        <v>5.79</v>
      </c>
      <c r="T339" s="23">
        <v>5.7124866666666669</v>
      </c>
      <c r="U339" s="23">
        <v>4.5916666666666668</v>
      </c>
      <c r="V339" s="23">
        <v>2.9983333333333335</v>
      </c>
      <c r="W339" s="23">
        <v>6</v>
      </c>
      <c r="X339" s="23">
        <v>5.4222504863160195</v>
      </c>
      <c r="Y339" s="23">
        <v>4.7041258709981433</v>
      </c>
      <c r="Z339" s="23">
        <v>4.7699999999999996</v>
      </c>
      <c r="AA339" s="148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275</v>
      </c>
      <c r="C340" s="29"/>
      <c r="D340" s="11">
        <v>4.0999999999999996</v>
      </c>
      <c r="E340" s="11">
        <v>4.9849999999999994</v>
      </c>
      <c r="F340" s="11">
        <v>4.8</v>
      </c>
      <c r="G340" s="11">
        <v>4.6360026811666657</v>
      </c>
      <c r="H340" s="11">
        <v>4.6050000000000004</v>
      </c>
      <c r="I340" s="11">
        <v>4.55</v>
      </c>
      <c r="J340" s="11">
        <v>5.3450000000000006</v>
      </c>
      <c r="K340" s="11">
        <v>4.2850000000000001</v>
      </c>
      <c r="L340" s="11">
        <v>4.4700000000000006</v>
      </c>
      <c r="M340" s="11">
        <v>4.0549999999999997</v>
      </c>
      <c r="N340" s="11">
        <v>4.5050000000000008</v>
      </c>
      <c r="O340" s="11">
        <v>4.3</v>
      </c>
      <c r="P340" s="11">
        <v>5.0999999999999996</v>
      </c>
      <c r="Q340" s="11">
        <v>2.7749999999999999</v>
      </c>
      <c r="R340" s="11">
        <v>4.0999999999999996</v>
      </c>
      <c r="S340" s="11">
        <v>5.8849999999999998</v>
      </c>
      <c r="T340" s="11">
        <v>5.7066400000000002</v>
      </c>
      <c r="U340" s="11">
        <v>4.58</v>
      </c>
      <c r="V340" s="11">
        <v>3.01</v>
      </c>
      <c r="W340" s="11">
        <v>6</v>
      </c>
      <c r="X340" s="11">
        <v>5.4527519887124711</v>
      </c>
      <c r="Y340" s="11">
        <v>4.7090719220055552</v>
      </c>
      <c r="Z340" s="11">
        <v>4.7850000000000001</v>
      </c>
      <c r="AA340" s="148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276</v>
      </c>
      <c r="C341" s="29"/>
      <c r="D341" s="24">
        <v>6.3245553203367652E-2</v>
      </c>
      <c r="E341" s="24">
        <v>0.16272676485446402</v>
      </c>
      <c r="F341" s="24">
        <v>2.4221202832780054E-2</v>
      </c>
      <c r="G341" s="24">
        <v>0.13697444488535032</v>
      </c>
      <c r="H341" s="24">
        <v>0.10114346246792226</v>
      </c>
      <c r="I341" s="24">
        <v>0.10488088481701505</v>
      </c>
      <c r="J341" s="24">
        <v>0.13126309458488328</v>
      </c>
      <c r="K341" s="24">
        <v>0.15782902141241303</v>
      </c>
      <c r="L341" s="24">
        <v>6.9113433330045507E-2</v>
      </c>
      <c r="M341" s="24">
        <v>6.1779176642835297E-2</v>
      </c>
      <c r="N341" s="24">
        <v>0.15668439615992411</v>
      </c>
      <c r="O341" s="24">
        <v>0.1032795558988646</v>
      </c>
      <c r="P341" s="24">
        <v>0.10954451150103332</v>
      </c>
      <c r="Q341" s="24">
        <v>6.625707509390967E-2</v>
      </c>
      <c r="R341" s="24">
        <v>4.0824829046386159E-2</v>
      </c>
      <c r="S341" s="24">
        <v>0.24625190354594204</v>
      </c>
      <c r="T341" s="24">
        <v>2.949068372667335E-2</v>
      </c>
      <c r="U341" s="24">
        <v>6.9976186425573877E-2</v>
      </c>
      <c r="V341" s="24">
        <v>0.13044794619566327</v>
      </c>
      <c r="W341" s="24">
        <v>0</v>
      </c>
      <c r="X341" s="24">
        <v>0.1446357143121898</v>
      </c>
      <c r="Y341" s="24">
        <v>0.16178883561480467</v>
      </c>
      <c r="Z341" s="24">
        <v>6.2609903369994113E-2</v>
      </c>
      <c r="AA341" s="148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86</v>
      </c>
      <c r="C342" s="29"/>
      <c r="D342" s="13">
        <v>1.5425744683748212E-2</v>
      </c>
      <c r="E342" s="13">
        <v>3.2807815494851615E-2</v>
      </c>
      <c r="F342" s="13">
        <v>5.0425821303497678E-3</v>
      </c>
      <c r="G342" s="13">
        <v>2.9679624765839061E-2</v>
      </c>
      <c r="H342" s="13">
        <v>2.1963835497920147E-2</v>
      </c>
      <c r="I342" s="13">
        <v>2.3050743915827485E-2</v>
      </c>
      <c r="J342" s="13">
        <v>2.4790008420185701E-2</v>
      </c>
      <c r="K342" s="13">
        <v>3.6576829991289236E-2</v>
      </c>
      <c r="L342" s="13">
        <v>1.5432847040575848E-2</v>
      </c>
      <c r="M342" s="13">
        <v>1.5247842857137464E-2</v>
      </c>
      <c r="N342" s="13">
        <v>3.4322978348285675E-2</v>
      </c>
      <c r="O342" s="13">
        <v>2.4206145913796391E-2</v>
      </c>
      <c r="P342" s="13">
        <v>2.1479315980594771E-2</v>
      </c>
      <c r="Q342" s="13">
        <v>2.3962775802498976E-2</v>
      </c>
      <c r="R342" s="13">
        <v>9.9979173174823254E-3</v>
      </c>
      <c r="S342" s="13">
        <v>4.2530553289454584E-2</v>
      </c>
      <c r="T342" s="13">
        <v>5.1624949776699729E-3</v>
      </c>
      <c r="U342" s="13">
        <v>1.5239822815007015E-2</v>
      </c>
      <c r="V342" s="13">
        <v>4.350681918699164E-2</v>
      </c>
      <c r="W342" s="13">
        <v>0</v>
      </c>
      <c r="X342" s="13">
        <v>2.667448039835173E-2</v>
      </c>
      <c r="Y342" s="13">
        <v>3.4392964825253614E-2</v>
      </c>
      <c r="Z342" s="13">
        <v>1.3125765905659144E-2</v>
      </c>
      <c r="AA342" s="148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277</v>
      </c>
      <c r="C343" s="29"/>
      <c r="D343" s="13">
        <v>-0.13533382694523122</v>
      </c>
      <c r="E343" s="13">
        <v>4.6035175207720602E-2</v>
      </c>
      <c r="F343" s="13">
        <v>1.2995085668229489E-2</v>
      </c>
      <c r="G343" s="13">
        <v>-2.6702169111527896E-2</v>
      </c>
      <c r="H343" s="13">
        <v>-2.8832261727509523E-2</v>
      </c>
      <c r="I343" s="13">
        <v>-4.0431442097756398E-2</v>
      </c>
      <c r="J343" s="13">
        <v>0.11668472837195165</v>
      </c>
      <c r="K343" s="13">
        <v>-8.9991576406993179E-2</v>
      </c>
      <c r="L343" s="13">
        <v>-5.55455256105023E-2</v>
      </c>
      <c r="M343" s="13">
        <v>-0.14552704605847822</v>
      </c>
      <c r="N343" s="13">
        <v>-3.7268029269507119E-2</v>
      </c>
      <c r="O343" s="13">
        <v>-0.1001847955202404</v>
      </c>
      <c r="P343" s="13">
        <v>7.5560361604712689E-2</v>
      </c>
      <c r="Q343" s="13">
        <v>-0.41687756865940573</v>
      </c>
      <c r="R343" s="13">
        <v>-0.13884873008773013</v>
      </c>
      <c r="S343" s="13">
        <v>0.22107735170417375</v>
      </c>
      <c r="T343" s="13">
        <v>0.20473024016903918</v>
      </c>
      <c r="U343" s="13">
        <v>-3.1644184241508722E-2</v>
      </c>
      <c r="V343" s="13">
        <v>-0.36766892466441892</v>
      </c>
      <c r="W343" s="13">
        <v>0.26536513129966188</v>
      </c>
      <c r="X343" s="13">
        <v>0.14352111642615428</v>
      </c>
      <c r="Y343" s="13">
        <v>-7.9271915990496433E-3</v>
      </c>
      <c r="Z343" s="13">
        <v>5.9652793832312145E-3</v>
      </c>
      <c r="AA343" s="148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278</v>
      </c>
      <c r="C344" s="47"/>
      <c r="D344" s="45">
        <v>0.96</v>
      </c>
      <c r="E344" s="45">
        <v>0.67</v>
      </c>
      <c r="F344" s="45">
        <v>0.38</v>
      </c>
      <c r="G344" s="45">
        <v>0.02</v>
      </c>
      <c r="H344" s="45">
        <v>0</v>
      </c>
      <c r="I344" s="45">
        <v>0.1</v>
      </c>
      <c r="J344" s="45">
        <v>1.31</v>
      </c>
      <c r="K344" s="45">
        <v>0.55000000000000004</v>
      </c>
      <c r="L344" s="45">
        <v>0.24</v>
      </c>
      <c r="M344" s="45">
        <v>1.05</v>
      </c>
      <c r="N344" s="45">
        <v>0.08</v>
      </c>
      <c r="O344" s="45">
        <v>0.64</v>
      </c>
      <c r="P344" s="45">
        <v>0.94</v>
      </c>
      <c r="Q344" s="45">
        <v>3.5</v>
      </c>
      <c r="R344" s="45">
        <v>0.99</v>
      </c>
      <c r="S344" s="45">
        <v>2.25</v>
      </c>
      <c r="T344" s="45">
        <v>2.1</v>
      </c>
      <c r="U344" s="45">
        <v>0.03</v>
      </c>
      <c r="V344" s="45">
        <v>3.05</v>
      </c>
      <c r="W344" s="45">
        <v>2.65</v>
      </c>
      <c r="X344" s="45">
        <v>1.55</v>
      </c>
      <c r="Y344" s="45">
        <v>0.19</v>
      </c>
      <c r="Z344" s="45">
        <v>0.31</v>
      </c>
      <c r="AA344" s="148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5"/>
    </row>
    <row r="346" spans="1:65" ht="15">
      <c r="B346" s="8" t="s">
        <v>590</v>
      </c>
      <c r="BM346" s="28" t="s">
        <v>66</v>
      </c>
    </row>
    <row r="347" spans="1:65" ht="15">
      <c r="A347" s="25" t="s">
        <v>5</v>
      </c>
      <c r="B347" s="18" t="s">
        <v>111</v>
      </c>
      <c r="C347" s="15" t="s">
        <v>112</v>
      </c>
      <c r="D347" s="16" t="s">
        <v>237</v>
      </c>
      <c r="E347" s="17" t="s">
        <v>237</v>
      </c>
      <c r="F347" s="17" t="s">
        <v>237</v>
      </c>
      <c r="G347" s="17" t="s">
        <v>237</v>
      </c>
      <c r="H347" s="17" t="s">
        <v>237</v>
      </c>
      <c r="I347" s="17" t="s">
        <v>237</v>
      </c>
      <c r="J347" s="148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238</v>
      </c>
      <c r="C348" s="9" t="s">
        <v>238</v>
      </c>
      <c r="D348" s="146" t="s">
        <v>242</v>
      </c>
      <c r="E348" s="147" t="s">
        <v>244</v>
      </c>
      <c r="F348" s="147" t="s">
        <v>246</v>
      </c>
      <c r="G348" s="147" t="s">
        <v>255</v>
      </c>
      <c r="H348" s="147" t="s">
        <v>259</v>
      </c>
      <c r="I348" s="147" t="s">
        <v>261</v>
      </c>
      <c r="J348" s="148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306</v>
      </c>
      <c r="E349" s="11" t="s">
        <v>304</v>
      </c>
      <c r="F349" s="11" t="s">
        <v>304</v>
      </c>
      <c r="G349" s="11" t="s">
        <v>306</v>
      </c>
      <c r="H349" s="11" t="s">
        <v>304</v>
      </c>
      <c r="I349" s="11" t="s">
        <v>304</v>
      </c>
      <c r="J349" s="148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341</v>
      </c>
      <c r="E350" s="26" t="s">
        <v>118</v>
      </c>
      <c r="F350" s="26" t="s">
        <v>340</v>
      </c>
      <c r="G350" s="26" t="s">
        <v>340</v>
      </c>
      <c r="H350" s="26" t="s">
        <v>340</v>
      </c>
      <c r="I350" s="26" t="s">
        <v>342</v>
      </c>
      <c r="J350" s="148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</v>
      </c>
    </row>
    <row r="351" spans="1:65">
      <c r="A351" s="30"/>
      <c r="B351" s="18">
        <v>1</v>
      </c>
      <c r="C351" s="14">
        <v>1</v>
      </c>
      <c r="D351" s="22">
        <v>3.38</v>
      </c>
      <c r="E351" s="22">
        <v>3.8460000000000001</v>
      </c>
      <c r="F351" s="22">
        <v>3.43</v>
      </c>
      <c r="G351" s="22">
        <v>3.8</v>
      </c>
      <c r="H351" s="150">
        <v>4.0999999999999996</v>
      </c>
      <c r="I351" s="22">
        <v>3.5765006159421961</v>
      </c>
      <c r="J351" s="148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3.45</v>
      </c>
      <c r="E352" s="11">
        <v>3.8069999999999999</v>
      </c>
      <c r="F352" s="11">
        <v>3.56</v>
      </c>
      <c r="G352" s="11">
        <v>3.9</v>
      </c>
      <c r="H352" s="144">
        <v>4.5</v>
      </c>
      <c r="I352" s="11">
        <v>3.7356583192881216</v>
      </c>
      <c r="J352" s="148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35</v>
      </c>
    </row>
    <row r="353" spans="1:65">
      <c r="A353" s="30"/>
      <c r="B353" s="19">
        <v>1</v>
      </c>
      <c r="C353" s="9">
        <v>3</v>
      </c>
      <c r="D353" s="11">
        <v>3.59</v>
      </c>
      <c r="E353" s="11">
        <v>3.7890000000000001</v>
      </c>
      <c r="F353" s="11">
        <v>3.58</v>
      </c>
      <c r="G353" s="11">
        <v>4</v>
      </c>
      <c r="H353" s="144">
        <v>4.32</v>
      </c>
      <c r="I353" s="11">
        <v>3.6140140769222273</v>
      </c>
      <c r="J353" s="148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3.27</v>
      </c>
      <c r="E354" s="11">
        <v>3.8519999999999999</v>
      </c>
      <c r="F354" s="11">
        <v>3.58</v>
      </c>
      <c r="G354" s="11">
        <v>3.9</v>
      </c>
      <c r="H354" s="144">
        <v>4.51</v>
      </c>
      <c r="I354" s="11">
        <v>3.6200207288815434</v>
      </c>
      <c r="J354" s="148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3.6635103769024715</v>
      </c>
    </row>
    <row r="355" spans="1:65">
      <c r="A355" s="30"/>
      <c r="B355" s="19">
        <v>1</v>
      </c>
      <c r="C355" s="9">
        <v>5</v>
      </c>
      <c r="D355" s="11">
        <v>3.27</v>
      </c>
      <c r="E355" s="11">
        <v>3.84</v>
      </c>
      <c r="F355" s="11">
        <v>3.62</v>
      </c>
      <c r="G355" s="11">
        <v>3.9</v>
      </c>
      <c r="H355" s="144">
        <v>4.5</v>
      </c>
      <c r="I355" s="11">
        <v>3.6950811336742428</v>
      </c>
      <c r="J355" s="148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92</v>
      </c>
    </row>
    <row r="356" spans="1:65">
      <c r="A356" s="30"/>
      <c r="B356" s="19">
        <v>1</v>
      </c>
      <c r="C356" s="9">
        <v>6</v>
      </c>
      <c r="D356" s="11">
        <v>3.35</v>
      </c>
      <c r="E356" s="11">
        <v>3.7549999999999999</v>
      </c>
      <c r="F356" s="11">
        <v>3.5</v>
      </c>
      <c r="G356" s="11">
        <v>4</v>
      </c>
      <c r="H356" s="144">
        <v>4.6100000000000003</v>
      </c>
      <c r="I356" s="11">
        <v>3.6950364323658236</v>
      </c>
      <c r="J356" s="148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274</v>
      </c>
      <c r="C357" s="12"/>
      <c r="D357" s="23">
        <v>3.3850000000000002</v>
      </c>
      <c r="E357" s="23">
        <v>3.8148333333333331</v>
      </c>
      <c r="F357" s="23">
        <v>3.5449999999999999</v>
      </c>
      <c r="G357" s="23">
        <v>3.9166666666666665</v>
      </c>
      <c r="H357" s="23">
        <v>4.4233333333333329</v>
      </c>
      <c r="I357" s="23">
        <v>3.6560518845123595</v>
      </c>
      <c r="J357" s="148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275</v>
      </c>
      <c r="C358" s="29"/>
      <c r="D358" s="11">
        <v>3.3650000000000002</v>
      </c>
      <c r="E358" s="11">
        <v>3.8235000000000001</v>
      </c>
      <c r="F358" s="11">
        <v>3.5700000000000003</v>
      </c>
      <c r="G358" s="11">
        <v>3.9</v>
      </c>
      <c r="H358" s="11">
        <v>4.5</v>
      </c>
      <c r="I358" s="11">
        <v>3.6575285806236835</v>
      </c>
      <c r="J358" s="148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276</v>
      </c>
      <c r="C359" s="29"/>
      <c r="D359" s="24">
        <v>0.12161414391426677</v>
      </c>
      <c r="E359" s="24">
        <v>3.8196422171018395E-2</v>
      </c>
      <c r="F359" s="24">
        <v>6.8629439747093943E-2</v>
      </c>
      <c r="G359" s="24">
        <v>7.5277265270908167E-2</v>
      </c>
      <c r="H359" s="24">
        <v>0.18402898322456362</v>
      </c>
      <c r="I359" s="24">
        <v>6.1276565656678904E-2</v>
      </c>
      <c r="J359" s="199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0"/>
      <c r="AT359" s="200"/>
      <c r="AU359" s="200"/>
      <c r="AV359" s="200"/>
      <c r="AW359" s="200"/>
      <c r="AX359" s="200"/>
      <c r="AY359" s="200"/>
      <c r="AZ359" s="200"/>
      <c r="BA359" s="200"/>
      <c r="BB359" s="200"/>
      <c r="BC359" s="200"/>
      <c r="BD359" s="200"/>
      <c r="BE359" s="200"/>
      <c r="BF359" s="200"/>
      <c r="BG359" s="200"/>
      <c r="BH359" s="200"/>
      <c r="BI359" s="200"/>
      <c r="BJ359" s="200"/>
      <c r="BK359" s="200"/>
      <c r="BL359" s="200"/>
      <c r="BM359" s="56"/>
    </row>
    <row r="360" spans="1:65">
      <c r="A360" s="30"/>
      <c r="B360" s="3" t="s">
        <v>86</v>
      </c>
      <c r="C360" s="29"/>
      <c r="D360" s="13">
        <v>3.5927368955470239E-2</v>
      </c>
      <c r="E360" s="13">
        <v>1.0012605750627393E-2</v>
      </c>
      <c r="F360" s="13">
        <v>1.9359503454751466E-2</v>
      </c>
      <c r="G360" s="13">
        <v>1.9219727303210598E-2</v>
      </c>
      <c r="H360" s="13">
        <v>4.1604140894777007E-2</v>
      </c>
      <c r="I360" s="13">
        <v>1.6760310737453307E-2</v>
      </c>
      <c r="J360" s="148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277</v>
      </c>
      <c r="C361" s="29"/>
      <c r="D361" s="13">
        <v>-7.6022816438138241E-2</v>
      </c>
      <c r="E361" s="13">
        <v>4.1305453202730158E-2</v>
      </c>
      <c r="F361" s="13">
        <v>-3.2348857983220181E-2</v>
      </c>
      <c r="G361" s="13">
        <v>6.9102108011016572E-2</v>
      </c>
      <c r="H361" s="13">
        <v>0.20740297645159078</v>
      </c>
      <c r="I361" s="13">
        <v>-2.0358867923879753E-3</v>
      </c>
      <c r="J361" s="148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278</v>
      </c>
      <c r="C362" s="47"/>
      <c r="D362" s="45">
        <v>1.27</v>
      </c>
      <c r="E362" s="45">
        <v>0.28999999999999998</v>
      </c>
      <c r="F362" s="45">
        <v>0.69</v>
      </c>
      <c r="G362" s="45">
        <v>0.66</v>
      </c>
      <c r="H362" s="45">
        <v>2.5</v>
      </c>
      <c r="I362" s="45">
        <v>0.28999999999999998</v>
      </c>
      <c r="J362" s="148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BM363" s="55"/>
    </row>
    <row r="364" spans="1:65" ht="15">
      <c r="B364" s="8" t="s">
        <v>591</v>
      </c>
      <c r="BM364" s="28" t="s">
        <v>66</v>
      </c>
    </row>
    <row r="365" spans="1:65" ht="15">
      <c r="A365" s="25" t="s">
        <v>81</v>
      </c>
      <c r="B365" s="18" t="s">
        <v>111</v>
      </c>
      <c r="C365" s="15" t="s">
        <v>112</v>
      </c>
      <c r="D365" s="16" t="s">
        <v>237</v>
      </c>
      <c r="E365" s="17" t="s">
        <v>237</v>
      </c>
      <c r="F365" s="17" t="s">
        <v>237</v>
      </c>
      <c r="G365" s="17" t="s">
        <v>237</v>
      </c>
      <c r="H365" s="17" t="s">
        <v>237</v>
      </c>
      <c r="I365" s="17" t="s">
        <v>237</v>
      </c>
      <c r="J365" s="17" t="s">
        <v>237</v>
      </c>
      <c r="K365" s="17" t="s">
        <v>237</v>
      </c>
      <c r="L365" s="17" t="s">
        <v>237</v>
      </c>
      <c r="M365" s="17" t="s">
        <v>237</v>
      </c>
      <c r="N365" s="17" t="s">
        <v>237</v>
      </c>
      <c r="O365" s="17" t="s">
        <v>237</v>
      </c>
      <c r="P365" s="17" t="s">
        <v>237</v>
      </c>
      <c r="Q365" s="17" t="s">
        <v>237</v>
      </c>
      <c r="R365" s="17" t="s">
        <v>237</v>
      </c>
      <c r="S365" s="17" t="s">
        <v>237</v>
      </c>
      <c r="T365" s="17" t="s">
        <v>237</v>
      </c>
      <c r="U365" s="148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238</v>
      </c>
      <c r="C366" s="9" t="s">
        <v>238</v>
      </c>
      <c r="D366" s="146" t="s">
        <v>240</v>
      </c>
      <c r="E366" s="147" t="s">
        <v>241</v>
      </c>
      <c r="F366" s="147" t="s">
        <v>245</v>
      </c>
      <c r="G366" s="147" t="s">
        <v>246</v>
      </c>
      <c r="H366" s="147" t="s">
        <v>247</v>
      </c>
      <c r="I366" s="147" t="s">
        <v>248</v>
      </c>
      <c r="J366" s="147" t="s">
        <v>249</v>
      </c>
      <c r="K366" s="147" t="s">
        <v>250</v>
      </c>
      <c r="L366" s="147" t="s">
        <v>251</v>
      </c>
      <c r="M366" s="147" t="s">
        <v>253</v>
      </c>
      <c r="N366" s="147" t="s">
        <v>254</v>
      </c>
      <c r="O366" s="147" t="s">
        <v>255</v>
      </c>
      <c r="P366" s="147" t="s">
        <v>258</v>
      </c>
      <c r="Q366" s="147" t="s">
        <v>259</v>
      </c>
      <c r="R366" s="147" t="s">
        <v>260</v>
      </c>
      <c r="S366" s="147" t="s">
        <v>261</v>
      </c>
      <c r="T366" s="147" t="s">
        <v>267</v>
      </c>
      <c r="U366" s="148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306</v>
      </c>
      <c r="E367" s="11" t="s">
        <v>304</v>
      </c>
      <c r="F367" s="11" t="s">
        <v>304</v>
      </c>
      <c r="G367" s="11" t="s">
        <v>304</v>
      </c>
      <c r="H367" s="11" t="s">
        <v>304</v>
      </c>
      <c r="I367" s="11" t="s">
        <v>304</v>
      </c>
      <c r="J367" s="11" t="s">
        <v>304</v>
      </c>
      <c r="K367" s="11" t="s">
        <v>304</v>
      </c>
      <c r="L367" s="11" t="s">
        <v>304</v>
      </c>
      <c r="M367" s="11" t="s">
        <v>304</v>
      </c>
      <c r="N367" s="11" t="s">
        <v>306</v>
      </c>
      <c r="O367" s="11" t="s">
        <v>306</v>
      </c>
      <c r="P367" s="11" t="s">
        <v>304</v>
      </c>
      <c r="Q367" s="11" t="s">
        <v>304</v>
      </c>
      <c r="R367" s="11" t="s">
        <v>306</v>
      </c>
      <c r="S367" s="11" t="s">
        <v>304</v>
      </c>
      <c r="T367" s="11" t="s">
        <v>306</v>
      </c>
      <c r="U367" s="148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9"/>
      <c r="C368" s="9"/>
      <c r="D368" s="26" t="s">
        <v>339</v>
      </c>
      <c r="E368" s="26" t="s">
        <v>340</v>
      </c>
      <c r="F368" s="26" t="s">
        <v>339</v>
      </c>
      <c r="G368" s="26" t="s">
        <v>340</v>
      </c>
      <c r="H368" s="26" t="s">
        <v>340</v>
      </c>
      <c r="I368" s="26" t="s">
        <v>341</v>
      </c>
      <c r="J368" s="26" t="s">
        <v>340</v>
      </c>
      <c r="K368" s="26" t="s">
        <v>340</v>
      </c>
      <c r="L368" s="26" t="s">
        <v>307</v>
      </c>
      <c r="M368" s="26" t="s">
        <v>342</v>
      </c>
      <c r="N368" s="26" t="s">
        <v>339</v>
      </c>
      <c r="O368" s="26" t="s">
        <v>340</v>
      </c>
      <c r="P368" s="26" t="s">
        <v>340</v>
      </c>
      <c r="Q368" s="26" t="s">
        <v>340</v>
      </c>
      <c r="R368" s="26" t="s">
        <v>339</v>
      </c>
      <c r="S368" s="26" t="s">
        <v>342</v>
      </c>
      <c r="T368" s="26" t="s">
        <v>340</v>
      </c>
      <c r="U368" s="148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8">
        <v>1</v>
      </c>
      <c r="C369" s="14">
        <v>1</v>
      </c>
      <c r="D369" s="201" t="s">
        <v>105</v>
      </c>
      <c r="E369" s="201" t="s">
        <v>220</v>
      </c>
      <c r="F369" s="201" t="s">
        <v>105</v>
      </c>
      <c r="G369" s="204">
        <v>0.19</v>
      </c>
      <c r="H369" s="201" t="s">
        <v>220</v>
      </c>
      <c r="I369" s="201" t="s">
        <v>220</v>
      </c>
      <c r="J369" s="201" t="s">
        <v>220</v>
      </c>
      <c r="K369" s="201" t="s">
        <v>220</v>
      </c>
      <c r="L369" s="201" t="s">
        <v>105</v>
      </c>
      <c r="M369" s="201">
        <v>7.0000000000000007E-2</v>
      </c>
      <c r="N369" s="201" t="s">
        <v>105</v>
      </c>
      <c r="O369" s="201" t="s">
        <v>220</v>
      </c>
      <c r="P369" s="201">
        <v>0.06</v>
      </c>
      <c r="Q369" s="201" t="s">
        <v>106</v>
      </c>
      <c r="R369" s="204">
        <v>1.6</v>
      </c>
      <c r="S369" s="201" t="s">
        <v>97</v>
      </c>
      <c r="T369" s="201" t="s">
        <v>220</v>
      </c>
      <c r="U369" s="199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  <c r="AV369" s="200"/>
      <c r="AW369" s="200"/>
      <c r="AX369" s="200"/>
      <c r="AY369" s="200"/>
      <c r="AZ369" s="200"/>
      <c r="BA369" s="200"/>
      <c r="BB369" s="200"/>
      <c r="BC369" s="200"/>
      <c r="BD369" s="200"/>
      <c r="BE369" s="200"/>
      <c r="BF369" s="200"/>
      <c r="BG369" s="200"/>
      <c r="BH369" s="200"/>
      <c r="BI369" s="200"/>
      <c r="BJ369" s="200"/>
      <c r="BK369" s="200"/>
      <c r="BL369" s="200"/>
      <c r="BM369" s="202">
        <v>1</v>
      </c>
    </row>
    <row r="370" spans="1:65">
      <c r="A370" s="30"/>
      <c r="B370" s="19">
        <v>1</v>
      </c>
      <c r="C370" s="9">
        <v>2</v>
      </c>
      <c r="D370" s="24" t="s">
        <v>105</v>
      </c>
      <c r="E370" s="24" t="s">
        <v>220</v>
      </c>
      <c r="F370" s="24" t="s">
        <v>105</v>
      </c>
      <c r="G370" s="206">
        <v>0.19</v>
      </c>
      <c r="H370" s="24" t="s">
        <v>220</v>
      </c>
      <c r="I370" s="24" t="s">
        <v>220</v>
      </c>
      <c r="J370" s="24" t="s">
        <v>220</v>
      </c>
      <c r="K370" s="24" t="s">
        <v>220</v>
      </c>
      <c r="L370" s="24" t="s">
        <v>105</v>
      </c>
      <c r="M370" s="24">
        <v>0.06</v>
      </c>
      <c r="N370" s="24" t="s">
        <v>105</v>
      </c>
      <c r="O370" s="24" t="s">
        <v>220</v>
      </c>
      <c r="P370" s="24">
        <v>0.06</v>
      </c>
      <c r="Q370" s="24" t="s">
        <v>106</v>
      </c>
      <c r="R370" s="206">
        <v>1.6</v>
      </c>
      <c r="S370" s="24" t="s">
        <v>97</v>
      </c>
      <c r="T370" s="24" t="s">
        <v>220</v>
      </c>
      <c r="U370" s="199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  <c r="AV370" s="200"/>
      <c r="AW370" s="200"/>
      <c r="AX370" s="200"/>
      <c r="AY370" s="200"/>
      <c r="AZ370" s="200"/>
      <c r="BA370" s="200"/>
      <c r="BB370" s="200"/>
      <c r="BC370" s="200"/>
      <c r="BD370" s="200"/>
      <c r="BE370" s="200"/>
      <c r="BF370" s="200"/>
      <c r="BG370" s="200"/>
      <c r="BH370" s="200"/>
      <c r="BI370" s="200"/>
      <c r="BJ370" s="200"/>
      <c r="BK370" s="200"/>
      <c r="BL370" s="200"/>
      <c r="BM370" s="202">
        <v>36</v>
      </c>
    </row>
    <row r="371" spans="1:65">
      <c r="A371" s="30"/>
      <c r="B371" s="19">
        <v>1</v>
      </c>
      <c r="C371" s="9">
        <v>3</v>
      </c>
      <c r="D371" s="24" t="s">
        <v>105</v>
      </c>
      <c r="E371" s="24" t="s">
        <v>220</v>
      </c>
      <c r="F371" s="24" t="s">
        <v>105</v>
      </c>
      <c r="G371" s="206">
        <v>0.19</v>
      </c>
      <c r="H371" s="24" t="s">
        <v>220</v>
      </c>
      <c r="I371" s="24" t="s">
        <v>220</v>
      </c>
      <c r="J371" s="24" t="s">
        <v>220</v>
      </c>
      <c r="K371" s="24" t="s">
        <v>220</v>
      </c>
      <c r="L371" s="24" t="s">
        <v>105</v>
      </c>
      <c r="M371" s="24">
        <v>0.06</v>
      </c>
      <c r="N371" s="24">
        <v>0.1</v>
      </c>
      <c r="O371" s="24" t="s">
        <v>220</v>
      </c>
      <c r="P371" s="24">
        <v>0.09</v>
      </c>
      <c r="Q371" s="24" t="s">
        <v>106</v>
      </c>
      <c r="R371" s="206">
        <v>1.6</v>
      </c>
      <c r="S371" s="24" t="s">
        <v>97</v>
      </c>
      <c r="T371" s="24" t="s">
        <v>220</v>
      </c>
      <c r="U371" s="199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0"/>
      <c r="AT371" s="200"/>
      <c r="AU371" s="200"/>
      <c r="AV371" s="200"/>
      <c r="AW371" s="200"/>
      <c r="AX371" s="200"/>
      <c r="AY371" s="200"/>
      <c r="AZ371" s="200"/>
      <c r="BA371" s="200"/>
      <c r="BB371" s="200"/>
      <c r="BC371" s="200"/>
      <c r="BD371" s="200"/>
      <c r="BE371" s="200"/>
      <c r="BF371" s="200"/>
      <c r="BG371" s="200"/>
      <c r="BH371" s="200"/>
      <c r="BI371" s="200"/>
      <c r="BJ371" s="200"/>
      <c r="BK371" s="200"/>
      <c r="BL371" s="200"/>
      <c r="BM371" s="202">
        <v>16</v>
      </c>
    </row>
    <row r="372" spans="1:65">
      <c r="A372" s="30"/>
      <c r="B372" s="19">
        <v>1</v>
      </c>
      <c r="C372" s="9">
        <v>4</v>
      </c>
      <c r="D372" s="24" t="s">
        <v>105</v>
      </c>
      <c r="E372" s="24" t="s">
        <v>220</v>
      </c>
      <c r="F372" s="24" t="s">
        <v>105</v>
      </c>
      <c r="G372" s="206">
        <v>0.19</v>
      </c>
      <c r="H372" s="24" t="s">
        <v>220</v>
      </c>
      <c r="I372" s="24" t="s">
        <v>220</v>
      </c>
      <c r="J372" s="24" t="s">
        <v>220</v>
      </c>
      <c r="K372" s="24" t="s">
        <v>220</v>
      </c>
      <c r="L372" s="24" t="s">
        <v>105</v>
      </c>
      <c r="M372" s="24">
        <v>0.06</v>
      </c>
      <c r="N372" s="24">
        <v>0.1</v>
      </c>
      <c r="O372" s="205">
        <v>0.13</v>
      </c>
      <c r="P372" s="24">
        <v>7.0000000000000007E-2</v>
      </c>
      <c r="Q372" s="24" t="s">
        <v>106</v>
      </c>
      <c r="R372" s="206">
        <v>1.6</v>
      </c>
      <c r="S372" s="24" t="s">
        <v>97</v>
      </c>
      <c r="T372" s="24" t="s">
        <v>220</v>
      </c>
      <c r="U372" s="199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0"/>
      <c r="AT372" s="200"/>
      <c r="AU372" s="200"/>
      <c r="AV372" s="200"/>
      <c r="AW372" s="200"/>
      <c r="AX372" s="200"/>
      <c r="AY372" s="200"/>
      <c r="AZ372" s="200"/>
      <c r="BA372" s="200"/>
      <c r="BB372" s="200"/>
      <c r="BC372" s="200"/>
      <c r="BD372" s="200"/>
      <c r="BE372" s="200"/>
      <c r="BF372" s="200"/>
      <c r="BG372" s="200"/>
      <c r="BH372" s="200"/>
      <c r="BI372" s="200"/>
      <c r="BJ372" s="200"/>
      <c r="BK372" s="200"/>
      <c r="BL372" s="200"/>
      <c r="BM372" s="202" t="s">
        <v>220</v>
      </c>
    </row>
    <row r="373" spans="1:65">
      <c r="A373" s="30"/>
      <c r="B373" s="19">
        <v>1</v>
      </c>
      <c r="C373" s="9">
        <v>5</v>
      </c>
      <c r="D373" s="24" t="s">
        <v>105</v>
      </c>
      <c r="E373" s="24" t="s">
        <v>220</v>
      </c>
      <c r="F373" s="24" t="s">
        <v>105</v>
      </c>
      <c r="G373" s="206">
        <v>0.18</v>
      </c>
      <c r="H373" s="24" t="s">
        <v>220</v>
      </c>
      <c r="I373" s="24" t="s">
        <v>220</v>
      </c>
      <c r="J373" s="24">
        <v>0.05</v>
      </c>
      <c r="K373" s="24" t="s">
        <v>220</v>
      </c>
      <c r="L373" s="24" t="s">
        <v>105</v>
      </c>
      <c r="M373" s="24">
        <v>0.06</v>
      </c>
      <c r="N373" s="24" t="s">
        <v>105</v>
      </c>
      <c r="O373" s="24" t="s">
        <v>220</v>
      </c>
      <c r="P373" s="24">
        <v>7.0000000000000007E-2</v>
      </c>
      <c r="Q373" s="24" t="s">
        <v>106</v>
      </c>
      <c r="R373" s="206">
        <v>1.6</v>
      </c>
      <c r="S373" s="24" t="s">
        <v>97</v>
      </c>
      <c r="T373" s="24" t="s">
        <v>220</v>
      </c>
      <c r="U373" s="199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0"/>
      <c r="AT373" s="200"/>
      <c r="AU373" s="200"/>
      <c r="AV373" s="200"/>
      <c r="AW373" s="200"/>
      <c r="AX373" s="200"/>
      <c r="AY373" s="200"/>
      <c r="AZ373" s="200"/>
      <c r="BA373" s="200"/>
      <c r="BB373" s="200"/>
      <c r="BC373" s="200"/>
      <c r="BD373" s="200"/>
      <c r="BE373" s="200"/>
      <c r="BF373" s="200"/>
      <c r="BG373" s="200"/>
      <c r="BH373" s="200"/>
      <c r="BI373" s="200"/>
      <c r="BJ373" s="200"/>
      <c r="BK373" s="200"/>
      <c r="BL373" s="200"/>
      <c r="BM373" s="202">
        <v>93</v>
      </c>
    </row>
    <row r="374" spans="1:65">
      <c r="A374" s="30"/>
      <c r="B374" s="19">
        <v>1</v>
      </c>
      <c r="C374" s="9">
        <v>6</v>
      </c>
      <c r="D374" s="24" t="s">
        <v>105</v>
      </c>
      <c r="E374" s="24" t="s">
        <v>220</v>
      </c>
      <c r="F374" s="24" t="s">
        <v>105</v>
      </c>
      <c r="G374" s="206">
        <v>0.19</v>
      </c>
      <c r="H374" s="24" t="s">
        <v>220</v>
      </c>
      <c r="I374" s="24" t="s">
        <v>220</v>
      </c>
      <c r="J374" s="24">
        <v>0.05</v>
      </c>
      <c r="K374" s="24" t="s">
        <v>220</v>
      </c>
      <c r="L374" s="24" t="s">
        <v>105</v>
      </c>
      <c r="M374" s="24">
        <v>0.06</v>
      </c>
      <c r="N374" s="24">
        <v>0.1</v>
      </c>
      <c r="O374" s="24" t="s">
        <v>220</v>
      </c>
      <c r="P374" s="24">
        <v>0.08</v>
      </c>
      <c r="Q374" s="24" t="s">
        <v>106</v>
      </c>
      <c r="R374" s="206">
        <v>1.7</v>
      </c>
      <c r="S374" s="24" t="s">
        <v>97</v>
      </c>
      <c r="T374" s="24" t="s">
        <v>220</v>
      </c>
      <c r="U374" s="199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0"/>
      <c r="AT374" s="200"/>
      <c r="AU374" s="200"/>
      <c r="AV374" s="200"/>
      <c r="AW374" s="200"/>
      <c r="AX374" s="200"/>
      <c r="AY374" s="200"/>
      <c r="AZ374" s="200"/>
      <c r="BA374" s="200"/>
      <c r="BB374" s="200"/>
      <c r="BC374" s="200"/>
      <c r="BD374" s="200"/>
      <c r="BE374" s="200"/>
      <c r="BF374" s="200"/>
      <c r="BG374" s="200"/>
      <c r="BH374" s="200"/>
      <c r="BI374" s="200"/>
      <c r="BJ374" s="200"/>
      <c r="BK374" s="200"/>
      <c r="BL374" s="200"/>
      <c r="BM374" s="56"/>
    </row>
    <row r="375" spans="1:65">
      <c r="A375" s="30"/>
      <c r="B375" s="20" t="s">
        <v>274</v>
      </c>
      <c r="C375" s="12"/>
      <c r="D375" s="203" t="s">
        <v>737</v>
      </c>
      <c r="E375" s="203" t="s">
        <v>737</v>
      </c>
      <c r="F375" s="203" t="s">
        <v>737</v>
      </c>
      <c r="G375" s="203">
        <v>0.18833333333333332</v>
      </c>
      <c r="H375" s="203" t="s">
        <v>737</v>
      </c>
      <c r="I375" s="203" t="s">
        <v>737</v>
      </c>
      <c r="J375" s="203">
        <v>0.05</v>
      </c>
      <c r="K375" s="203" t="s">
        <v>737</v>
      </c>
      <c r="L375" s="203" t="s">
        <v>737</v>
      </c>
      <c r="M375" s="203">
        <v>6.1666666666666668E-2</v>
      </c>
      <c r="N375" s="203">
        <v>0.10000000000000002</v>
      </c>
      <c r="O375" s="203">
        <v>0.13</v>
      </c>
      <c r="P375" s="203">
        <v>7.166666666666667E-2</v>
      </c>
      <c r="Q375" s="203" t="s">
        <v>737</v>
      </c>
      <c r="R375" s="203">
        <v>1.6166666666666665</v>
      </c>
      <c r="S375" s="203" t="s">
        <v>737</v>
      </c>
      <c r="T375" s="203" t="s">
        <v>737</v>
      </c>
      <c r="U375" s="199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0"/>
      <c r="AT375" s="200"/>
      <c r="AU375" s="200"/>
      <c r="AV375" s="200"/>
      <c r="AW375" s="200"/>
      <c r="AX375" s="200"/>
      <c r="AY375" s="200"/>
      <c r="AZ375" s="200"/>
      <c r="BA375" s="200"/>
      <c r="BB375" s="200"/>
      <c r="BC375" s="200"/>
      <c r="BD375" s="200"/>
      <c r="BE375" s="200"/>
      <c r="BF375" s="200"/>
      <c r="BG375" s="200"/>
      <c r="BH375" s="200"/>
      <c r="BI375" s="200"/>
      <c r="BJ375" s="200"/>
      <c r="BK375" s="200"/>
      <c r="BL375" s="200"/>
      <c r="BM375" s="56"/>
    </row>
    <row r="376" spans="1:65">
      <c r="A376" s="30"/>
      <c r="B376" s="3" t="s">
        <v>275</v>
      </c>
      <c r="C376" s="29"/>
      <c r="D376" s="24" t="s">
        <v>737</v>
      </c>
      <c r="E376" s="24" t="s">
        <v>737</v>
      </c>
      <c r="F376" s="24" t="s">
        <v>737</v>
      </c>
      <c r="G376" s="24">
        <v>0.19</v>
      </c>
      <c r="H376" s="24" t="s">
        <v>737</v>
      </c>
      <c r="I376" s="24" t="s">
        <v>737</v>
      </c>
      <c r="J376" s="24">
        <v>0.05</v>
      </c>
      <c r="K376" s="24" t="s">
        <v>737</v>
      </c>
      <c r="L376" s="24" t="s">
        <v>737</v>
      </c>
      <c r="M376" s="24">
        <v>0.06</v>
      </c>
      <c r="N376" s="24">
        <v>0.1</v>
      </c>
      <c r="O376" s="24">
        <v>0.13</v>
      </c>
      <c r="P376" s="24">
        <v>7.0000000000000007E-2</v>
      </c>
      <c r="Q376" s="24" t="s">
        <v>737</v>
      </c>
      <c r="R376" s="24">
        <v>1.6</v>
      </c>
      <c r="S376" s="24" t="s">
        <v>737</v>
      </c>
      <c r="T376" s="24" t="s">
        <v>737</v>
      </c>
      <c r="U376" s="199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  <c r="AV376" s="200"/>
      <c r="AW376" s="200"/>
      <c r="AX376" s="200"/>
      <c r="AY376" s="200"/>
      <c r="AZ376" s="200"/>
      <c r="BA376" s="200"/>
      <c r="BB376" s="200"/>
      <c r="BC376" s="200"/>
      <c r="BD376" s="200"/>
      <c r="BE376" s="200"/>
      <c r="BF376" s="200"/>
      <c r="BG376" s="200"/>
      <c r="BH376" s="200"/>
      <c r="BI376" s="200"/>
      <c r="BJ376" s="200"/>
      <c r="BK376" s="200"/>
      <c r="BL376" s="200"/>
      <c r="BM376" s="56"/>
    </row>
    <row r="377" spans="1:65">
      <c r="A377" s="30"/>
      <c r="B377" s="3" t="s">
        <v>276</v>
      </c>
      <c r="C377" s="29"/>
      <c r="D377" s="24" t="s">
        <v>737</v>
      </c>
      <c r="E377" s="24" t="s">
        <v>737</v>
      </c>
      <c r="F377" s="24" t="s">
        <v>737</v>
      </c>
      <c r="G377" s="24">
        <v>4.0824829046386332E-3</v>
      </c>
      <c r="H377" s="24" t="s">
        <v>737</v>
      </c>
      <c r="I377" s="24" t="s">
        <v>737</v>
      </c>
      <c r="J377" s="24">
        <v>0</v>
      </c>
      <c r="K377" s="24" t="s">
        <v>737</v>
      </c>
      <c r="L377" s="24" t="s">
        <v>737</v>
      </c>
      <c r="M377" s="24">
        <v>4.0824829046386332E-3</v>
      </c>
      <c r="N377" s="24">
        <v>1.6996749443881478E-17</v>
      </c>
      <c r="O377" s="24" t="s">
        <v>737</v>
      </c>
      <c r="P377" s="24">
        <v>1.1690451944500071E-2</v>
      </c>
      <c r="Q377" s="24" t="s">
        <v>737</v>
      </c>
      <c r="R377" s="24">
        <v>4.0824829046386249E-2</v>
      </c>
      <c r="S377" s="24" t="s">
        <v>737</v>
      </c>
      <c r="T377" s="24" t="s">
        <v>737</v>
      </c>
      <c r="U377" s="199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0"/>
      <c r="AT377" s="200"/>
      <c r="AU377" s="200"/>
      <c r="AV377" s="200"/>
      <c r="AW377" s="200"/>
      <c r="AX377" s="200"/>
      <c r="AY377" s="200"/>
      <c r="AZ377" s="200"/>
      <c r="BA377" s="200"/>
      <c r="BB377" s="200"/>
      <c r="BC377" s="200"/>
      <c r="BD377" s="200"/>
      <c r="BE377" s="200"/>
      <c r="BF377" s="200"/>
      <c r="BG377" s="200"/>
      <c r="BH377" s="200"/>
      <c r="BI377" s="200"/>
      <c r="BJ377" s="200"/>
      <c r="BK377" s="200"/>
      <c r="BL377" s="200"/>
      <c r="BM377" s="56"/>
    </row>
    <row r="378" spans="1:65">
      <c r="A378" s="30"/>
      <c r="B378" s="3" t="s">
        <v>86</v>
      </c>
      <c r="C378" s="29"/>
      <c r="D378" s="13" t="s">
        <v>737</v>
      </c>
      <c r="E378" s="13" t="s">
        <v>737</v>
      </c>
      <c r="F378" s="13" t="s">
        <v>737</v>
      </c>
      <c r="G378" s="13">
        <v>2.1676900378612213E-2</v>
      </c>
      <c r="H378" s="13" t="s">
        <v>737</v>
      </c>
      <c r="I378" s="13" t="s">
        <v>737</v>
      </c>
      <c r="J378" s="13">
        <v>0</v>
      </c>
      <c r="K378" s="13" t="s">
        <v>737</v>
      </c>
      <c r="L378" s="13" t="s">
        <v>737</v>
      </c>
      <c r="M378" s="13">
        <v>6.6202425480626478E-2</v>
      </c>
      <c r="N378" s="13">
        <v>1.6996749443881474E-16</v>
      </c>
      <c r="O378" s="13" t="s">
        <v>737</v>
      </c>
      <c r="P378" s="13">
        <v>0.163122585272094</v>
      </c>
      <c r="Q378" s="13" t="s">
        <v>737</v>
      </c>
      <c r="R378" s="13">
        <v>2.5252471575084281E-2</v>
      </c>
      <c r="S378" s="13" t="s">
        <v>737</v>
      </c>
      <c r="T378" s="13" t="s">
        <v>737</v>
      </c>
      <c r="U378" s="148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277</v>
      </c>
      <c r="C379" s="29"/>
      <c r="D379" s="13" t="s">
        <v>737</v>
      </c>
      <c r="E379" s="13" t="s">
        <v>737</v>
      </c>
      <c r="F379" s="13" t="s">
        <v>737</v>
      </c>
      <c r="G379" s="13" t="s">
        <v>737</v>
      </c>
      <c r="H379" s="13" t="s">
        <v>737</v>
      </c>
      <c r="I379" s="13" t="s">
        <v>737</v>
      </c>
      <c r="J379" s="13" t="s">
        <v>737</v>
      </c>
      <c r="K379" s="13" t="s">
        <v>737</v>
      </c>
      <c r="L379" s="13" t="s">
        <v>737</v>
      </c>
      <c r="M379" s="13" t="s">
        <v>737</v>
      </c>
      <c r="N379" s="13" t="s">
        <v>737</v>
      </c>
      <c r="O379" s="13" t="s">
        <v>737</v>
      </c>
      <c r="P379" s="13" t="s">
        <v>737</v>
      </c>
      <c r="Q379" s="13" t="s">
        <v>737</v>
      </c>
      <c r="R379" s="13" t="s">
        <v>737</v>
      </c>
      <c r="S379" s="13" t="s">
        <v>737</v>
      </c>
      <c r="T379" s="13" t="s">
        <v>737</v>
      </c>
      <c r="U379" s="148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278</v>
      </c>
      <c r="C380" s="47"/>
      <c r="D380" s="45">
        <v>0</v>
      </c>
      <c r="E380" s="45">
        <v>0.67</v>
      </c>
      <c r="F380" s="45">
        <v>0</v>
      </c>
      <c r="G380" s="45">
        <v>3.73</v>
      </c>
      <c r="H380" s="45">
        <v>0.67</v>
      </c>
      <c r="I380" s="45">
        <v>0.67</v>
      </c>
      <c r="J380" s="45">
        <v>0.45</v>
      </c>
      <c r="K380" s="45">
        <v>0.67</v>
      </c>
      <c r="L380" s="45">
        <v>0</v>
      </c>
      <c r="M380" s="45">
        <v>0.31</v>
      </c>
      <c r="N380" s="45">
        <v>0.67</v>
      </c>
      <c r="O380" s="45">
        <v>0.2</v>
      </c>
      <c r="P380" s="45">
        <v>0.57999999999999996</v>
      </c>
      <c r="Q380" s="45">
        <v>1.21</v>
      </c>
      <c r="R380" s="45">
        <v>42.26</v>
      </c>
      <c r="S380" s="45">
        <v>1.35</v>
      </c>
      <c r="T380" s="45">
        <v>0.67</v>
      </c>
      <c r="U380" s="148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BM381" s="55"/>
    </row>
    <row r="382" spans="1:65" ht="15">
      <c r="B382" s="8" t="s">
        <v>592</v>
      </c>
      <c r="BM382" s="28" t="s">
        <v>66</v>
      </c>
    </row>
    <row r="383" spans="1:65" ht="15">
      <c r="A383" s="25" t="s">
        <v>8</v>
      </c>
      <c r="B383" s="18" t="s">
        <v>111</v>
      </c>
      <c r="C383" s="15" t="s">
        <v>112</v>
      </c>
      <c r="D383" s="16" t="s">
        <v>237</v>
      </c>
      <c r="E383" s="17" t="s">
        <v>237</v>
      </c>
      <c r="F383" s="17" t="s">
        <v>237</v>
      </c>
      <c r="G383" s="17" t="s">
        <v>237</v>
      </c>
      <c r="H383" s="17" t="s">
        <v>237</v>
      </c>
      <c r="I383" s="17" t="s">
        <v>237</v>
      </c>
      <c r="J383" s="17" t="s">
        <v>237</v>
      </c>
      <c r="K383" s="17" t="s">
        <v>237</v>
      </c>
      <c r="L383" s="17" t="s">
        <v>237</v>
      </c>
      <c r="M383" s="17" t="s">
        <v>237</v>
      </c>
      <c r="N383" s="17" t="s">
        <v>237</v>
      </c>
      <c r="O383" s="17" t="s">
        <v>237</v>
      </c>
      <c r="P383" s="17" t="s">
        <v>237</v>
      </c>
      <c r="Q383" s="17" t="s">
        <v>237</v>
      </c>
      <c r="R383" s="17" t="s">
        <v>237</v>
      </c>
      <c r="S383" s="17" t="s">
        <v>237</v>
      </c>
      <c r="T383" s="17" t="s">
        <v>237</v>
      </c>
      <c r="U383" s="17" t="s">
        <v>237</v>
      </c>
      <c r="V383" s="17" t="s">
        <v>237</v>
      </c>
      <c r="W383" s="17" t="s">
        <v>237</v>
      </c>
      <c r="X383" s="148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238</v>
      </c>
      <c r="C384" s="9" t="s">
        <v>238</v>
      </c>
      <c r="D384" s="146" t="s">
        <v>240</v>
      </c>
      <c r="E384" s="147" t="s">
        <v>241</v>
      </c>
      <c r="F384" s="147" t="s">
        <v>242</v>
      </c>
      <c r="G384" s="147" t="s">
        <v>243</v>
      </c>
      <c r="H384" s="147" t="s">
        <v>244</v>
      </c>
      <c r="I384" s="147" t="s">
        <v>245</v>
      </c>
      <c r="J384" s="147" t="s">
        <v>246</v>
      </c>
      <c r="K384" s="147" t="s">
        <v>247</v>
      </c>
      <c r="L384" s="147" t="s">
        <v>248</v>
      </c>
      <c r="M384" s="147" t="s">
        <v>249</v>
      </c>
      <c r="N384" s="147" t="s">
        <v>250</v>
      </c>
      <c r="O384" s="147" t="s">
        <v>251</v>
      </c>
      <c r="P384" s="147" t="s">
        <v>253</v>
      </c>
      <c r="Q384" s="147" t="s">
        <v>254</v>
      </c>
      <c r="R384" s="147" t="s">
        <v>255</v>
      </c>
      <c r="S384" s="147" t="s">
        <v>258</v>
      </c>
      <c r="T384" s="147" t="s">
        <v>259</v>
      </c>
      <c r="U384" s="147" t="s">
        <v>260</v>
      </c>
      <c r="V384" s="147" t="s">
        <v>261</v>
      </c>
      <c r="W384" s="147" t="s">
        <v>267</v>
      </c>
      <c r="X384" s="148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306</v>
      </c>
      <c r="E385" s="11" t="s">
        <v>304</v>
      </c>
      <c r="F385" s="11" t="s">
        <v>306</v>
      </c>
      <c r="G385" s="11" t="s">
        <v>306</v>
      </c>
      <c r="H385" s="11" t="s">
        <v>304</v>
      </c>
      <c r="I385" s="11" t="s">
        <v>304</v>
      </c>
      <c r="J385" s="11" t="s">
        <v>304</v>
      </c>
      <c r="K385" s="11" t="s">
        <v>304</v>
      </c>
      <c r="L385" s="11" t="s">
        <v>304</v>
      </c>
      <c r="M385" s="11" t="s">
        <v>304</v>
      </c>
      <c r="N385" s="11" t="s">
        <v>304</v>
      </c>
      <c r="O385" s="11" t="s">
        <v>304</v>
      </c>
      <c r="P385" s="11" t="s">
        <v>304</v>
      </c>
      <c r="Q385" s="11" t="s">
        <v>306</v>
      </c>
      <c r="R385" s="11" t="s">
        <v>306</v>
      </c>
      <c r="S385" s="11" t="s">
        <v>304</v>
      </c>
      <c r="T385" s="11" t="s">
        <v>304</v>
      </c>
      <c r="U385" s="11" t="s">
        <v>306</v>
      </c>
      <c r="V385" s="11" t="s">
        <v>304</v>
      </c>
      <c r="W385" s="11" t="s">
        <v>306</v>
      </c>
      <c r="X385" s="148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 t="s">
        <v>339</v>
      </c>
      <c r="E386" s="26" t="s">
        <v>340</v>
      </c>
      <c r="F386" s="26" t="s">
        <v>341</v>
      </c>
      <c r="G386" s="26" t="s">
        <v>341</v>
      </c>
      <c r="H386" s="26" t="s">
        <v>118</v>
      </c>
      <c r="I386" s="26" t="s">
        <v>339</v>
      </c>
      <c r="J386" s="26" t="s">
        <v>340</v>
      </c>
      <c r="K386" s="26" t="s">
        <v>340</v>
      </c>
      <c r="L386" s="26" t="s">
        <v>341</v>
      </c>
      <c r="M386" s="26" t="s">
        <v>340</v>
      </c>
      <c r="N386" s="26" t="s">
        <v>340</v>
      </c>
      <c r="O386" s="26" t="s">
        <v>307</v>
      </c>
      <c r="P386" s="26" t="s">
        <v>342</v>
      </c>
      <c r="Q386" s="26" t="s">
        <v>339</v>
      </c>
      <c r="R386" s="26" t="s">
        <v>340</v>
      </c>
      <c r="S386" s="26" t="s">
        <v>340</v>
      </c>
      <c r="T386" s="26" t="s">
        <v>340</v>
      </c>
      <c r="U386" s="26" t="s">
        <v>339</v>
      </c>
      <c r="V386" s="26" t="s">
        <v>342</v>
      </c>
      <c r="W386" s="26" t="s">
        <v>340</v>
      </c>
      <c r="X386" s="148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8">
        <v>1</v>
      </c>
      <c r="C387" s="14">
        <v>1</v>
      </c>
      <c r="D387" s="22">
        <v>0.69</v>
      </c>
      <c r="E387" s="22">
        <v>0.59</v>
      </c>
      <c r="F387" s="22">
        <v>0.74</v>
      </c>
      <c r="G387" s="22">
        <v>0.69566395709999995</v>
      </c>
      <c r="H387" s="143">
        <v>0.11</v>
      </c>
      <c r="I387" s="22">
        <v>0.69</v>
      </c>
      <c r="J387" s="22">
        <v>0.28999999999999998</v>
      </c>
      <c r="K387" s="22">
        <v>0.38</v>
      </c>
      <c r="L387" s="22">
        <v>0.63</v>
      </c>
      <c r="M387" s="22">
        <v>0.41</v>
      </c>
      <c r="N387" s="22">
        <v>0.46</v>
      </c>
      <c r="O387" s="22">
        <v>0.21</v>
      </c>
      <c r="P387" s="22">
        <v>0.53</v>
      </c>
      <c r="Q387" s="22">
        <v>0.78</v>
      </c>
      <c r="R387" s="143" t="s">
        <v>105</v>
      </c>
      <c r="S387" s="22">
        <v>0.36</v>
      </c>
      <c r="T387" s="22">
        <v>0.52</v>
      </c>
      <c r="U387" s="143">
        <v>0.6</v>
      </c>
      <c r="V387" s="22">
        <v>0.62172842864939548</v>
      </c>
      <c r="W387" s="22">
        <v>0.72</v>
      </c>
      <c r="X387" s="148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0.73</v>
      </c>
      <c r="E388" s="11">
        <v>0.47</v>
      </c>
      <c r="F388" s="11">
        <v>0.77</v>
      </c>
      <c r="G388" s="11">
        <v>0.69094992749999995</v>
      </c>
      <c r="H388" s="144">
        <v>0.13</v>
      </c>
      <c r="I388" s="11">
        <v>0.69</v>
      </c>
      <c r="J388" s="11">
        <v>0.32</v>
      </c>
      <c r="K388" s="11">
        <v>0.45</v>
      </c>
      <c r="L388" s="11">
        <v>0.64</v>
      </c>
      <c r="M388" s="11">
        <v>0.39</v>
      </c>
      <c r="N388" s="11">
        <v>0.45</v>
      </c>
      <c r="O388" s="11">
        <v>0.34</v>
      </c>
      <c r="P388" s="11">
        <v>0.55000000000000004</v>
      </c>
      <c r="Q388" s="11">
        <v>0.78</v>
      </c>
      <c r="R388" s="144" t="s">
        <v>105</v>
      </c>
      <c r="S388" s="11">
        <v>0.35</v>
      </c>
      <c r="T388" s="11">
        <v>0.56999999999999995</v>
      </c>
      <c r="U388" s="144">
        <v>0.6</v>
      </c>
      <c r="V388" s="11">
        <v>0.602430918859854</v>
      </c>
      <c r="W388" s="11">
        <v>0.73</v>
      </c>
      <c r="X388" s="148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20</v>
      </c>
    </row>
    <row r="389" spans="1:65">
      <c r="A389" s="30"/>
      <c r="B389" s="19">
        <v>1</v>
      </c>
      <c r="C389" s="9">
        <v>3</v>
      </c>
      <c r="D389" s="11">
        <v>0.7</v>
      </c>
      <c r="E389" s="11">
        <v>0.52</v>
      </c>
      <c r="F389" s="11">
        <v>0.73</v>
      </c>
      <c r="G389" s="11">
        <v>0.69901579334999997</v>
      </c>
      <c r="H389" s="144">
        <v>0.11</v>
      </c>
      <c r="I389" s="11">
        <v>0.64</v>
      </c>
      <c r="J389" s="11">
        <v>0.28000000000000003</v>
      </c>
      <c r="K389" s="11">
        <v>0.4</v>
      </c>
      <c r="L389" s="11">
        <v>0.64</v>
      </c>
      <c r="M389" s="11">
        <v>0.4</v>
      </c>
      <c r="N389" s="11">
        <v>0.4</v>
      </c>
      <c r="O389" s="11">
        <v>0.34</v>
      </c>
      <c r="P389" s="11">
        <v>0.62</v>
      </c>
      <c r="Q389" s="11">
        <v>0.78</v>
      </c>
      <c r="R389" s="144" t="s">
        <v>105</v>
      </c>
      <c r="S389" s="11">
        <v>0.44</v>
      </c>
      <c r="T389" s="11">
        <v>0.55000000000000004</v>
      </c>
      <c r="U389" s="144">
        <v>0.6</v>
      </c>
      <c r="V389" s="11">
        <v>0.61222996845045496</v>
      </c>
      <c r="W389" s="11">
        <v>0.72</v>
      </c>
      <c r="X389" s="148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0.65</v>
      </c>
      <c r="E390" s="11">
        <v>0.55000000000000004</v>
      </c>
      <c r="F390" s="11">
        <v>0.73</v>
      </c>
      <c r="G390" s="11">
        <v>0.69790091884699623</v>
      </c>
      <c r="H390" s="144">
        <v>0.11</v>
      </c>
      <c r="I390" s="11">
        <v>0.66</v>
      </c>
      <c r="J390" s="11">
        <v>0.32</v>
      </c>
      <c r="K390" s="11">
        <v>0.35</v>
      </c>
      <c r="L390" s="11">
        <v>0.67</v>
      </c>
      <c r="M390" s="11">
        <v>0.37</v>
      </c>
      <c r="N390" s="11">
        <v>0.42</v>
      </c>
      <c r="O390" s="11">
        <v>0.31</v>
      </c>
      <c r="P390" s="11">
        <v>0.56999999999999995</v>
      </c>
      <c r="Q390" s="11">
        <v>0.79</v>
      </c>
      <c r="R390" s="144" t="s">
        <v>105</v>
      </c>
      <c r="S390" s="11">
        <v>0.38</v>
      </c>
      <c r="T390" s="11">
        <v>0.57999999999999996</v>
      </c>
      <c r="U390" s="144">
        <v>0.7</v>
      </c>
      <c r="V390" s="11">
        <v>0.62342343546350121</v>
      </c>
      <c r="W390" s="149">
        <v>0.63</v>
      </c>
      <c r="X390" s="148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0.55511452638901282</v>
      </c>
    </row>
    <row r="391" spans="1:65">
      <c r="A391" s="30"/>
      <c r="B391" s="19">
        <v>1</v>
      </c>
      <c r="C391" s="9">
        <v>5</v>
      </c>
      <c r="D391" s="11">
        <v>0.7</v>
      </c>
      <c r="E391" s="11">
        <v>0.54</v>
      </c>
      <c r="F391" s="11">
        <v>0.74</v>
      </c>
      <c r="G391" s="11">
        <v>0.70204163610000003</v>
      </c>
      <c r="H391" s="144">
        <v>0.1</v>
      </c>
      <c r="I391" s="11">
        <v>0.65</v>
      </c>
      <c r="J391" s="11">
        <v>0.32</v>
      </c>
      <c r="K391" s="11">
        <v>0.42</v>
      </c>
      <c r="L391" s="11">
        <v>0.63</v>
      </c>
      <c r="M391" s="11">
        <v>0.39</v>
      </c>
      <c r="N391" s="11">
        <v>0.39</v>
      </c>
      <c r="O391" s="11">
        <v>0.34</v>
      </c>
      <c r="P391" s="11">
        <v>0.56999999999999995</v>
      </c>
      <c r="Q391" s="11">
        <v>0.76</v>
      </c>
      <c r="R391" s="144" t="s">
        <v>105</v>
      </c>
      <c r="S391" s="11">
        <v>0.39</v>
      </c>
      <c r="T391" s="11">
        <v>0.57999999999999996</v>
      </c>
      <c r="U391" s="144">
        <v>0.7</v>
      </c>
      <c r="V391" s="11">
        <v>0.61019317732350897</v>
      </c>
      <c r="W391" s="11">
        <v>0.69</v>
      </c>
      <c r="X391" s="148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94</v>
      </c>
    </row>
    <row r="392" spans="1:65">
      <c r="A392" s="30"/>
      <c r="B392" s="19">
        <v>1</v>
      </c>
      <c r="C392" s="9">
        <v>6</v>
      </c>
      <c r="D392" s="11">
        <v>0.7</v>
      </c>
      <c r="E392" s="11">
        <v>0.56000000000000005</v>
      </c>
      <c r="F392" s="11">
        <v>0.75</v>
      </c>
      <c r="G392" s="11">
        <v>0.68837165187957905</v>
      </c>
      <c r="H392" s="144">
        <v>0.1</v>
      </c>
      <c r="I392" s="11">
        <v>0.65</v>
      </c>
      <c r="J392" s="11">
        <v>0.33</v>
      </c>
      <c r="K392" s="11">
        <v>0.35</v>
      </c>
      <c r="L392" s="11">
        <v>0.65</v>
      </c>
      <c r="M392" s="11">
        <v>0.43</v>
      </c>
      <c r="N392" s="11">
        <v>0.38</v>
      </c>
      <c r="O392" s="11">
        <v>0.26</v>
      </c>
      <c r="P392" s="11">
        <v>0.57999999999999996</v>
      </c>
      <c r="Q392" s="11">
        <v>0.77</v>
      </c>
      <c r="R392" s="144" t="s">
        <v>105</v>
      </c>
      <c r="S392" s="11">
        <v>0.46</v>
      </c>
      <c r="T392" s="11">
        <v>0.62</v>
      </c>
      <c r="U392" s="144">
        <v>0.6</v>
      </c>
      <c r="V392" s="11">
        <v>0.62573187815601283</v>
      </c>
      <c r="W392" s="11">
        <v>0.7</v>
      </c>
      <c r="X392" s="148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274</v>
      </c>
      <c r="C393" s="12"/>
      <c r="D393" s="23">
        <v>0.69499999999999995</v>
      </c>
      <c r="E393" s="23">
        <v>0.53833333333333333</v>
      </c>
      <c r="F393" s="23">
        <v>0.74333333333333329</v>
      </c>
      <c r="G393" s="23">
        <v>0.69565731412942933</v>
      </c>
      <c r="H393" s="23">
        <v>0.10999999999999999</v>
      </c>
      <c r="I393" s="23">
        <v>0.66333333333333333</v>
      </c>
      <c r="J393" s="23">
        <v>0.31</v>
      </c>
      <c r="K393" s="23">
        <v>0.39166666666666666</v>
      </c>
      <c r="L393" s="23">
        <v>0.64333333333333331</v>
      </c>
      <c r="M393" s="23">
        <v>0.39833333333333343</v>
      </c>
      <c r="N393" s="23">
        <v>0.41666666666666669</v>
      </c>
      <c r="O393" s="23">
        <v>0.30000000000000004</v>
      </c>
      <c r="P393" s="23">
        <v>0.56999999999999995</v>
      </c>
      <c r="Q393" s="23">
        <v>0.77666666666666673</v>
      </c>
      <c r="R393" s="23" t="s">
        <v>737</v>
      </c>
      <c r="S393" s="23">
        <v>0.39666666666666667</v>
      </c>
      <c r="T393" s="23">
        <v>0.56999999999999995</v>
      </c>
      <c r="U393" s="23">
        <v>0.63333333333333341</v>
      </c>
      <c r="V393" s="23">
        <v>0.61595630115045463</v>
      </c>
      <c r="W393" s="23">
        <v>0.69833333333333325</v>
      </c>
      <c r="X393" s="148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275</v>
      </c>
      <c r="C394" s="29"/>
      <c r="D394" s="11">
        <v>0.7</v>
      </c>
      <c r="E394" s="11">
        <v>0.54500000000000004</v>
      </c>
      <c r="F394" s="11">
        <v>0.74</v>
      </c>
      <c r="G394" s="11">
        <v>0.69678243797349815</v>
      </c>
      <c r="H394" s="11">
        <v>0.11</v>
      </c>
      <c r="I394" s="11">
        <v>0.65500000000000003</v>
      </c>
      <c r="J394" s="11">
        <v>0.32</v>
      </c>
      <c r="K394" s="11">
        <v>0.39</v>
      </c>
      <c r="L394" s="11">
        <v>0.64</v>
      </c>
      <c r="M394" s="11">
        <v>0.39500000000000002</v>
      </c>
      <c r="N394" s="11">
        <v>0.41000000000000003</v>
      </c>
      <c r="O394" s="11">
        <v>0.32500000000000001</v>
      </c>
      <c r="P394" s="11">
        <v>0.56999999999999995</v>
      </c>
      <c r="Q394" s="11">
        <v>0.78</v>
      </c>
      <c r="R394" s="11" t="s">
        <v>737</v>
      </c>
      <c r="S394" s="11">
        <v>0.38500000000000001</v>
      </c>
      <c r="T394" s="11">
        <v>0.57499999999999996</v>
      </c>
      <c r="U394" s="11">
        <v>0.6</v>
      </c>
      <c r="V394" s="11">
        <v>0.61697919854992522</v>
      </c>
      <c r="W394" s="11">
        <v>0.71</v>
      </c>
      <c r="X394" s="148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276</v>
      </c>
      <c r="C395" s="29"/>
      <c r="D395" s="24">
        <v>2.5884358211089552E-2</v>
      </c>
      <c r="E395" s="24">
        <v>4.0702170294305777E-2</v>
      </c>
      <c r="F395" s="24">
        <v>1.5055453054181633E-2</v>
      </c>
      <c r="G395" s="24">
        <v>5.144183497008771E-3</v>
      </c>
      <c r="H395" s="24">
        <v>1.0954451150103323E-2</v>
      </c>
      <c r="I395" s="24">
        <v>2.1602468994692831E-2</v>
      </c>
      <c r="J395" s="24">
        <v>0.02</v>
      </c>
      <c r="K395" s="24">
        <v>3.9707262140150981E-2</v>
      </c>
      <c r="L395" s="24">
        <v>1.5055453054181633E-2</v>
      </c>
      <c r="M395" s="24">
        <v>2.0412414523193145E-2</v>
      </c>
      <c r="N395" s="24">
        <v>3.2659863237109045E-2</v>
      </c>
      <c r="O395" s="24">
        <v>5.4037024344425089E-2</v>
      </c>
      <c r="P395" s="24">
        <v>3.033150177620619E-2</v>
      </c>
      <c r="Q395" s="24">
        <v>1.0327955589886455E-2</v>
      </c>
      <c r="R395" s="24" t="s">
        <v>737</v>
      </c>
      <c r="S395" s="24">
        <v>4.4121045620731547E-2</v>
      </c>
      <c r="T395" s="24">
        <v>3.3466401061363005E-2</v>
      </c>
      <c r="U395" s="24">
        <v>5.1639777949432218E-2</v>
      </c>
      <c r="V395" s="24">
        <v>9.1068389054313869E-3</v>
      </c>
      <c r="W395" s="24">
        <v>3.6560452221856693E-2</v>
      </c>
      <c r="X395" s="148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86</v>
      </c>
      <c r="C396" s="29"/>
      <c r="D396" s="13">
        <v>3.7243680879265544E-2</v>
      </c>
      <c r="E396" s="13">
        <v>7.5607746676728996E-2</v>
      </c>
      <c r="F396" s="13">
        <v>2.0253972718630001E-2</v>
      </c>
      <c r="G396" s="13">
        <v>7.394709136992814E-3</v>
      </c>
      <c r="H396" s="13">
        <v>9.9585919546393856E-2</v>
      </c>
      <c r="I396" s="13">
        <v>3.2566536172903768E-2</v>
      </c>
      <c r="J396" s="13">
        <v>6.4516129032258063E-2</v>
      </c>
      <c r="K396" s="13">
        <v>0.10138024376208761</v>
      </c>
      <c r="L396" s="13">
        <v>2.3402258633442953E-2</v>
      </c>
      <c r="M396" s="13">
        <v>5.1244555288350979E-2</v>
      </c>
      <c r="N396" s="13">
        <v>7.8383671769061705E-2</v>
      </c>
      <c r="O396" s="13">
        <v>0.18012341448141694</v>
      </c>
      <c r="P396" s="13">
        <v>5.3213161010888056E-2</v>
      </c>
      <c r="Q396" s="13">
        <v>1.3297796896849512E-2</v>
      </c>
      <c r="R396" s="13" t="s">
        <v>737</v>
      </c>
      <c r="S396" s="13">
        <v>0.11122952677495349</v>
      </c>
      <c r="T396" s="13">
        <v>5.8712984318180714E-2</v>
      </c>
      <c r="U396" s="13">
        <v>8.1536491499103497E-2</v>
      </c>
      <c r="V396" s="13">
        <v>1.4784878226624283E-2</v>
      </c>
      <c r="W396" s="13">
        <v>5.2353869530105054E-2</v>
      </c>
      <c r="X396" s="148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277</v>
      </c>
      <c r="C397" s="29"/>
      <c r="D397" s="13">
        <v>0.25199389848601839</v>
      </c>
      <c r="E397" s="13">
        <v>-3.023014577701677E-2</v>
      </c>
      <c r="F397" s="13">
        <v>0.33906301852461462</v>
      </c>
      <c r="G397" s="13">
        <v>0.25317800392405343</v>
      </c>
      <c r="H397" s="13">
        <v>-0.80184269232595395</v>
      </c>
      <c r="I397" s="13">
        <v>0.19494861294349008</v>
      </c>
      <c r="J397" s="13">
        <v>-0.44155667837314283</v>
      </c>
      <c r="K397" s="13">
        <v>-0.29443988934241161</v>
      </c>
      <c r="L397" s="13">
        <v>0.15892001154820901</v>
      </c>
      <c r="M397" s="13">
        <v>-0.28243035554398443</v>
      </c>
      <c r="N397" s="13">
        <v>-0.24940413759831015</v>
      </c>
      <c r="O397" s="13">
        <v>-0.45957097907078326</v>
      </c>
      <c r="P397" s="13">
        <v>2.6815139765511642E-2</v>
      </c>
      <c r="Q397" s="13">
        <v>0.39911068751674983</v>
      </c>
      <c r="R397" s="13" t="s">
        <v>737</v>
      </c>
      <c r="S397" s="13">
        <v>-0.28543273899359134</v>
      </c>
      <c r="T397" s="13">
        <v>2.6815139765511642E-2</v>
      </c>
      <c r="U397" s="13">
        <v>0.14090571085056869</v>
      </c>
      <c r="V397" s="13">
        <v>0.10960220255307318</v>
      </c>
      <c r="W397" s="13">
        <v>0.25799866538523197</v>
      </c>
      <c r="X397" s="148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278</v>
      </c>
      <c r="C398" s="47"/>
      <c r="D398" s="45">
        <v>0.55000000000000004</v>
      </c>
      <c r="E398" s="45">
        <v>0.14000000000000001</v>
      </c>
      <c r="F398" s="45">
        <v>0.76</v>
      </c>
      <c r="G398" s="45">
        <v>0.55000000000000004</v>
      </c>
      <c r="H398" s="45">
        <v>2.02</v>
      </c>
      <c r="I398" s="45">
        <v>0.41</v>
      </c>
      <c r="J398" s="45">
        <v>1.1399999999999999</v>
      </c>
      <c r="K398" s="45">
        <v>0.78</v>
      </c>
      <c r="L398" s="45">
        <v>0.32</v>
      </c>
      <c r="M398" s="45">
        <v>0.75</v>
      </c>
      <c r="N398" s="45">
        <v>0.67</v>
      </c>
      <c r="O398" s="45">
        <v>1.19</v>
      </c>
      <c r="P398" s="45">
        <v>0</v>
      </c>
      <c r="Q398" s="45">
        <v>0.91</v>
      </c>
      <c r="R398" s="45">
        <v>2.29</v>
      </c>
      <c r="S398" s="45">
        <v>0.76</v>
      </c>
      <c r="T398" s="45">
        <v>0</v>
      </c>
      <c r="U398" s="45" t="s">
        <v>279</v>
      </c>
      <c r="V398" s="45">
        <v>0.2</v>
      </c>
      <c r="W398" s="45">
        <v>0.56000000000000005</v>
      </c>
      <c r="X398" s="148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 t="s">
        <v>336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BM399" s="55"/>
    </row>
    <row r="400" spans="1:65">
      <c r="BM400" s="55"/>
    </row>
    <row r="401" spans="1:65" ht="15">
      <c r="B401" s="8" t="s">
        <v>593</v>
      </c>
      <c r="BM401" s="28" t="s">
        <v>66</v>
      </c>
    </row>
    <row r="402" spans="1:65" ht="15">
      <c r="A402" s="25" t="s">
        <v>53</v>
      </c>
      <c r="B402" s="18" t="s">
        <v>111</v>
      </c>
      <c r="C402" s="15" t="s">
        <v>112</v>
      </c>
      <c r="D402" s="16" t="s">
        <v>237</v>
      </c>
      <c r="E402" s="17" t="s">
        <v>237</v>
      </c>
      <c r="F402" s="17" t="s">
        <v>237</v>
      </c>
      <c r="G402" s="17" t="s">
        <v>237</v>
      </c>
      <c r="H402" s="17" t="s">
        <v>237</v>
      </c>
      <c r="I402" s="17" t="s">
        <v>237</v>
      </c>
      <c r="J402" s="17" t="s">
        <v>237</v>
      </c>
      <c r="K402" s="17" t="s">
        <v>237</v>
      </c>
      <c r="L402" s="17" t="s">
        <v>237</v>
      </c>
      <c r="M402" s="17" t="s">
        <v>237</v>
      </c>
      <c r="N402" s="17" t="s">
        <v>237</v>
      </c>
      <c r="O402" s="17" t="s">
        <v>237</v>
      </c>
      <c r="P402" s="17" t="s">
        <v>237</v>
      </c>
      <c r="Q402" s="17" t="s">
        <v>237</v>
      </c>
      <c r="R402" s="17" t="s">
        <v>237</v>
      </c>
      <c r="S402" s="17" t="s">
        <v>237</v>
      </c>
      <c r="T402" s="17" t="s">
        <v>237</v>
      </c>
      <c r="U402" s="17" t="s">
        <v>237</v>
      </c>
      <c r="V402" s="17" t="s">
        <v>237</v>
      </c>
      <c r="W402" s="17" t="s">
        <v>237</v>
      </c>
      <c r="X402" s="17" t="s">
        <v>237</v>
      </c>
      <c r="Y402" s="148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238</v>
      </c>
      <c r="C403" s="9" t="s">
        <v>238</v>
      </c>
      <c r="D403" s="146" t="s">
        <v>240</v>
      </c>
      <c r="E403" s="147" t="s">
        <v>241</v>
      </c>
      <c r="F403" s="147" t="s">
        <v>243</v>
      </c>
      <c r="G403" s="147" t="s">
        <v>244</v>
      </c>
      <c r="H403" s="147" t="s">
        <v>245</v>
      </c>
      <c r="I403" s="147" t="s">
        <v>246</v>
      </c>
      <c r="J403" s="147" t="s">
        <v>247</v>
      </c>
      <c r="K403" s="147" t="s">
        <v>248</v>
      </c>
      <c r="L403" s="147" t="s">
        <v>249</v>
      </c>
      <c r="M403" s="147" t="s">
        <v>250</v>
      </c>
      <c r="N403" s="147" t="s">
        <v>251</v>
      </c>
      <c r="O403" s="147" t="s">
        <v>252</v>
      </c>
      <c r="P403" s="147" t="s">
        <v>254</v>
      </c>
      <c r="Q403" s="147" t="s">
        <v>255</v>
      </c>
      <c r="R403" s="147" t="s">
        <v>257</v>
      </c>
      <c r="S403" s="147" t="s">
        <v>258</v>
      </c>
      <c r="T403" s="147" t="s">
        <v>259</v>
      </c>
      <c r="U403" s="147" t="s">
        <v>260</v>
      </c>
      <c r="V403" s="147" t="s">
        <v>261</v>
      </c>
      <c r="W403" s="147" t="s">
        <v>262</v>
      </c>
      <c r="X403" s="147" t="s">
        <v>267</v>
      </c>
      <c r="Y403" s="148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306</v>
      </c>
      <c r="E404" s="11" t="s">
        <v>304</v>
      </c>
      <c r="F404" s="11" t="s">
        <v>306</v>
      </c>
      <c r="G404" s="11" t="s">
        <v>304</v>
      </c>
      <c r="H404" s="11" t="s">
        <v>304</v>
      </c>
      <c r="I404" s="11" t="s">
        <v>304</v>
      </c>
      <c r="J404" s="11" t="s">
        <v>304</v>
      </c>
      <c r="K404" s="11" t="s">
        <v>304</v>
      </c>
      <c r="L404" s="11" t="s">
        <v>304</v>
      </c>
      <c r="M404" s="11" t="s">
        <v>304</v>
      </c>
      <c r="N404" s="11" t="s">
        <v>304</v>
      </c>
      <c r="O404" s="11" t="s">
        <v>304</v>
      </c>
      <c r="P404" s="11" t="s">
        <v>306</v>
      </c>
      <c r="Q404" s="11" t="s">
        <v>306</v>
      </c>
      <c r="R404" s="11" t="s">
        <v>306</v>
      </c>
      <c r="S404" s="11" t="s">
        <v>304</v>
      </c>
      <c r="T404" s="11" t="s">
        <v>304</v>
      </c>
      <c r="U404" s="11" t="s">
        <v>306</v>
      </c>
      <c r="V404" s="11" t="s">
        <v>304</v>
      </c>
      <c r="W404" s="11" t="s">
        <v>338</v>
      </c>
      <c r="X404" s="11" t="s">
        <v>306</v>
      </c>
      <c r="Y404" s="148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 t="s">
        <v>339</v>
      </c>
      <c r="E405" s="26" t="s">
        <v>340</v>
      </c>
      <c r="F405" s="26" t="s">
        <v>341</v>
      </c>
      <c r="G405" s="26" t="s">
        <v>118</v>
      </c>
      <c r="H405" s="26" t="s">
        <v>339</v>
      </c>
      <c r="I405" s="26" t="s">
        <v>340</v>
      </c>
      <c r="J405" s="26" t="s">
        <v>340</v>
      </c>
      <c r="K405" s="26" t="s">
        <v>341</v>
      </c>
      <c r="L405" s="26" t="s">
        <v>340</v>
      </c>
      <c r="M405" s="26" t="s">
        <v>340</v>
      </c>
      <c r="N405" s="26" t="s">
        <v>307</v>
      </c>
      <c r="O405" s="26" t="s">
        <v>340</v>
      </c>
      <c r="P405" s="26" t="s">
        <v>339</v>
      </c>
      <c r="Q405" s="26" t="s">
        <v>340</v>
      </c>
      <c r="R405" s="26" t="s">
        <v>340</v>
      </c>
      <c r="S405" s="26" t="s">
        <v>340</v>
      </c>
      <c r="T405" s="26" t="s">
        <v>340</v>
      </c>
      <c r="U405" s="26" t="s">
        <v>339</v>
      </c>
      <c r="V405" s="26" t="s">
        <v>342</v>
      </c>
      <c r="W405" s="26" t="s">
        <v>340</v>
      </c>
      <c r="X405" s="26" t="s">
        <v>340</v>
      </c>
      <c r="Y405" s="148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01">
        <v>0.02</v>
      </c>
      <c r="E406" s="201">
        <v>0.01</v>
      </c>
      <c r="F406" s="204" t="s">
        <v>220</v>
      </c>
      <c r="G406" s="204" t="s">
        <v>105</v>
      </c>
      <c r="H406" s="204">
        <v>0.02</v>
      </c>
      <c r="I406" s="204">
        <v>0.11</v>
      </c>
      <c r="J406" s="201">
        <v>0.01</v>
      </c>
      <c r="K406" s="204" t="s">
        <v>105</v>
      </c>
      <c r="L406" s="201">
        <v>0.01</v>
      </c>
      <c r="M406" s="201">
        <v>0.01</v>
      </c>
      <c r="N406" s="201">
        <v>8.9999999999999993E-3</v>
      </c>
      <c r="O406" s="204" t="s">
        <v>331</v>
      </c>
      <c r="P406" s="201">
        <v>0.01</v>
      </c>
      <c r="Q406" s="201">
        <v>0.02</v>
      </c>
      <c r="R406" s="201">
        <v>0.02</v>
      </c>
      <c r="S406" s="201">
        <v>0.02</v>
      </c>
      <c r="T406" s="201">
        <v>0.01</v>
      </c>
      <c r="U406" s="204">
        <v>0.16600000000000001</v>
      </c>
      <c r="V406" s="204" t="s">
        <v>102</v>
      </c>
      <c r="W406" s="201">
        <v>2.1261670132460001E-2</v>
      </c>
      <c r="X406" s="201">
        <v>1.4999999999999999E-2</v>
      </c>
      <c r="Y406" s="199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  <c r="AV406" s="200"/>
      <c r="AW406" s="200"/>
      <c r="AX406" s="200"/>
      <c r="AY406" s="200"/>
      <c r="AZ406" s="200"/>
      <c r="BA406" s="200"/>
      <c r="BB406" s="200"/>
      <c r="BC406" s="200"/>
      <c r="BD406" s="200"/>
      <c r="BE406" s="200"/>
      <c r="BF406" s="200"/>
      <c r="BG406" s="200"/>
      <c r="BH406" s="200"/>
      <c r="BI406" s="200"/>
      <c r="BJ406" s="200"/>
      <c r="BK406" s="200"/>
      <c r="BL406" s="200"/>
      <c r="BM406" s="202">
        <v>1</v>
      </c>
    </row>
    <row r="407" spans="1:65">
      <c r="A407" s="30"/>
      <c r="B407" s="19">
        <v>1</v>
      </c>
      <c r="C407" s="9">
        <v>2</v>
      </c>
      <c r="D407" s="24">
        <v>0.02</v>
      </c>
      <c r="E407" s="24">
        <v>0.01</v>
      </c>
      <c r="F407" s="206" t="s">
        <v>220</v>
      </c>
      <c r="G407" s="206" t="s">
        <v>105</v>
      </c>
      <c r="H407" s="206">
        <v>0.04</v>
      </c>
      <c r="I407" s="206">
        <v>0.08</v>
      </c>
      <c r="J407" s="24">
        <v>0.01</v>
      </c>
      <c r="K407" s="206" t="s">
        <v>105</v>
      </c>
      <c r="L407" s="24">
        <v>0.01</v>
      </c>
      <c r="M407" s="24">
        <v>0.01</v>
      </c>
      <c r="N407" s="24">
        <v>8.0000000000000002E-3</v>
      </c>
      <c r="O407" s="206" t="s">
        <v>331</v>
      </c>
      <c r="P407" s="24">
        <v>0.01</v>
      </c>
      <c r="Q407" s="24">
        <v>0.01</v>
      </c>
      <c r="R407" s="24">
        <v>0.02</v>
      </c>
      <c r="S407" s="24">
        <v>0.02</v>
      </c>
      <c r="T407" s="24">
        <v>0.01</v>
      </c>
      <c r="U407" s="206">
        <v>0.123</v>
      </c>
      <c r="V407" s="206" t="s">
        <v>102</v>
      </c>
      <c r="W407" s="24">
        <v>0.02</v>
      </c>
      <c r="X407" s="24">
        <v>1.4E-2</v>
      </c>
      <c r="Y407" s="199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202">
        <v>4</v>
      </c>
    </row>
    <row r="408" spans="1:65">
      <c r="A408" s="30"/>
      <c r="B408" s="19">
        <v>1</v>
      </c>
      <c r="C408" s="9">
        <v>3</v>
      </c>
      <c r="D408" s="24">
        <v>0.01</v>
      </c>
      <c r="E408" s="24">
        <v>0.01</v>
      </c>
      <c r="F408" s="206" t="s">
        <v>220</v>
      </c>
      <c r="G408" s="206" t="s">
        <v>105</v>
      </c>
      <c r="H408" s="206">
        <v>0.02</v>
      </c>
      <c r="I408" s="206">
        <v>7.0000000000000007E-2</v>
      </c>
      <c r="J408" s="24">
        <v>0.01</v>
      </c>
      <c r="K408" s="206" t="s">
        <v>105</v>
      </c>
      <c r="L408" s="24">
        <v>0.01</v>
      </c>
      <c r="M408" s="24">
        <v>0.01</v>
      </c>
      <c r="N408" s="24">
        <v>0.01</v>
      </c>
      <c r="O408" s="206" t="s">
        <v>331</v>
      </c>
      <c r="P408" s="206" t="s">
        <v>106</v>
      </c>
      <c r="Q408" s="206" t="s">
        <v>106</v>
      </c>
      <c r="R408" s="205">
        <v>0.03</v>
      </c>
      <c r="S408" s="24">
        <v>0.01</v>
      </c>
      <c r="T408" s="24">
        <v>0.01</v>
      </c>
      <c r="U408" s="206">
        <v>0.126</v>
      </c>
      <c r="V408" s="206" t="s">
        <v>102</v>
      </c>
      <c r="W408" s="24">
        <v>1.8247114020816E-2</v>
      </c>
      <c r="X408" s="205">
        <v>1.0999999999999999E-2</v>
      </c>
      <c r="Y408" s="199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202">
        <v>16</v>
      </c>
    </row>
    <row r="409" spans="1:65">
      <c r="A409" s="30"/>
      <c r="B409" s="19">
        <v>1</v>
      </c>
      <c r="C409" s="9">
        <v>4</v>
      </c>
      <c r="D409" s="24">
        <v>0.02</v>
      </c>
      <c r="E409" s="24">
        <v>0.01</v>
      </c>
      <c r="F409" s="206" t="s">
        <v>220</v>
      </c>
      <c r="G409" s="206" t="s">
        <v>105</v>
      </c>
      <c r="H409" s="206">
        <v>0.02</v>
      </c>
      <c r="I409" s="206">
        <v>0.08</v>
      </c>
      <c r="J409" s="24">
        <v>0.01</v>
      </c>
      <c r="K409" s="206" t="s">
        <v>105</v>
      </c>
      <c r="L409" s="24">
        <v>0.01</v>
      </c>
      <c r="M409" s="24">
        <v>0.02</v>
      </c>
      <c r="N409" s="24">
        <v>0.01</v>
      </c>
      <c r="O409" s="206" t="s">
        <v>331</v>
      </c>
      <c r="P409" s="24">
        <v>0.01</v>
      </c>
      <c r="Q409" s="24">
        <v>0.01</v>
      </c>
      <c r="R409" s="24">
        <v>0.02</v>
      </c>
      <c r="S409" s="24">
        <v>0.02</v>
      </c>
      <c r="T409" s="24">
        <v>0.01</v>
      </c>
      <c r="U409" s="206">
        <v>0.106</v>
      </c>
      <c r="V409" s="206" t="s">
        <v>102</v>
      </c>
      <c r="W409" s="24">
        <v>0.02</v>
      </c>
      <c r="X409" s="24">
        <v>1.4E-2</v>
      </c>
      <c r="Y409" s="199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  <c r="AV409" s="200"/>
      <c r="AW409" s="200"/>
      <c r="AX409" s="200"/>
      <c r="AY409" s="200"/>
      <c r="AZ409" s="200"/>
      <c r="BA409" s="200"/>
      <c r="BB409" s="200"/>
      <c r="BC409" s="200"/>
      <c r="BD409" s="200"/>
      <c r="BE409" s="200"/>
      <c r="BF409" s="200"/>
      <c r="BG409" s="200"/>
      <c r="BH409" s="200"/>
      <c r="BI409" s="200"/>
      <c r="BJ409" s="200"/>
      <c r="BK409" s="200"/>
      <c r="BL409" s="200"/>
      <c r="BM409" s="202">
        <v>1.3243692019837995E-2</v>
      </c>
    </row>
    <row r="410" spans="1:65">
      <c r="A410" s="30"/>
      <c r="B410" s="19">
        <v>1</v>
      </c>
      <c r="C410" s="9">
        <v>5</v>
      </c>
      <c r="D410" s="24">
        <v>0.02</v>
      </c>
      <c r="E410" s="24">
        <v>0.01</v>
      </c>
      <c r="F410" s="206" t="s">
        <v>220</v>
      </c>
      <c r="G410" s="206" t="s">
        <v>105</v>
      </c>
      <c r="H410" s="206">
        <v>0.04</v>
      </c>
      <c r="I410" s="206">
        <v>0.1</v>
      </c>
      <c r="J410" s="24">
        <v>0.01</v>
      </c>
      <c r="K410" s="206" t="s">
        <v>105</v>
      </c>
      <c r="L410" s="24">
        <v>0.01</v>
      </c>
      <c r="M410" s="24">
        <v>0.01</v>
      </c>
      <c r="N410" s="24">
        <v>5.0000000000000001E-3</v>
      </c>
      <c r="O410" s="206" t="s">
        <v>331</v>
      </c>
      <c r="P410" s="24">
        <v>0.01</v>
      </c>
      <c r="Q410" s="206" t="s">
        <v>106</v>
      </c>
      <c r="R410" s="24">
        <v>0.02</v>
      </c>
      <c r="S410" s="205">
        <v>0.03</v>
      </c>
      <c r="T410" s="24">
        <v>0.01</v>
      </c>
      <c r="U410" s="206">
        <v>0.10199999999999999</v>
      </c>
      <c r="V410" s="206" t="s">
        <v>102</v>
      </c>
      <c r="W410" s="24">
        <v>0.02</v>
      </c>
      <c r="X410" s="24">
        <v>1.4E-2</v>
      </c>
      <c r="Y410" s="199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202">
        <v>95</v>
      </c>
    </row>
    <row r="411" spans="1:65">
      <c r="A411" s="30"/>
      <c r="B411" s="19">
        <v>1</v>
      </c>
      <c r="C411" s="9">
        <v>6</v>
      </c>
      <c r="D411" s="24">
        <v>0.02</v>
      </c>
      <c r="E411" s="24">
        <v>0.01</v>
      </c>
      <c r="F411" s="206" t="s">
        <v>220</v>
      </c>
      <c r="G411" s="206" t="s">
        <v>105</v>
      </c>
      <c r="H411" s="206">
        <v>0.03</v>
      </c>
      <c r="I411" s="206">
        <v>0.1</v>
      </c>
      <c r="J411" s="24">
        <v>0.01</v>
      </c>
      <c r="K411" s="206" t="s">
        <v>105</v>
      </c>
      <c r="L411" s="24">
        <v>0.01</v>
      </c>
      <c r="M411" s="24">
        <v>0.02</v>
      </c>
      <c r="N411" s="24">
        <v>6.0000000000000001E-3</v>
      </c>
      <c r="O411" s="206" t="s">
        <v>331</v>
      </c>
      <c r="P411" s="206" t="s">
        <v>106</v>
      </c>
      <c r="Q411" s="24">
        <v>0.01</v>
      </c>
      <c r="R411" s="24">
        <v>0.02</v>
      </c>
      <c r="S411" s="24">
        <v>0.01</v>
      </c>
      <c r="T411" s="24">
        <v>0.01</v>
      </c>
      <c r="U411" s="206">
        <v>0.10299999999999999</v>
      </c>
      <c r="V411" s="206" t="s">
        <v>102</v>
      </c>
      <c r="W411" s="24">
        <v>1.9299193394087498E-2</v>
      </c>
      <c r="X411" s="24">
        <v>1.4E-2</v>
      </c>
      <c r="Y411" s="199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0"/>
      <c r="AT411" s="200"/>
      <c r="AU411" s="200"/>
      <c r="AV411" s="200"/>
      <c r="AW411" s="200"/>
      <c r="AX411" s="200"/>
      <c r="AY411" s="200"/>
      <c r="AZ411" s="200"/>
      <c r="BA411" s="200"/>
      <c r="BB411" s="200"/>
      <c r="BC411" s="200"/>
      <c r="BD411" s="200"/>
      <c r="BE411" s="200"/>
      <c r="BF411" s="200"/>
      <c r="BG411" s="200"/>
      <c r="BH411" s="200"/>
      <c r="BI411" s="200"/>
      <c r="BJ411" s="200"/>
      <c r="BK411" s="200"/>
      <c r="BL411" s="200"/>
      <c r="BM411" s="56"/>
    </row>
    <row r="412" spans="1:65">
      <c r="A412" s="30"/>
      <c r="B412" s="20" t="s">
        <v>274</v>
      </c>
      <c r="C412" s="12"/>
      <c r="D412" s="203">
        <v>1.8333333333333337E-2</v>
      </c>
      <c r="E412" s="203">
        <v>0.01</v>
      </c>
      <c r="F412" s="203" t="s">
        <v>737</v>
      </c>
      <c r="G412" s="203" t="s">
        <v>737</v>
      </c>
      <c r="H412" s="203">
        <v>2.8333333333333335E-2</v>
      </c>
      <c r="I412" s="203">
        <v>9.0000000000000011E-2</v>
      </c>
      <c r="J412" s="203">
        <v>0.01</v>
      </c>
      <c r="K412" s="203" t="s">
        <v>737</v>
      </c>
      <c r="L412" s="203">
        <v>0.01</v>
      </c>
      <c r="M412" s="203">
        <v>1.3333333333333334E-2</v>
      </c>
      <c r="N412" s="203">
        <v>8.0000000000000002E-3</v>
      </c>
      <c r="O412" s="203" t="s">
        <v>737</v>
      </c>
      <c r="P412" s="203">
        <v>0.01</v>
      </c>
      <c r="Q412" s="203">
        <v>1.2500000000000001E-2</v>
      </c>
      <c r="R412" s="203">
        <v>2.1666666666666667E-2</v>
      </c>
      <c r="S412" s="203">
        <v>1.8333333333333333E-2</v>
      </c>
      <c r="T412" s="203">
        <v>0.01</v>
      </c>
      <c r="U412" s="203">
        <v>0.121</v>
      </c>
      <c r="V412" s="203" t="s">
        <v>737</v>
      </c>
      <c r="W412" s="203">
        <v>1.9801329591227251E-2</v>
      </c>
      <c r="X412" s="203">
        <v>1.3666666666666666E-2</v>
      </c>
      <c r="Y412" s="199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0"/>
      <c r="AT412" s="200"/>
      <c r="AU412" s="200"/>
      <c r="AV412" s="200"/>
      <c r="AW412" s="200"/>
      <c r="AX412" s="200"/>
      <c r="AY412" s="200"/>
      <c r="AZ412" s="200"/>
      <c r="BA412" s="200"/>
      <c r="BB412" s="200"/>
      <c r="BC412" s="200"/>
      <c r="BD412" s="200"/>
      <c r="BE412" s="200"/>
      <c r="BF412" s="200"/>
      <c r="BG412" s="200"/>
      <c r="BH412" s="200"/>
      <c r="BI412" s="200"/>
      <c r="BJ412" s="200"/>
      <c r="BK412" s="200"/>
      <c r="BL412" s="200"/>
      <c r="BM412" s="56"/>
    </row>
    <row r="413" spans="1:65">
      <c r="A413" s="30"/>
      <c r="B413" s="3" t="s">
        <v>275</v>
      </c>
      <c r="C413" s="29"/>
      <c r="D413" s="24">
        <v>0.02</v>
      </c>
      <c r="E413" s="24">
        <v>0.01</v>
      </c>
      <c r="F413" s="24" t="s">
        <v>737</v>
      </c>
      <c r="G413" s="24" t="s">
        <v>737</v>
      </c>
      <c r="H413" s="24">
        <v>2.5000000000000001E-2</v>
      </c>
      <c r="I413" s="24">
        <v>0.09</v>
      </c>
      <c r="J413" s="24">
        <v>0.01</v>
      </c>
      <c r="K413" s="24" t="s">
        <v>737</v>
      </c>
      <c r="L413" s="24">
        <v>0.01</v>
      </c>
      <c r="M413" s="24">
        <v>0.01</v>
      </c>
      <c r="N413" s="24">
        <v>8.5000000000000006E-3</v>
      </c>
      <c r="O413" s="24" t="s">
        <v>737</v>
      </c>
      <c r="P413" s="24">
        <v>0.01</v>
      </c>
      <c r="Q413" s="24">
        <v>0.01</v>
      </c>
      <c r="R413" s="24">
        <v>0.02</v>
      </c>
      <c r="S413" s="24">
        <v>0.02</v>
      </c>
      <c r="T413" s="24">
        <v>0.01</v>
      </c>
      <c r="U413" s="24">
        <v>0.11449999999999999</v>
      </c>
      <c r="V413" s="24" t="s">
        <v>737</v>
      </c>
      <c r="W413" s="24">
        <v>0.02</v>
      </c>
      <c r="X413" s="24">
        <v>1.4E-2</v>
      </c>
      <c r="Y413" s="199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0"/>
      <c r="AT413" s="200"/>
      <c r="AU413" s="200"/>
      <c r="AV413" s="200"/>
      <c r="AW413" s="200"/>
      <c r="AX413" s="200"/>
      <c r="AY413" s="200"/>
      <c r="AZ413" s="200"/>
      <c r="BA413" s="200"/>
      <c r="BB413" s="200"/>
      <c r="BC413" s="200"/>
      <c r="BD413" s="200"/>
      <c r="BE413" s="200"/>
      <c r="BF413" s="200"/>
      <c r="BG413" s="200"/>
      <c r="BH413" s="200"/>
      <c r="BI413" s="200"/>
      <c r="BJ413" s="200"/>
      <c r="BK413" s="200"/>
      <c r="BL413" s="200"/>
      <c r="BM413" s="56"/>
    </row>
    <row r="414" spans="1:65">
      <c r="A414" s="30"/>
      <c r="B414" s="3" t="s">
        <v>276</v>
      </c>
      <c r="C414" s="29"/>
      <c r="D414" s="24">
        <v>4.0824829046386298E-3</v>
      </c>
      <c r="E414" s="24">
        <v>0</v>
      </c>
      <c r="F414" s="24" t="s">
        <v>737</v>
      </c>
      <c r="G414" s="24" t="s">
        <v>737</v>
      </c>
      <c r="H414" s="24">
        <v>9.8319208025017379E-3</v>
      </c>
      <c r="I414" s="24">
        <v>1.5491933384829666E-2</v>
      </c>
      <c r="J414" s="24">
        <v>0</v>
      </c>
      <c r="K414" s="24" t="s">
        <v>737</v>
      </c>
      <c r="L414" s="24">
        <v>0</v>
      </c>
      <c r="M414" s="24">
        <v>5.1639777949432242E-3</v>
      </c>
      <c r="N414" s="24">
        <v>2.0976176963403031E-3</v>
      </c>
      <c r="O414" s="24" t="s">
        <v>737</v>
      </c>
      <c r="P414" s="24">
        <v>0</v>
      </c>
      <c r="Q414" s="24">
        <v>4.9999999999999992E-3</v>
      </c>
      <c r="R414" s="24">
        <v>4.0824829046386298E-3</v>
      </c>
      <c r="S414" s="24">
        <v>7.5277265270908104E-3</v>
      </c>
      <c r="T414" s="24">
        <v>0</v>
      </c>
      <c r="U414" s="24">
        <v>2.43474844696531E-2</v>
      </c>
      <c r="V414" s="24" t="s">
        <v>737</v>
      </c>
      <c r="W414" s="24">
        <v>9.9183981469998456E-4</v>
      </c>
      <c r="X414" s="24">
        <v>1.3662601021279467E-3</v>
      </c>
      <c r="Y414" s="199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0"/>
      <c r="AT414" s="200"/>
      <c r="AU414" s="200"/>
      <c r="AV414" s="200"/>
      <c r="AW414" s="200"/>
      <c r="AX414" s="200"/>
      <c r="AY414" s="200"/>
      <c r="AZ414" s="200"/>
      <c r="BA414" s="200"/>
      <c r="BB414" s="200"/>
      <c r="BC414" s="200"/>
      <c r="BD414" s="200"/>
      <c r="BE414" s="200"/>
      <c r="BF414" s="200"/>
      <c r="BG414" s="200"/>
      <c r="BH414" s="200"/>
      <c r="BI414" s="200"/>
      <c r="BJ414" s="200"/>
      <c r="BK414" s="200"/>
      <c r="BL414" s="200"/>
      <c r="BM414" s="56"/>
    </row>
    <row r="415" spans="1:65">
      <c r="A415" s="30"/>
      <c r="B415" s="3" t="s">
        <v>86</v>
      </c>
      <c r="C415" s="29"/>
      <c r="D415" s="13">
        <v>0.22268088570756159</v>
      </c>
      <c r="E415" s="13">
        <v>0</v>
      </c>
      <c r="F415" s="13" t="s">
        <v>737</v>
      </c>
      <c r="G415" s="13" t="s">
        <v>737</v>
      </c>
      <c r="H415" s="13">
        <v>0.34700896950006133</v>
      </c>
      <c r="I415" s="13">
        <v>0.17213259316477406</v>
      </c>
      <c r="J415" s="13">
        <v>0</v>
      </c>
      <c r="K415" s="13" t="s">
        <v>737</v>
      </c>
      <c r="L415" s="13">
        <v>0</v>
      </c>
      <c r="M415" s="13">
        <v>0.38729833462074181</v>
      </c>
      <c r="N415" s="13">
        <v>0.26220221204253791</v>
      </c>
      <c r="O415" s="13" t="s">
        <v>737</v>
      </c>
      <c r="P415" s="13">
        <v>0</v>
      </c>
      <c r="Q415" s="13">
        <v>0.39999999999999991</v>
      </c>
      <c r="R415" s="13">
        <v>0.18842228790639828</v>
      </c>
      <c r="S415" s="13">
        <v>0.41060326511404421</v>
      </c>
      <c r="T415" s="13">
        <v>0</v>
      </c>
      <c r="U415" s="13">
        <v>0.20121887991448845</v>
      </c>
      <c r="V415" s="13" t="s">
        <v>737</v>
      </c>
      <c r="W415" s="13">
        <v>5.0089556366932436E-2</v>
      </c>
      <c r="X415" s="13">
        <v>9.9970251375215619E-2</v>
      </c>
      <c r="Y415" s="148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277</v>
      </c>
      <c r="C416" s="29"/>
      <c r="D416" s="13">
        <v>0.38430683119718156</v>
      </c>
      <c r="E416" s="13">
        <v>-0.24492354661971927</v>
      </c>
      <c r="F416" s="13" t="s">
        <v>737</v>
      </c>
      <c r="G416" s="13" t="s">
        <v>737</v>
      </c>
      <c r="H416" s="13">
        <v>1.1393832845774621</v>
      </c>
      <c r="I416" s="13">
        <v>5.7956880804225275</v>
      </c>
      <c r="J416" s="13">
        <v>-0.24492354661971927</v>
      </c>
      <c r="K416" s="13" t="s">
        <v>737</v>
      </c>
      <c r="L416" s="13">
        <v>-0.24492354661971927</v>
      </c>
      <c r="M416" s="13">
        <v>6.7686045070409762E-3</v>
      </c>
      <c r="N416" s="13">
        <v>-0.39593883729577539</v>
      </c>
      <c r="O416" s="13" t="s">
        <v>737</v>
      </c>
      <c r="P416" s="13">
        <v>-0.24492354661971927</v>
      </c>
      <c r="Q416" s="13">
        <v>-5.6154433274649085E-2</v>
      </c>
      <c r="R416" s="13">
        <v>0.63599898232394159</v>
      </c>
      <c r="S416" s="13">
        <v>0.38430683119718134</v>
      </c>
      <c r="T416" s="13">
        <v>-0.24492354661971927</v>
      </c>
      <c r="U416" s="13">
        <v>8.1364250859013971</v>
      </c>
      <c r="V416" s="13" t="s">
        <v>737</v>
      </c>
      <c r="W416" s="13">
        <v>0.49515177199578764</v>
      </c>
      <c r="X416" s="13">
        <v>3.1937819619716867E-2</v>
      </c>
      <c r="Y416" s="148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278</v>
      </c>
      <c r="C417" s="47"/>
      <c r="D417" s="45">
        <v>0</v>
      </c>
      <c r="E417" s="45">
        <v>0.67</v>
      </c>
      <c r="F417" s="45">
        <v>0.54</v>
      </c>
      <c r="G417" s="45">
        <v>2.56</v>
      </c>
      <c r="H417" s="45">
        <v>0.81</v>
      </c>
      <c r="I417" s="45">
        <v>5.8</v>
      </c>
      <c r="J417" s="45">
        <v>0.67</v>
      </c>
      <c r="K417" s="45">
        <v>2.56</v>
      </c>
      <c r="L417" s="45">
        <v>0.67</v>
      </c>
      <c r="M417" s="45">
        <v>0.4</v>
      </c>
      <c r="N417" s="45">
        <v>0.84</v>
      </c>
      <c r="O417" s="45">
        <v>1.28</v>
      </c>
      <c r="P417" s="45">
        <v>0.81</v>
      </c>
      <c r="Q417" s="45">
        <v>0.67</v>
      </c>
      <c r="R417" s="45">
        <v>0.27</v>
      </c>
      <c r="S417" s="45">
        <v>0</v>
      </c>
      <c r="T417" s="45">
        <v>0.67</v>
      </c>
      <c r="U417" s="45">
        <v>8.31</v>
      </c>
      <c r="V417" s="45">
        <v>38.979999999999997</v>
      </c>
      <c r="W417" s="45">
        <v>0.12</v>
      </c>
      <c r="X417" s="45">
        <v>0.38</v>
      </c>
      <c r="Y417" s="148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BM418" s="55"/>
    </row>
    <row r="419" spans="1:65" ht="15">
      <c r="B419" s="8" t="s">
        <v>594</v>
      </c>
      <c r="BM419" s="28" t="s">
        <v>66</v>
      </c>
    </row>
    <row r="420" spans="1:65" ht="15">
      <c r="A420" s="25" t="s">
        <v>11</v>
      </c>
      <c r="B420" s="18" t="s">
        <v>111</v>
      </c>
      <c r="C420" s="15" t="s">
        <v>112</v>
      </c>
      <c r="D420" s="16" t="s">
        <v>237</v>
      </c>
      <c r="E420" s="17" t="s">
        <v>237</v>
      </c>
      <c r="F420" s="17" t="s">
        <v>237</v>
      </c>
      <c r="G420" s="17" t="s">
        <v>237</v>
      </c>
      <c r="H420" s="17" t="s">
        <v>237</v>
      </c>
      <c r="I420" s="17" t="s">
        <v>237</v>
      </c>
      <c r="J420" s="148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238</v>
      </c>
      <c r="C421" s="9" t="s">
        <v>238</v>
      </c>
      <c r="D421" s="146" t="s">
        <v>242</v>
      </c>
      <c r="E421" s="147" t="s">
        <v>244</v>
      </c>
      <c r="F421" s="147" t="s">
        <v>246</v>
      </c>
      <c r="G421" s="147" t="s">
        <v>255</v>
      </c>
      <c r="H421" s="147" t="s">
        <v>259</v>
      </c>
      <c r="I421" s="147" t="s">
        <v>261</v>
      </c>
      <c r="J421" s="148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306</v>
      </c>
      <c r="E422" s="11" t="s">
        <v>304</v>
      </c>
      <c r="F422" s="11" t="s">
        <v>304</v>
      </c>
      <c r="G422" s="11" t="s">
        <v>306</v>
      </c>
      <c r="H422" s="11" t="s">
        <v>304</v>
      </c>
      <c r="I422" s="11" t="s">
        <v>304</v>
      </c>
      <c r="J422" s="148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341</v>
      </c>
      <c r="E423" s="26" t="s">
        <v>118</v>
      </c>
      <c r="F423" s="26" t="s">
        <v>340</v>
      </c>
      <c r="G423" s="26" t="s">
        <v>340</v>
      </c>
      <c r="H423" s="26" t="s">
        <v>340</v>
      </c>
      <c r="I423" s="26" t="s">
        <v>342</v>
      </c>
      <c r="J423" s="148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0.38</v>
      </c>
      <c r="E424" s="22">
        <v>0.4</v>
      </c>
      <c r="F424" s="22">
        <v>0.34</v>
      </c>
      <c r="G424" s="22">
        <v>0.3</v>
      </c>
      <c r="H424" s="150">
        <v>0.28000000000000003</v>
      </c>
      <c r="I424" s="22">
        <v>0.36012925014561387</v>
      </c>
      <c r="J424" s="148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0.38</v>
      </c>
      <c r="E425" s="11">
        <v>0.4</v>
      </c>
      <c r="F425" s="11">
        <v>0.33</v>
      </c>
      <c r="G425" s="11">
        <v>0.4</v>
      </c>
      <c r="H425" s="11">
        <v>0.31</v>
      </c>
      <c r="I425" s="11">
        <v>0.33034057809619083</v>
      </c>
      <c r="J425" s="148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21</v>
      </c>
    </row>
    <row r="426" spans="1:65">
      <c r="A426" s="30"/>
      <c r="B426" s="19">
        <v>1</v>
      </c>
      <c r="C426" s="9">
        <v>3</v>
      </c>
      <c r="D426" s="11">
        <v>0.37</v>
      </c>
      <c r="E426" s="11">
        <v>0.4</v>
      </c>
      <c r="F426" s="11">
        <v>0.35</v>
      </c>
      <c r="G426" s="11">
        <v>0.4</v>
      </c>
      <c r="H426" s="11">
        <v>0.3</v>
      </c>
      <c r="I426" s="11">
        <v>0.35472236230791659</v>
      </c>
      <c r="J426" s="148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0.37</v>
      </c>
      <c r="E427" s="11">
        <v>0.4</v>
      </c>
      <c r="F427" s="11">
        <v>0.35</v>
      </c>
      <c r="G427" s="11">
        <v>0.4</v>
      </c>
      <c r="H427" s="11">
        <v>0.31</v>
      </c>
      <c r="I427" s="11">
        <v>0.3572050718893478</v>
      </c>
      <c r="J427" s="148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0.36075033716414656</v>
      </c>
    </row>
    <row r="428" spans="1:65">
      <c r="A428" s="30"/>
      <c r="B428" s="19">
        <v>1</v>
      </c>
      <c r="C428" s="9">
        <v>5</v>
      </c>
      <c r="D428" s="11">
        <v>0.37</v>
      </c>
      <c r="E428" s="11">
        <v>0.4</v>
      </c>
      <c r="F428" s="11">
        <v>0.35</v>
      </c>
      <c r="G428" s="11">
        <v>0.4</v>
      </c>
      <c r="H428" s="11">
        <v>0.31</v>
      </c>
      <c r="I428" s="11">
        <v>0.33782222715002397</v>
      </c>
      <c r="J428" s="148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96</v>
      </c>
    </row>
    <row r="429" spans="1:65">
      <c r="A429" s="30"/>
      <c r="B429" s="19">
        <v>1</v>
      </c>
      <c r="C429" s="9">
        <v>6</v>
      </c>
      <c r="D429" s="11">
        <v>0.39</v>
      </c>
      <c r="E429" s="11">
        <v>0.4</v>
      </c>
      <c r="F429" s="11">
        <v>0.36</v>
      </c>
      <c r="G429" s="11">
        <v>0.4</v>
      </c>
      <c r="H429" s="11">
        <v>0.32</v>
      </c>
      <c r="I429" s="11">
        <v>0.34679264832018353</v>
      </c>
      <c r="J429" s="148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274</v>
      </c>
      <c r="C430" s="12"/>
      <c r="D430" s="23">
        <v>0.37666666666666671</v>
      </c>
      <c r="E430" s="23">
        <v>0.39999999999999997</v>
      </c>
      <c r="F430" s="23">
        <v>0.34666666666666668</v>
      </c>
      <c r="G430" s="23">
        <v>0.3833333333333333</v>
      </c>
      <c r="H430" s="23">
        <v>0.30500000000000005</v>
      </c>
      <c r="I430" s="23">
        <v>0.34783535631821277</v>
      </c>
      <c r="J430" s="148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275</v>
      </c>
      <c r="C431" s="29"/>
      <c r="D431" s="11">
        <v>0.375</v>
      </c>
      <c r="E431" s="11">
        <v>0.4</v>
      </c>
      <c r="F431" s="11">
        <v>0.35</v>
      </c>
      <c r="G431" s="11">
        <v>0.4</v>
      </c>
      <c r="H431" s="11">
        <v>0.31</v>
      </c>
      <c r="I431" s="11">
        <v>0.35075750531405003</v>
      </c>
      <c r="J431" s="148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276</v>
      </c>
      <c r="C432" s="29"/>
      <c r="D432" s="24">
        <v>8.1649658092772665E-3</v>
      </c>
      <c r="E432" s="24">
        <v>6.0809419444881171E-17</v>
      </c>
      <c r="F432" s="24">
        <v>1.0327955589886429E-2</v>
      </c>
      <c r="G432" s="24">
        <v>4.0824829046386311E-2</v>
      </c>
      <c r="H432" s="24">
        <v>1.3784048752090215E-2</v>
      </c>
      <c r="I432" s="24">
        <v>1.1779469492055388E-2</v>
      </c>
      <c r="J432" s="199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  <c r="AA432" s="200"/>
      <c r="AB432" s="200"/>
      <c r="AC432" s="200"/>
      <c r="AD432" s="200"/>
      <c r="AE432" s="200"/>
      <c r="AF432" s="200"/>
      <c r="AG432" s="200"/>
      <c r="AH432" s="200"/>
      <c r="AI432" s="200"/>
      <c r="AJ432" s="200"/>
      <c r="AK432" s="200"/>
      <c r="AL432" s="200"/>
      <c r="AM432" s="200"/>
      <c r="AN432" s="200"/>
      <c r="AO432" s="200"/>
      <c r="AP432" s="200"/>
      <c r="AQ432" s="200"/>
      <c r="AR432" s="200"/>
      <c r="AS432" s="200"/>
      <c r="AT432" s="200"/>
      <c r="AU432" s="200"/>
      <c r="AV432" s="200"/>
      <c r="AW432" s="200"/>
      <c r="AX432" s="200"/>
      <c r="AY432" s="200"/>
      <c r="AZ432" s="200"/>
      <c r="BA432" s="200"/>
      <c r="BB432" s="200"/>
      <c r="BC432" s="200"/>
      <c r="BD432" s="200"/>
      <c r="BE432" s="200"/>
      <c r="BF432" s="200"/>
      <c r="BG432" s="200"/>
      <c r="BH432" s="200"/>
      <c r="BI432" s="200"/>
      <c r="BJ432" s="200"/>
      <c r="BK432" s="200"/>
      <c r="BL432" s="200"/>
      <c r="BM432" s="56"/>
    </row>
    <row r="433" spans="1:65">
      <c r="A433" s="30"/>
      <c r="B433" s="3" t="s">
        <v>86</v>
      </c>
      <c r="C433" s="29"/>
      <c r="D433" s="13">
        <v>2.167690037861221E-2</v>
      </c>
      <c r="E433" s="13">
        <v>1.5202354861220294E-16</v>
      </c>
      <c r="F433" s="13">
        <v>2.9792179586210853E-2</v>
      </c>
      <c r="G433" s="13">
        <v>0.10649955403405126</v>
      </c>
      <c r="H433" s="13">
        <v>4.5193602465869551E-2</v>
      </c>
      <c r="I433" s="13">
        <v>3.3865072305298054E-2</v>
      </c>
      <c r="J433" s="148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277</v>
      </c>
      <c r="C434" s="29"/>
      <c r="D434" s="13">
        <v>4.4120068265599333E-2</v>
      </c>
      <c r="E434" s="13">
        <v>0.10880007249444157</v>
      </c>
      <c r="F434" s="13">
        <v>-3.9039937171483796E-2</v>
      </c>
      <c r="G434" s="13">
        <v>6.2600069473840003E-2</v>
      </c>
      <c r="H434" s="13">
        <v>-0.15453994472298804</v>
      </c>
      <c r="I434" s="13">
        <v>-3.5800329245589291E-2</v>
      </c>
      <c r="J434" s="148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278</v>
      </c>
      <c r="C435" s="47"/>
      <c r="D435" s="45">
        <v>0.53</v>
      </c>
      <c r="E435" s="45">
        <v>1.39</v>
      </c>
      <c r="F435" s="45">
        <v>0.56999999999999995</v>
      </c>
      <c r="G435" s="45">
        <v>0.78</v>
      </c>
      <c r="H435" s="45">
        <v>2.11</v>
      </c>
      <c r="I435" s="45">
        <v>0.53</v>
      </c>
      <c r="J435" s="148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H436" s="20"/>
      <c r="I436" s="20"/>
      <c r="BM436" s="55"/>
    </row>
    <row r="437" spans="1:65" ht="15">
      <c r="B437" s="8" t="s">
        <v>595</v>
      </c>
      <c r="BM437" s="28" t="s">
        <v>66</v>
      </c>
    </row>
    <row r="438" spans="1:65" ht="15">
      <c r="A438" s="25" t="s">
        <v>14</v>
      </c>
      <c r="B438" s="18" t="s">
        <v>111</v>
      </c>
      <c r="C438" s="15" t="s">
        <v>112</v>
      </c>
      <c r="D438" s="16" t="s">
        <v>237</v>
      </c>
      <c r="E438" s="17" t="s">
        <v>237</v>
      </c>
      <c r="F438" s="17" t="s">
        <v>237</v>
      </c>
      <c r="G438" s="17" t="s">
        <v>237</v>
      </c>
      <c r="H438" s="17" t="s">
        <v>237</v>
      </c>
      <c r="I438" s="17" t="s">
        <v>237</v>
      </c>
      <c r="J438" s="17" t="s">
        <v>237</v>
      </c>
      <c r="K438" s="17" t="s">
        <v>237</v>
      </c>
      <c r="L438" s="17" t="s">
        <v>237</v>
      </c>
      <c r="M438" s="17" t="s">
        <v>237</v>
      </c>
      <c r="N438" s="17" t="s">
        <v>237</v>
      </c>
      <c r="O438" s="17" t="s">
        <v>237</v>
      </c>
      <c r="P438" s="17" t="s">
        <v>237</v>
      </c>
      <c r="Q438" s="17" t="s">
        <v>237</v>
      </c>
      <c r="R438" s="17" t="s">
        <v>237</v>
      </c>
      <c r="S438" s="17" t="s">
        <v>237</v>
      </c>
      <c r="T438" s="17" t="s">
        <v>237</v>
      </c>
      <c r="U438" s="17" t="s">
        <v>237</v>
      </c>
      <c r="V438" s="17" t="s">
        <v>237</v>
      </c>
      <c r="W438" s="148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238</v>
      </c>
      <c r="C439" s="9" t="s">
        <v>238</v>
      </c>
      <c r="D439" s="146" t="s">
        <v>240</v>
      </c>
      <c r="E439" s="147" t="s">
        <v>241</v>
      </c>
      <c r="F439" s="147" t="s">
        <v>242</v>
      </c>
      <c r="G439" s="147" t="s">
        <v>243</v>
      </c>
      <c r="H439" s="147" t="s">
        <v>244</v>
      </c>
      <c r="I439" s="147" t="s">
        <v>245</v>
      </c>
      <c r="J439" s="147" t="s">
        <v>246</v>
      </c>
      <c r="K439" s="147" t="s">
        <v>247</v>
      </c>
      <c r="L439" s="147" t="s">
        <v>248</v>
      </c>
      <c r="M439" s="147" t="s">
        <v>249</v>
      </c>
      <c r="N439" s="147" t="s">
        <v>250</v>
      </c>
      <c r="O439" s="147" t="s">
        <v>251</v>
      </c>
      <c r="P439" s="147" t="s">
        <v>253</v>
      </c>
      <c r="Q439" s="147" t="s">
        <v>254</v>
      </c>
      <c r="R439" s="147" t="s">
        <v>255</v>
      </c>
      <c r="S439" s="147" t="s">
        <v>258</v>
      </c>
      <c r="T439" s="147" t="s">
        <v>260</v>
      </c>
      <c r="U439" s="147" t="s">
        <v>261</v>
      </c>
      <c r="V439" s="147" t="s">
        <v>267</v>
      </c>
      <c r="W439" s="148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306</v>
      </c>
      <c r="E440" s="11" t="s">
        <v>304</v>
      </c>
      <c r="F440" s="11" t="s">
        <v>306</v>
      </c>
      <c r="G440" s="11" t="s">
        <v>306</v>
      </c>
      <c r="H440" s="11" t="s">
        <v>304</v>
      </c>
      <c r="I440" s="11" t="s">
        <v>304</v>
      </c>
      <c r="J440" s="11" t="s">
        <v>304</v>
      </c>
      <c r="K440" s="11" t="s">
        <v>304</v>
      </c>
      <c r="L440" s="11" t="s">
        <v>304</v>
      </c>
      <c r="M440" s="11" t="s">
        <v>304</v>
      </c>
      <c r="N440" s="11" t="s">
        <v>304</v>
      </c>
      <c r="O440" s="11" t="s">
        <v>304</v>
      </c>
      <c r="P440" s="11" t="s">
        <v>304</v>
      </c>
      <c r="Q440" s="11" t="s">
        <v>306</v>
      </c>
      <c r="R440" s="11" t="s">
        <v>306</v>
      </c>
      <c r="S440" s="11" t="s">
        <v>304</v>
      </c>
      <c r="T440" s="11" t="s">
        <v>306</v>
      </c>
      <c r="U440" s="11" t="s">
        <v>304</v>
      </c>
      <c r="V440" s="11" t="s">
        <v>306</v>
      </c>
      <c r="W440" s="148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9"/>
      <c r="C441" s="9"/>
      <c r="D441" s="26" t="s">
        <v>339</v>
      </c>
      <c r="E441" s="26" t="s">
        <v>340</v>
      </c>
      <c r="F441" s="26" t="s">
        <v>341</v>
      </c>
      <c r="G441" s="26" t="s">
        <v>341</v>
      </c>
      <c r="H441" s="26" t="s">
        <v>118</v>
      </c>
      <c r="I441" s="26" t="s">
        <v>339</v>
      </c>
      <c r="J441" s="26" t="s">
        <v>340</v>
      </c>
      <c r="K441" s="26" t="s">
        <v>340</v>
      </c>
      <c r="L441" s="26" t="s">
        <v>341</v>
      </c>
      <c r="M441" s="26" t="s">
        <v>340</v>
      </c>
      <c r="N441" s="26" t="s">
        <v>340</v>
      </c>
      <c r="O441" s="26" t="s">
        <v>307</v>
      </c>
      <c r="P441" s="26" t="s">
        <v>342</v>
      </c>
      <c r="Q441" s="26" t="s">
        <v>339</v>
      </c>
      <c r="R441" s="26" t="s">
        <v>340</v>
      </c>
      <c r="S441" s="26" t="s">
        <v>340</v>
      </c>
      <c r="T441" s="26" t="s">
        <v>339</v>
      </c>
      <c r="U441" s="26" t="s">
        <v>342</v>
      </c>
      <c r="V441" s="26" t="s">
        <v>340</v>
      </c>
      <c r="W441" s="148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204" t="s">
        <v>310</v>
      </c>
      <c r="E442" s="201">
        <v>1.7999999999999999E-2</v>
      </c>
      <c r="F442" s="201">
        <v>0.02</v>
      </c>
      <c r="G442" s="204" t="s">
        <v>220</v>
      </c>
      <c r="H442" s="201">
        <v>0.02</v>
      </c>
      <c r="I442" s="201">
        <v>1.7999999999999999E-2</v>
      </c>
      <c r="J442" s="204">
        <v>3.1E-2</v>
      </c>
      <c r="K442" s="201">
        <v>1.7000000000000001E-2</v>
      </c>
      <c r="L442" s="201">
        <v>0.02</v>
      </c>
      <c r="M442" s="201">
        <v>1.7000000000000001E-2</v>
      </c>
      <c r="N442" s="201">
        <v>1.6E-2</v>
      </c>
      <c r="O442" s="204" t="s">
        <v>310</v>
      </c>
      <c r="P442" s="204">
        <v>8.9999999999999993E-3</v>
      </c>
      <c r="Q442" s="201">
        <v>0.02</v>
      </c>
      <c r="R442" s="204" t="s">
        <v>310</v>
      </c>
      <c r="S442" s="201">
        <v>0.02</v>
      </c>
      <c r="T442" s="204">
        <v>0.01</v>
      </c>
      <c r="U442" s="204" t="s">
        <v>97</v>
      </c>
      <c r="V442" s="201">
        <v>1.7000000000000001E-2</v>
      </c>
      <c r="W442" s="199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0"/>
      <c r="AT442" s="200"/>
      <c r="AU442" s="200"/>
      <c r="AV442" s="200"/>
      <c r="AW442" s="200"/>
      <c r="AX442" s="200"/>
      <c r="AY442" s="200"/>
      <c r="AZ442" s="200"/>
      <c r="BA442" s="200"/>
      <c r="BB442" s="200"/>
      <c r="BC442" s="200"/>
      <c r="BD442" s="200"/>
      <c r="BE442" s="200"/>
      <c r="BF442" s="200"/>
      <c r="BG442" s="200"/>
      <c r="BH442" s="200"/>
      <c r="BI442" s="200"/>
      <c r="BJ442" s="200"/>
      <c r="BK442" s="200"/>
      <c r="BL442" s="200"/>
      <c r="BM442" s="202">
        <v>1</v>
      </c>
    </row>
    <row r="443" spans="1:65">
      <c r="A443" s="30"/>
      <c r="B443" s="19">
        <v>1</v>
      </c>
      <c r="C443" s="9">
        <v>2</v>
      </c>
      <c r="D443" s="206" t="s">
        <v>310</v>
      </c>
      <c r="E443" s="24">
        <v>0.02</v>
      </c>
      <c r="F443" s="24">
        <v>0.02</v>
      </c>
      <c r="G443" s="206" t="s">
        <v>220</v>
      </c>
      <c r="H443" s="24">
        <v>0.02</v>
      </c>
      <c r="I443" s="24">
        <v>1.7999999999999999E-2</v>
      </c>
      <c r="J443" s="206">
        <v>2.4E-2</v>
      </c>
      <c r="K443" s="24">
        <v>1.6E-2</v>
      </c>
      <c r="L443" s="24">
        <v>0.02</v>
      </c>
      <c r="M443" s="24">
        <v>1.7000000000000001E-2</v>
      </c>
      <c r="N443" s="24">
        <v>0.02</v>
      </c>
      <c r="O443" s="206" t="s">
        <v>310</v>
      </c>
      <c r="P443" s="206">
        <v>8.9999999999999993E-3</v>
      </c>
      <c r="Q443" s="24">
        <v>0.02</v>
      </c>
      <c r="R443" s="24">
        <v>0.02</v>
      </c>
      <c r="S443" s="24">
        <v>2.3E-2</v>
      </c>
      <c r="T443" s="206">
        <v>0.01</v>
      </c>
      <c r="U443" s="206" t="s">
        <v>97</v>
      </c>
      <c r="V443" s="24">
        <v>1.7000000000000001E-2</v>
      </c>
      <c r="W443" s="199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0"/>
      <c r="AT443" s="200"/>
      <c r="AU443" s="200"/>
      <c r="AV443" s="200"/>
      <c r="AW443" s="200"/>
      <c r="AX443" s="200"/>
      <c r="AY443" s="200"/>
      <c r="AZ443" s="200"/>
      <c r="BA443" s="200"/>
      <c r="BB443" s="200"/>
      <c r="BC443" s="200"/>
      <c r="BD443" s="200"/>
      <c r="BE443" s="200"/>
      <c r="BF443" s="200"/>
      <c r="BG443" s="200"/>
      <c r="BH443" s="200"/>
      <c r="BI443" s="200"/>
      <c r="BJ443" s="200"/>
      <c r="BK443" s="200"/>
      <c r="BL443" s="200"/>
      <c r="BM443" s="202">
        <v>22</v>
      </c>
    </row>
    <row r="444" spans="1:65">
      <c r="A444" s="30"/>
      <c r="B444" s="19">
        <v>1</v>
      </c>
      <c r="C444" s="9">
        <v>3</v>
      </c>
      <c r="D444" s="206" t="s">
        <v>310</v>
      </c>
      <c r="E444" s="24">
        <v>0.02</v>
      </c>
      <c r="F444" s="24">
        <v>0.02</v>
      </c>
      <c r="G444" s="206" t="s">
        <v>220</v>
      </c>
      <c r="H444" s="24">
        <v>0.02</v>
      </c>
      <c r="I444" s="24">
        <v>1.7999999999999999E-2</v>
      </c>
      <c r="J444" s="206">
        <v>2.5000000000000001E-2</v>
      </c>
      <c r="K444" s="24">
        <v>1.7000000000000001E-2</v>
      </c>
      <c r="L444" s="24">
        <v>0.02</v>
      </c>
      <c r="M444" s="24">
        <v>1.4999999999999999E-2</v>
      </c>
      <c r="N444" s="24">
        <v>1.7000000000000001E-2</v>
      </c>
      <c r="O444" s="206" t="s">
        <v>310</v>
      </c>
      <c r="P444" s="206">
        <v>1.2E-2</v>
      </c>
      <c r="Q444" s="24">
        <v>0.02</v>
      </c>
      <c r="R444" s="206" t="s">
        <v>310</v>
      </c>
      <c r="S444" s="24">
        <v>2.1000000000000001E-2</v>
      </c>
      <c r="T444" s="206">
        <v>0.01</v>
      </c>
      <c r="U444" s="206" t="s">
        <v>97</v>
      </c>
      <c r="V444" s="24">
        <v>1.7000000000000001E-2</v>
      </c>
      <c r="W444" s="199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0"/>
      <c r="AT444" s="200"/>
      <c r="AU444" s="200"/>
      <c r="AV444" s="200"/>
      <c r="AW444" s="200"/>
      <c r="AX444" s="200"/>
      <c r="AY444" s="200"/>
      <c r="AZ444" s="200"/>
      <c r="BA444" s="200"/>
      <c r="BB444" s="200"/>
      <c r="BC444" s="200"/>
      <c r="BD444" s="200"/>
      <c r="BE444" s="200"/>
      <c r="BF444" s="200"/>
      <c r="BG444" s="200"/>
      <c r="BH444" s="200"/>
      <c r="BI444" s="200"/>
      <c r="BJ444" s="200"/>
      <c r="BK444" s="200"/>
      <c r="BL444" s="200"/>
      <c r="BM444" s="202">
        <v>16</v>
      </c>
    </row>
    <row r="445" spans="1:65">
      <c r="A445" s="30"/>
      <c r="B445" s="19">
        <v>1</v>
      </c>
      <c r="C445" s="9">
        <v>4</v>
      </c>
      <c r="D445" s="206" t="s">
        <v>310</v>
      </c>
      <c r="E445" s="24">
        <v>1.9E-2</v>
      </c>
      <c r="F445" s="24">
        <v>0.02</v>
      </c>
      <c r="G445" s="206" t="s">
        <v>220</v>
      </c>
      <c r="H445" s="24">
        <v>0.02</v>
      </c>
      <c r="I445" s="24">
        <v>1.7000000000000001E-2</v>
      </c>
      <c r="J445" s="206">
        <v>2.7E-2</v>
      </c>
      <c r="K445" s="24">
        <v>1.6E-2</v>
      </c>
      <c r="L445" s="24">
        <v>0.02</v>
      </c>
      <c r="M445" s="24">
        <v>1.6E-2</v>
      </c>
      <c r="N445" s="24">
        <v>1.6E-2</v>
      </c>
      <c r="O445" s="206" t="s">
        <v>310</v>
      </c>
      <c r="P445" s="206">
        <v>1.2E-2</v>
      </c>
      <c r="Q445" s="24">
        <v>0.02</v>
      </c>
      <c r="R445" s="206" t="s">
        <v>310</v>
      </c>
      <c r="S445" s="24">
        <v>2.1000000000000001E-2</v>
      </c>
      <c r="T445" s="206">
        <v>0.01</v>
      </c>
      <c r="U445" s="206" t="s">
        <v>97</v>
      </c>
      <c r="V445" s="24">
        <v>1.6E-2</v>
      </c>
      <c r="W445" s="199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0"/>
      <c r="AT445" s="200"/>
      <c r="AU445" s="200"/>
      <c r="AV445" s="200"/>
      <c r="AW445" s="200"/>
      <c r="AX445" s="200"/>
      <c r="AY445" s="200"/>
      <c r="AZ445" s="200"/>
      <c r="BA445" s="200"/>
      <c r="BB445" s="200"/>
      <c r="BC445" s="200"/>
      <c r="BD445" s="200"/>
      <c r="BE445" s="200"/>
      <c r="BF445" s="200"/>
      <c r="BG445" s="200"/>
      <c r="BH445" s="200"/>
      <c r="BI445" s="200"/>
      <c r="BJ445" s="200"/>
      <c r="BK445" s="200"/>
      <c r="BL445" s="200"/>
      <c r="BM445" s="202">
        <v>1.8897435897435897E-2</v>
      </c>
    </row>
    <row r="446" spans="1:65">
      <c r="A446" s="30"/>
      <c r="B446" s="19">
        <v>1</v>
      </c>
      <c r="C446" s="9">
        <v>5</v>
      </c>
      <c r="D446" s="206" t="s">
        <v>310</v>
      </c>
      <c r="E446" s="24">
        <v>1.9E-2</v>
      </c>
      <c r="F446" s="24">
        <v>0.02</v>
      </c>
      <c r="G446" s="206" t="s">
        <v>220</v>
      </c>
      <c r="H446" s="24">
        <v>0.02</v>
      </c>
      <c r="I446" s="24">
        <v>1.7999999999999999E-2</v>
      </c>
      <c r="J446" s="206">
        <v>2.7E-2</v>
      </c>
      <c r="K446" s="24">
        <v>1.7999999999999999E-2</v>
      </c>
      <c r="L446" s="24">
        <v>0.02</v>
      </c>
      <c r="M446" s="24">
        <v>1.7999999999999999E-2</v>
      </c>
      <c r="N446" s="24">
        <v>1.7999999999999999E-2</v>
      </c>
      <c r="O446" s="206" t="s">
        <v>310</v>
      </c>
      <c r="P446" s="206">
        <v>1.2E-2</v>
      </c>
      <c r="Q446" s="206" t="s">
        <v>310</v>
      </c>
      <c r="R446" s="206" t="s">
        <v>310</v>
      </c>
      <c r="S446" s="24">
        <v>1.7999999999999999E-2</v>
      </c>
      <c r="T446" s="206">
        <v>0.01</v>
      </c>
      <c r="U446" s="206" t="s">
        <v>97</v>
      </c>
      <c r="V446" s="24">
        <v>1.6E-2</v>
      </c>
      <c r="W446" s="199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0"/>
      <c r="AT446" s="200"/>
      <c r="AU446" s="200"/>
      <c r="AV446" s="200"/>
      <c r="AW446" s="200"/>
      <c r="AX446" s="200"/>
      <c r="AY446" s="200"/>
      <c r="AZ446" s="200"/>
      <c r="BA446" s="200"/>
      <c r="BB446" s="200"/>
      <c r="BC446" s="200"/>
      <c r="BD446" s="200"/>
      <c r="BE446" s="200"/>
      <c r="BF446" s="200"/>
      <c r="BG446" s="200"/>
      <c r="BH446" s="200"/>
      <c r="BI446" s="200"/>
      <c r="BJ446" s="200"/>
      <c r="BK446" s="200"/>
      <c r="BL446" s="200"/>
      <c r="BM446" s="202">
        <v>97</v>
      </c>
    </row>
    <row r="447" spans="1:65">
      <c r="A447" s="30"/>
      <c r="B447" s="19">
        <v>1</v>
      </c>
      <c r="C447" s="9">
        <v>6</v>
      </c>
      <c r="D447" s="24">
        <v>0.02</v>
      </c>
      <c r="E447" s="24">
        <v>1.9E-2</v>
      </c>
      <c r="F447" s="24">
        <v>0.02</v>
      </c>
      <c r="G447" s="206" t="s">
        <v>220</v>
      </c>
      <c r="H447" s="24">
        <v>0.02</v>
      </c>
      <c r="I447" s="24">
        <v>0.02</v>
      </c>
      <c r="J447" s="206">
        <v>2.7E-2</v>
      </c>
      <c r="K447" s="24">
        <v>1.7999999999999999E-2</v>
      </c>
      <c r="L447" s="24">
        <v>0.02</v>
      </c>
      <c r="M447" s="24">
        <v>1.7999999999999999E-2</v>
      </c>
      <c r="N447" s="24">
        <v>1.7999999999999999E-2</v>
      </c>
      <c r="O447" s="206" t="s">
        <v>310</v>
      </c>
      <c r="P447" s="206">
        <v>1.2999999999999999E-2</v>
      </c>
      <c r="Q447" s="24">
        <v>0.02</v>
      </c>
      <c r="R447" s="206" t="s">
        <v>310</v>
      </c>
      <c r="S447" s="24">
        <v>1.9E-2</v>
      </c>
      <c r="T447" s="206">
        <v>0.01</v>
      </c>
      <c r="U447" s="206" t="s">
        <v>97</v>
      </c>
      <c r="V447" s="24">
        <v>1.7000000000000001E-2</v>
      </c>
      <c r="W447" s="199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0"/>
      <c r="AT447" s="200"/>
      <c r="AU447" s="200"/>
      <c r="AV447" s="200"/>
      <c r="AW447" s="200"/>
      <c r="AX447" s="200"/>
      <c r="AY447" s="200"/>
      <c r="AZ447" s="200"/>
      <c r="BA447" s="200"/>
      <c r="BB447" s="200"/>
      <c r="BC447" s="200"/>
      <c r="BD447" s="200"/>
      <c r="BE447" s="200"/>
      <c r="BF447" s="200"/>
      <c r="BG447" s="200"/>
      <c r="BH447" s="200"/>
      <c r="BI447" s="200"/>
      <c r="BJ447" s="200"/>
      <c r="BK447" s="200"/>
      <c r="BL447" s="200"/>
      <c r="BM447" s="56"/>
    </row>
    <row r="448" spans="1:65">
      <c r="A448" s="30"/>
      <c r="B448" s="20" t="s">
        <v>274</v>
      </c>
      <c r="C448" s="12"/>
      <c r="D448" s="203">
        <v>0.02</v>
      </c>
      <c r="E448" s="203">
        <v>1.9166666666666669E-2</v>
      </c>
      <c r="F448" s="203">
        <v>0.02</v>
      </c>
      <c r="G448" s="203" t="s">
        <v>737</v>
      </c>
      <c r="H448" s="203">
        <v>0.02</v>
      </c>
      <c r="I448" s="203">
        <v>1.8166666666666668E-2</v>
      </c>
      <c r="J448" s="203">
        <v>2.6833333333333334E-2</v>
      </c>
      <c r="K448" s="203">
        <v>1.7000000000000001E-2</v>
      </c>
      <c r="L448" s="203">
        <v>0.02</v>
      </c>
      <c r="M448" s="203">
        <v>1.6833333333333336E-2</v>
      </c>
      <c r="N448" s="203">
        <v>1.7500000000000002E-2</v>
      </c>
      <c r="O448" s="203" t="s">
        <v>737</v>
      </c>
      <c r="P448" s="203">
        <v>1.1166666666666665E-2</v>
      </c>
      <c r="Q448" s="203">
        <v>0.02</v>
      </c>
      <c r="R448" s="203">
        <v>0.02</v>
      </c>
      <c r="S448" s="203">
        <v>2.0333333333333335E-2</v>
      </c>
      <c r="T448" s="203">
        <v>0.01</v>
      </c>
      <c r="U448" s="203" t="s">
        <v>737</v>
      </c>
      <c r="V448" s="203">
        <v>1.6666666666666666E-2</v>
      </c>
      <c r="W448" s="199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0"/>
      <c r="AT448" s="200"/>
      <c r="AU448" s="200"/>
      <c r="AV448" s="200"/>
      <c r="AW448" s="200"/>
      <c r="AX448" s="200"/>
      <c r="AY448" s="200"/>
      <c r="AZ448" s="200"/>
      <c r="BA448" s="200"/>
      <c r="BB448" s="200"/>
      <c r="BC448" s="200"/>
      <c r="BD448" s="200"/>
      <c r="BE448" s="200"/>
      <c r="BF448" s="200"/>
      <c r="BG448" s="200"/>
      <c r="BH448" s="200"/>
      <c r="BI448" s="200"/>
      <c r="BJ448" s="200"/>
      <c r="BK448" s="200"/>
      <c r="BL448" s="200"/>
      <c r="BM448" s="56"/>
    </row>
    <row r="449" spans="1:65">
      <c r="A449" s="30"/>
      <c r="B449" s="3" t="s">
        <v>275</v>
      </c>
      <c r="C449" s="29"/>
      <c r="D449" s="24">
        <v>0.02</v>
      </c>
      <c r="E449" s="24">
        <v>1.9E-2</v>
      </c>
      <c r="F449" s="24">
        <v>0.02</v>
      </c>
      <c r="G449" s="24" t="s">
        <v>737</v>
      </c>
      <c r="H449" s="24">
        <v>0.02</v>
      </c>
      <c r="I449" s="24">
        <v>1.7999999999999999E-2</v>
      </c>
      <c r="J449" s="24">
        <v>2.7E-2</v>
      </c>
      <c r="K449" s="24">
        <v>1.7000000000000001E-2</v>
      </c>
      <c r="L449" s="24">
        <v>0.02</v>
      </c>
      <c r="M449" s="24">
        <v>1.7000000000000001E-2</v>
      </c>
      <c r="N449" s="24">
        <v>1.7500000000000002E-2</v>
      </c>
      <c r="O449" s="24" t="s">
        <v>737</v>
      </c>
      <c r="P449" s="24">
        <v>1.2E-2</v>
      </c>
      <c r="Q449" s="24">
        <v>0.02</v>
      </c>
      <c r="R449" s="24">
        <v>0.02</v>
      </c>
      <c r="S449" s="24">
        <v>2.0500000000000001E-2</v>
      </c>
      <c r="T449" s="24">
        <v>0.01</v>
      </c>
      <c r="U449" s="24" t="s">
        <v>737</v>
      </c>
      <c r="V449" s="24">
        <v>1.7000000000000001E-2</v>
      </c>
      <c r="W449" s="199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0"/>
      <c r="AT449" s="200"/>
      <c r="AU449" s="200"/>
      <c r="AV449" s="200"/>
      <c r="AW449" s="200"/>
      <c r="AX449" s="200"/>
      <c r="AY449" s="200"/>
      <c r="AZ449" s="200"/>
      <c r="BA449" s="200"/>
      <c r="BB449" s="200"/>
      <c r="BC449" s="200"/>
      <c r="BD449" s="200"/>
      <c r="BE449" s="200"/>
      <c r="BF449" s="200"/>
      <c r="BG449" s="200"/>
      <c r="BH449" s="200"/>
      <c r="BI449" s="200"/>
      <c r="BJ449" s="200"/>
      <c r="BK449" s="200"/>
      <c r="BL449" s="200"/>
      <c r="BM449" s="56"/>
    </row>
    <row r="450" spans="1:65">
      <c r="A450" s="30"/>
      <c r="B450" s="3" t="s">
        <v>276</v>
      </c>
      <c r="C450" s="29"/>
      <c r="D450" s="24" t="s">
        <v>737</v>
      </c>
      <c r="E450" s="24">
        <v>7.5277265270908163E-4</v>
      </c>
      <c r="F450" s="24">
        <v>0</v>
      </c>
      <c r="G450" s="24" t="s">
        <v>737</v>
      </c>
      <c r="H450" s="24">
        <v>0</v>
      </c>
      <c r="I450" s="24">
        <v>9.8319208025017513E-4</v>
      </c>
      <c r="J450" s="24">
        <v>2.4013884872437167E-3</v>
      </c>
      <c r="K450" s="24">
        <v>8.9442719099991504E-4</v>
      </c>
      <c r="L450" s="24">
        <v>0</v>
      </c>
      <c r="M450" s="24">
        <v>1.1690451944500117E-3</v>
      </c>
      <c r="N450" s="24">
        <v>1.5165750888103098E-3</v>
      </c>
      <c r="O450" s="24" t="s">
        <v>737</v>
      </c>
      <c r="P450" s="24">
        <v>1.7224014243685086E-3</v>
      </c>
      <c r="Q450" s="24">
        <v>0</v>
      </c>
      <c r="R450" s="24" t="s">
        <v>737</v>
      </c>
      <c r="S450" s="24">
        <v>1.7511900715418268E-3</v>
      </c>
      <c r="T450" s="24">
        <v>0</v>
      </c>
      <c r="U450" s="24" t="s">
        <v>737</v>
      </c>
      <c r="V450" s="24">
        <v>5.1639777949432275E-4</v>
      </c>
      <c r="W450" s="199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0"/>
      <c r="AT450" s="200"/>
      <c r="AU450" s="200"/>
      <c r="AV450" s="200"/>
      <c r="AW450" s="200"/>
      <c r="AX450" s="200"/>
      <c r="AY450" s="200"/>
      <c r="AZ450" s="200"/>
      <c r="BA450" s="200"/>
      <c r="BB450" s="200"/>
      <c r="BC450" s="200"/>
      <c r="BD450" s="200"/>
      <c r="BE450" s="200"/>
      <c r="BF450" s="200"/>
      <c r="BG450" s="200"/>
      <c r="BH450" s="200"/>
      <c r="BI450" s="200"/>
      <c r="BJ450" s="200"/>
      <c r="BK450" s="200"/>
      <c r="BL450" s="200"/>
      <c r="BM450" s="56"/>
    </row>
    <row r="451" spans="1:65">
      <c r="A451" s="30"/>
      <c r="B451" s="3" t="s">
        <v>86</v>
      </c>
      <c r="C451" s="29"/>
      <c r="D451" s="13" t="s">
        <v>737</v>
      </c>
      <c r="E451" s="13">
        <v>3.9275094923952078E-2</v>
      </c>
      <c r="F451" s="13">
        <v>0</v>
      </c>
      <c r="G451" s="13" t="s">
        <v>737</v>
      </c>
      <c r="H451" s="13">
        <v>0</v>
      </c>
      <c r="I451" s="13">
        <v>5.4120664967899544E-2</v>
      </c>
      <c r="J451" s="13">
        <v>8.949273865504534E-2</v>
      </c>
      <c r="K451" s="13">
        <v>5.2613364176465588E-2</v>
      </c>
      <c r="L451" s="13">
        <v>0</v>
      </c>
      <c r="M451" s="13">
        <v>6.9448229373268014E-2</v>
      </c>
      <c r="N451" s="13">
        <v>8.666143364630341E-2</v>
      </c>
      <c r="O451" s="13" t="s">
        <v>737</v>
      </c>
      <c r="P451" s="13">
        <v>0.15424490367479182</v>
      </c>
      <c r="Q451" s="13">
        <v>0</v>
      </c>
      <c r="R451" s="13" t="s">
        <v>737</v>
      </c>
      <c r="S451" s="13">
        <v>8.6124101879106227E-2</v>
      </c>
      <c r="T451" s="13">
        <v>0</v>
      </c>
      <c r="U451" s="13" t="s">
        <v>737</v>
      </c>
      <c r="V451" s="13">
        <v>3.0983866769659366E-2</v>
      </c>
      <c r="W451" s="148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277</v>
      </c>
      <c r="C452" s="29"/>
      <c r="D452" s="13">
        <v>5.834464043419274E-2</v>
      </c>
      <c r="E452" s="13">
        <v>1.4246947082768191E-2</v>
      </c>
      <c r="F452" s="13">
        <v>5.834464043419274E-2</v>
      </c>
      <c r="G452" s="13" t="s">
        <v>737</v>
      </c>
      <c r="H452" s="13">
        <v>5.834464043419274E-2</v>
      </c>
      <c r="I452" s="13">
        <v>-3.8670284938941535E-2</v>
      </c>
      <c r="J452" s="13">
        <v>0.4199457259158752</v>
      </c>
      <c r="K452" s="13">
        <v>-0.1004070556309361</v>
      </c>
      <c r="L452" s="13">
        <v>5.834464043419274E-2</v>
      </c>
      <c r="M452" s="13">
        <v>-0.10922659430122106</v>
      </c>
      <c r="N452" s="13">
        <v>-7.3948439620081352E-2</v>
      </c>
      <c r="O452" s="13" t="s">
        <v>737</v>
      </c>
      <c r="P452" s="13">
        <v>-0.40909090909090917</v>
      </c>
      <c r="Q452" s="13">
        <v>5.834464043419274E-2</v>
      </c>
      <c r="R452" s="13">
        <v>5.834464043419274E-2</v>
      </c>
      <c r="S452" s="13">
        <v>7.5983717774762649E-2</v>
      </c>
      <c r="T452" s="13">
        <v>-0.47082767978290363</v>
      </c>
      <c r="U452" s="13" t="s">
        <v>737</v>
      </c>
      <c r="V452" s="13">
        <v>-0.11804613297150612</v>
      </c>
      <c r="W452" s="148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278</v>
      </c>
      <c r="C453" s="47"/>
      <c r="D453" s="45">
        <v>2.39</v>
      </c>
      <c r="E453" s="45">
        <v>0.37</v>
      </c>
      <c r="F453" s="45">
        <v>0.67</v>
      </c>
      <c r="G453" s="45">
        <v>2.5099999999999998</v>
      </c>
      <c r="H453" s="45">
        <v>0.67</v>
      </c>
      <c r="I453" s="45">
        <v>0</v>
      </c>
      <c r="J453" s="45">
        <v>3.19</v>
      </c>
      <c r="K453" s="45">
        <v>0.43</v>
      </c>
      <c r="L453" s="45">
        <v>0.67</v>
      </c>
      <c r="M453" s="45">
        <v>0.49</v>
      </c>
      <c r="N453" s="45">
        <v>0.25</v>
      </c>
      <c r="O453" s="45">
        <v>3</v>
      </c>
      <c r="P453" s="45">
        <v>2.57</v>
      </c>
      <c r="Q453" s="45">
        <v>0.06</v>
      </c>
      <c r="R453" s="45">
        <v>2.39</v>
      </c>
      <c r="S453" s="45">
        <v>0.8</v>
      </c>
      <c r="T453" s="45">
        <v>3</v>
      </c>
      <c r="U453" s="45">
        <v>30.1</v>
      </c>
      <c r="V453" s="45">
        <v>0.55000000000000004</v>
      </c>
      <c r="W453" s="148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BM454" s="55"/>
    </row>
    <row r="455" spans="1:65" ht="15">
      <c r="B455" s="8" t="s">
        <v>596</v>
      </c>
      <c r="BM455" s="28" t="s">
        <v>66</v>
      </c>
    </row>
    <row r="456" spans="1:65" ht="15">
      <c r="A456" s="25" t="s">
        <v>54</v>
      </c>
      <c r="B456" s="18" t="s">
        <v>111</v>
      </c>
      <c r="C456" s="15" t="s">
        <v>112</v>
      </c>
      <c r="D456" s="16" t="s">
        <v>237</v>
      </c>
      <c r="E456" s="17" t="s">
        <v>237</v>
      </c>
      <c r="F456" s="17" t="s">
        <v>237</v>
      </c>
      <c r="G456" s="17" t="s">
        <v>237</v>
      </c>
      <c r="H456" s="17" t="s">
        <v>237</v>
      </c>
      <c r="I456" s="17" t="s">
        <v>237</v>
      </c>
      <c r="J456" s="17" t="s">
        <v>237</v>
      </c>
      <c r="K456" s="17" t="s">
        <v>237</v>
      </c>
      <c r="L456" s="17" t="s">
        <v>237</v>
      </c>
      <c r="M456" s="17" t="s">
        <v>237</v>
      </c>
      <c r="N456" s="17" t="s">
        <v>237</v>
      </c>
      <c r="O456" s="17" t="s">
        <v>237</v>
      </c>
      <c r="P456" s="17" t="s">
        <v>237</v>
      </c>
      <c r="Q456" s="17" t="s">
        <v>237</v>
      </c>
      <c r="R456" s="17" t="s">
        <v>237</v>
      </c>
      <c r="S456" s="17" t="s">
        <v>237</v>
      </c>
      <c r="T456" s="17" t="s">
        <v>237</v>
      </c>
      <c r="U456" s="17" t="s">
        <v>237</v>
      </c>
      <c r="V456" s="17" t="s">
        <v>237</v>
      </c>
      <c r="W456" s="17" t="s">
        <v>237</v>
      </c>
      <c r="X456" s="17" t="s">
        <v>237</v>
      </c>
      <c r="Y456" s="17" t="s">
        <v>237</v>
      </c>
      <c r="Z456" s="17" t="s">
        <v>237</v>
      </c>
      <c r="AA456" s="148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238</v>
      </c>
      <c r="C457" s="9" t="s">
        <v>238</v>
      </c>
      <c r="D457" s="146" t="s">
        <v>240</v>
      </c>
      <c r="E457" s="147" t="s">
        <v>241</v>
      </c>
      <c r="F457" s="147" t="s">
        <v>242</v>
      </c>
      <c r="G457" s="147" t="s">
        <v>243</v>
      </c>
      <c r="H457" s="147" t="s">
        <v>244</v>
      </c>
      <c r="I457" s="147" t="s">
        <v>245</v>
      </c>
      <c r="J457" s="147" t="s">
        <v>246</v>
      </c>
      <c r="K457" s="147" t="s">
        <v>247</v>
      </c>
      <c r="L457" s="147" t="s">
        <v>248</v>
      </c>
      <c r="M457" s="147" t="s">
        <v>249</v>
      </c>
      <c r="N457" s="147" t="s">
        <v>250</v>
      </c>
      <c r="O457" s="147" t="s">
        <v>251</v>
      </c>
      <c r="P457" s="147" t="s">
        <v>252</v>
      </c>
      <c r="Q457" s="147" t="s">
        <v>253</v>
      </c>
      <c r="R457" s="147" t="s">
        <v>254</v>
      </c>
      <c r="S457" s="147" t="s">
        <v>255</v>
      </c>
      <c r="T457" s="147" t="s">
        <v>258</v>
      </c>
      <c r="U457" s="147" t="s">
        <v>259</v>
      </c>
      <c r="V457" s="147" t="s">
        <v>260</v>
      </c>
      <c r="W457" s="147" t="s">
        <v>261</v>
      </c>
      <c r="X457" s="147" t="s">
        <v>262</v>
      </c>
      <c r="Y457" s="147" t="s">
        <v>267</v>
      </c>
      <c r="Z457" s="147" t="s">
        <v>268</v>
      </c>
      <c r="AA457" s="148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306</v>
      </c>
      <c r="E458" s="11" t="s">
        <v>304</v>
      </c>
      <c r="F458" s="11" t="s">
        <v>306</v>
      </c>
      <c r="G458" s="11" t="s">
        <v>306</v>
      </c>
      <c r="H458" s="11" t="s">
        <v>304</v>
      </c>
      <c r="I458" s="11" t="s">
        <v>338</v>
      </c>
      <c r="J458" s="11" t="s">
        <v>306</v>
      </c>
      <c r="K458" s="11" t="s">
        <v>304</v>
      </c>
      <c r="L458" s="11" t="s">
        <v>304</v>
      </c>
      <c r="M458" s="11" t="s">
        <v>304</v>
      </c>
      <c r="N458" s="11" t="s">
        <v>304</v>
      </c>
      <c r="O458" s="11" t="s">
        <v>304</v>
      </c>
      <c r="P458" s="11" t="s">
        <v>304</v>
      </c>
      <c r="Q458" s="11" t="s">
        <v>304</v>
      </c>
      <c r="R458" s="11" t="s">
        <v>306</v>
      </c>
      <c r="S458" s="11" t="s">
        <v>306</v>
      </c>
      <c r="T458" s="11" t="s">
        <v>304</v>
      </c>
      <c r="U458" s="11" t="s">
        <v>338</v>
      </c>
      <c r="V458" s="11" t="s">
        <v>306</v>
      </c>
      <c r="W458" s="11" t="s">
        <v>304</v>
      </c>
      <c r="X458" s="11" t="s">
        <v>338</v>
      </c>
      <c r="Y458" s="11" t="s">
        <v>306</v>
      </c>
      <c r="Z458" s="11" t="s">
        <v>338</v>
      </c>
      <c r="AA458" s="148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339</v>
      </c>
      <c r="E459" s="26" t="s">
        <v>340</v>
      </c>
      <c r="F459" s="26" t="s">
        <v>341</v>
      </c>
      <c r="G459" s="26" t="s">
        <v>341</v>
      </c>
      <c r="H459" s="26" t="s">
        <v>118</v>
      </c>
      <c r="I459" s="26" t="s">
        <v>339</v>
      </c>
      <c r="J459" s="26" t="s">
        <v>340</v>
      </c>
      <c r="K459" s="26" t="s">
        <v>340</v>
      </c>
      <c r="L459" s="26" t="s">
        <v>341</v>
      </c>
      <c r="M459" s="26" t="s">
        <v>340</v>
      </c>
      <c r="N459" s="26" t="s">
        <v>340</v>
      </c>
      <c r="O459" s="26" t="s">
        <v>307</v>
      </c>
      <c r="P459" s="26" t="s">
        <v>340</v>
      </c>
      <c r="Q459" s="26" t="s">
        <v>342</v>
      </c>
      <c r="R459" s="26" t="s">
        <v>339</v>
      </c>
      <c r="S459" s="26" t="s">
        <v>340</v>
      </c>
      <c r="T459" s="26" t="s">
        <v>340</v>
      </c>
      <c r="U459" s="26" t="s">
        <v>340</v>
      </c>
      <c r="V459" s="26" t="s">
        <v>339</v>
      </c>
      <c r="W459" s="26" t="s">
        <v>342</v>
      </c>
      <c r="X459" s="26" t="s">
        <v>340</v>
      </c>
      <c r="Y459" s="26" t="s">
        <v>340</v>
      </c>
      <c r="Z459" s="26" t="s">
        <v>342</v>
      </c>
      <c r="AA459" s="148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01">
        <v>0.24</v>
      </c>
      <c r="E460" s="201">
        <v>0.25</v>
      </c>
      <c r="F460" s="201">
        <v>0.29299999999999998</v>
      </c>
      <c r="G460" s="201">
        <v>0.26637567810020174</v>
      </c>
      <c r="H460" s="201">
        <v>0.25469999999999998</v>
      </c>
      <c r="I460" s="201">
        <v>0.255</v>
      </c>
      <c r="J460" s="201">
        <v>0.27</v>
      </c>
      <c r="K460" s="201">
        <v>0.24</v>
      </c>
      <c r="L460" s="201">
        <v>0.25490000000000002</v>
      </c>
      <c r="M460" s="201">
        <v>0.25</v>
      </c>
      <c r="N460" s="201">
        <v>0.24</v>
      </c>
      <c r="O460" s="201">
        <v>0.25</v>
      </c>
      <c r="P460" s="201">
        <v>0.27</v>
      </c>
      <c r="Q460" s="201">
        <v>0.25</v>
      </c>
      <c r="R460" s="201">
        <v>0.24</v>
      </c>
      <c r="S460" s="201">
        <v>0.27</v>
      </c>
      <c r="T460" s="201">
        <v>0.26</v>
      </c>
      <c r="U460" s="204">
        <v>0.14099999999999999</v>
      </c>
      <c r="V460" s="201">
        <v>0.27</v>
      </c>
      <c r="W460" s="201">
        <v>0.26468117080626624</v>
      </c>
      <c r="X460" s="201">
        <v>0.23625278999999999</v>
      </c>
      <c r="Y460" s="201">
        <v>0.25</v>
      </c>
      <c r="Z460" s="228">
        <v>0.27906039999999999</v>
      </c>
      <c r="AA460" s="199"/>
      <c r="AB460" s="200"/>
      <c r="AC460" s="200"/>
      <c r="AD460" s="200"/>
      <c r="AE460" s="200"/>
      <c r="AF460" s="200"/>
      <c r="AG460" s="200"/>
      <c r="AH460" s="200"/>
      <c r="AI460" s="200"/>
      <c r="AJ460" s="200"/>
      <c r="AK460" s="200"/>
      <c r="AL460" s="200"/>
      <c r="AM460" s="200"/>
      <c r="AN460" s="200"/>
      <c r="AO460" s="200"/>
      <c r="AP460" s="200"/>
      <c r="AQ460" s="200"/>
      <c r="AR460" s="200"/>
      <c r="AS460" s="200"/>
      <c r="AT460" s="200"/>
      <c r="AU460" s="200"/>
      <c r="AV460" s="200"/>
      <c r="AW460" s="200"/>
      <c r="AX460" s="200"/>
      <c r="AY460" s="200"/>
      <c r="AZ460" s="200"/>
      <c r="BA460" s="200"/>
      <c r="BB460" s="200"/>
      <c r="BC460" s="200"/>
      <c r="BD460" s="200"/>
      <c r="BE460" s="200"/>
      <c r="BF460" s="200"/>
      <c r="BG460" s="200"/>
      <c r="BH460" s="200"/>
      <c r="BI460" s="200"/>
      <c r="BJ460" s="200"/>
      <c r="BK460" s="200"/>
      <c r="BL460" s="200"/>
      <c r="BM460" s="202">
        <v>1</v>
      </c>
    </row>
    <row r="461" spans="1:65">
      <c r="A461" s="30"/>
      <c r="B461" s="19">
        <v>1</v>
      </c>
      <c r="C461" s="9">
        <v>2</v>
      </c>
      <c r="D461" s="24">
        <v>0.24</v>
      </c>
      <c r="E461" s="24">
        <v>0.26</v>
      </c>
      <c r="F461" s="24">
        <v>0.29099999999999998</v>
      </c>
      <c r="G461" s="24">
        <v>0.26790649354373491</v>
      </c>
      <c r="H461" s="24">
        <v>0.2626</v>
      </c>
      <c r="I461" s="24">
        <v>0.252</v>
      </c>
      <c r="J461" s="24">
        <v>0.28000000000000003</v>
      </c>
      <c r="K461" s="24">
        <v>0.24</v>
      </c>
      <c r="L461" s="24">
        <v>0.25940000000000002</v>
      </c>
      <c r="M461" s="24">
        <v>0.26</v>
      </c>
      <c r="N461" s="24">
        <v>0.24</v>
      </c>
      <c r="O461" s="24">
        <v>0.25</v>
      </c>
      <c r="P461" s="24">
        <v>0.26</v>
      </c>
      <c r="Q461" s="24">
        <v>0.24</v>
      </c>
      <c r="R461" s="24">
        <v>0.22999999999999998</v>
      </c>
      <c r="S461" s="24">
        <v>0.28000000000000003</v>
      </c>
      <c r="T461" s="24">
        <v>0.25</v>
      </c>
      <c r="U461" s="206">
        <v>0.14899999999999999</v>
      </c>
      <c r="V461" s="24">
        <v>0.27</v>
      </c>
      <c r="W461" s="24">
        <v>0.26334077389088367</v>
      </c>
      <c r="X461" s="24">
        <v>0.23768659000000003</v>
      </c>
      <c r="Y461" s="24">
        <v>0.25</v>
      </c>
      <c r="Z461" s="24">
        <v>0.21736060000000001</v>
      </c>
      <c r="AA461" s="199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200"/>
      <c r="AT461" s="200"/>
      <c r="AU461" s="200"/>
      <c r="AV461" s="200"/>
      <c r="AW461" s="200"/>
      <c r="AX461" s="200"/>
      <c r="AY461" s="200"/>
      <c r="AZ461" s="200"/>
      <c r="BA461" s="200"/>
      <c r="BB461" s="200"/>
      <c r="BC461" s="200"/>
      <c r="BD461" s="200"/>
      <c r="BE461" s="200"/>
      <c r="BF461" s="200"/>
      <c r="BG461" s="200"/>
      <c r="BH461" s="200"/>
      <c r="BI461" s="200"/>
      <c r="BJ461" s="200"/>
      <c r="BK461" s="200"/>
      <c r="BL461" s="200"/>
      <c r="BM461" s="202" t="e">
        <v>#N/A</v>
      </c>
    </row>
    <row r="462" spans="1:65">
      <c r="A462" s="30"/>
      <c r="B462" s="19">
        <v>1</v>
      </c>
      <c r="C462" s="9">
        <v>3</v>
      </c>
      <c r="D462" s="24">
        <v>0.24</v>
      </c>
      <c r="E462" s="24">
        <v>0.26</v>
      </c>
      <c r="F462" s="24">
        <v>0.28999999999999998</v>
      </c>
      <c r="G462" s="24">
        <v>0.2439748416230399</v>
      </c>
      <c r="H462" s="24">
        <v>0.25630000000000003</v>
      </c>
      <c r="I462" s="24">
        <v>0.25</v>
      </c>
      <c r="J462" s="24">
        <v>0.27</v>
      </c>
      <c r="K462" s="24">
        <v>0.24</v>
      </c>
      <c r="L462" s="24">
        <v>0.26329999999999998</v>
      </c>
      <c r="M462" s="24">
        <v>0.26</v>
      </c>
      <c r="N462" s="24">
        <v>0.24</v>
      </c>
      <c r="O462" s="24">
        <v>0.24</v>
      </c>
      <c r="P462" s="24">
        <v>0.25</v>
      </c>
      <c r="Q462" s="24">
        <v>0.24</v>
      </c>
      <c r="R462" s="24">
        <v>0.24</v>
      </c>
      <c r="S462" s="24">
        <v>0.27</v>
      </c>
      <c r="T462" s="24">
        <v>0.26</v>
      </c>
      <c r="U462" s="206">
        <v>0.158</v>
      </c>
      <c r="V462" s="24">
        <v>0.27</v>
      </c>
      <c r="W462" s="205">
        <v>0.27436335956606606</v>
      </c>
      <c r="X462" s="24">
        <v>0.23932453999999997</v>
      </c>
      <c r="Y462" s="24">
        <v>0.24</v>
      </c>
      <c r="Z462" s="24">
        <v>0.25847619999999999</v>
      </c>
      <c r="AA462" s="199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  <c r="AO462" s="200"/>
      <c r="AP462" s="200"/>
      <c r="AQ462" s="200"/>
      <c r="AR462" s="200"/>
      <c r="AS462" s="200"/>
      <c r="AT462" s="200"/>
      <c r="AU462" s="200"/>
      <c r="AV462" s="200"/>
      <c r="AW462" s="200"/>
      <c r="AX462" s="200"/>
      <c r="AY462" s="200"/>
      <c r="AZ462" s="200"/>
      <c r="BA462" s="200"/>
      <c r="BB462" s="200"/>
      <c r="BC462" s="200"/>
      <c r="BD462" s="200"/>
      <c r="BE462" s="200"/>
      <c r="BF462" s="200"/>
      <c r="BG462" s="200"/>
      <c r="BH462" s="200"/>
      <c r="BI462" s="200"/>
      <c r="BJ462" s="200"/>
      <c r="BK462" s="200"/>
      <c r="BL462" s="200"/>
      <c r="BM462" s="202">
        <v>16</v>
      </c>
    </row>
    <row r="463" spans="1:65">
      <c r="A463" s="30"/>
      <c r="B463" s="19">
        <v>1</v>
      </c>
      <c r="C463" s="9">
        <v>4</v>
      </c>
      <c r="D463" s="24">
        <v>0.24</v>
      </c>
      <c r="E463" s="24">
        <v>0.26</v>
      </c>
      <c r="F463" s="24">
        <v>0.29199999999999998</v>
      </c>
      <c r="G463" s="24">
        <v>0.25278928523532057</v>
      </c>
      <c r="H463" s="24">
        <v>0.25590000000000002</v>
      </c>
      <c r="I463" s="24">
        <v>0.24199999999999999</v>
      </c>
      <c r="J463" s="24">
        <v>0.28000000000000003</v>
      </c>
      <c r="K463" s="24">
        <v>0.24</v>
      </c>
      <c r="L463" s="24">
        <v>0.26120000000000004</v>
      </c>
      <c r="M463" s="24">
        <v>0.25</v>
      </c>
      <c r="N463" s="24">
        <v>0.24</v>
      </c>
      <c r="O463" s="24">
        <v>0.25</v>
      </c>
      <c r="P463" s="24">
        <v>0.24</v>
      </c>
      <c r="Q463" s="24">
        <v>0.24</v>
      </c>
      <c r="R463" s="24">
        <v>0.24</v>
      </c>
      <c r="S463" s="24">
        <v>0.27</v>
      </c>
      <c r="T463" s="24">
        <v>0.26</v>
      </c>
      <c r="U463" s="206">
        <v>0.158</v>
      </c>
      <c r="V463" s="24">
        <v>0.27</v>
      </c>
      <c r="W463" s="24">
        <v>0.26718250058087251</v>
      </c>
      <c r="X463" s="24">
        <v>0.23537753000000003</v>
      </c>
      <c r="Y463" s="24">
        <v>0.25</v>
      </c>
      <c r="Z463" s="24">
        <v>0.2176458</v>
      </c>
      <c r="AA463" s="199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  <c r="AO463" s="200"/>
      <c r="AP463" s="200"/>
      <c r="AQ463" s="200"/>
      <c r="AR463" s="200"/>
      <c r="AS463" s="200"/>
      <c r="AT463" s="200"/>
      <c r="AU463" s="200"/>
      <c r="AV463" s="200"/>
      <c r="AW463" s="200"/>
      <c r="AX463" s="200"/>
      <c r="AY463" s="200"/>
      <c r="AZ463" s="200"/>
      <c r="BA463" s="200"/>
      <c r="BB463" s="200"/>
      <c r="BC463" s="200"/>
      <c r="BD463" s="200"/>
      <c r="BE463" s="200"/>
      <c r="BF463" s="200"/>
      <c r="BG463" s="200"/>
      <c r="BH463" s="200"/>
      <c r="BI463" s="200"/>
      <c r="BJ463" s="200"/>
      <c r="BK463" s="200"/>
      <c r="BL463" s="200"/>
      <c r="BM463" s="202">
        <v>0.25383107136841526</v>
      </c>
    </row>
    <row r="464" spans="1:65">
      <c r="A464" s="30"/>
      <c r="B464" s="19">
        <v>1</v>
      </c>
      <c r="C464" s="9">
        <v>5</v>
      </c>
      <c r="D464" s="24">
        <v>0.24</v>
      </c>
      <c r="E464" s="24">
        <v>0.26</v>
      </c>
      <c r="F464" s="24">
        <v>0.28800000000000003</v>
      </c>
      <c r="G464" s="24">
        <v>0.25313093565472655</v>
      </c>
      <c r="H464" s="24">
        <v>0.25190000000000001</v>
      </c>
      <c r="I464" s="24">
        <v>0.249</v>
      </c>
      <c r="J464" s="24">
        <v>0.27</v>
      </c>
      <c r="K464" s="24">
        <v>0.22999999999999998</v>
      </c>
      <c r="L464" s="24">
        <v>0.26229999999999998</v>
      </c>
      <c r="M464" s="24">
        <v>0.25</v>
      </c>
      <c r="N464" s="24">
        <v>0.24</v>
      </c>
      <c r="O464" s="24">
        <v>0.25</v>
      </c>
      <c r="P464" s="24">
        <v>0.26</v>
      </c>
      <c r="Q464" s="24">
        <v>0.24</v>
      </c>
      <c r="R464" s="24">
        <v>0.24</v>
      </c>
      <c r="S464" s="24">
        <v>0.28000000000000003</v>
      </c>
      <c r="T464" s="24">
        <v>0.26</v>
      </c>
      <c r="U464" s="206">
        <v>0.158</v>
      </c>
      <c r="V464" s="24">
        <v>0.27</v>
      </c>
      <c r="W464" s="24">
        <v>0.26631371170245954</v>
      </c>
      <c r="X464" s="24">
        <v>0.24069864000000005</v>
      </c>
      <c r="Y464" s="24">
        <v>0.25</v>
      </c>
      <c r="Z464" s="24">
        <v>0.2250008</v>
      </c>
      <c r="AA464" s="199"/>
      <c r="AB464" s="200"/>
      <c r="AC464" s="200"/>
      <c r="AD464" s="200"/>
      <c r="AE464" s="200"/>
      <c r="AF464" s="200"/>
      <c r="AG464" s="200"/>
      <c r="AH464" s="200"/>
      <c r="AI464" s="200"/>
      <c r="AJ464" s="200"/>
      <c r="AK464" s="200"/>
      <c r="AL464" s="200"/>
      <c r="AM464" s="200"/>
      <c r="AN464" s="200"/>
      <c r="AO464" s="200"/>
      <c r="AP464" s="200"/>
      <c r="AQ464" s="200"/>
      <c r="AR464" s="200"/>
      <c r="AS464" s="200"/>
      <c r="AT464" s="200"/>
      <c r="AU464" s="200"/>
      <c r="AV464" s="200"/>
      <c r="AW464" s="200"/>
      <c r="AX464" s="200"/>
      <c r="AY464" s="200"/>
      <c r="AZ464" s="200"/>
      <c r="BA464" s="200"/>
      <c r="BB464" s="200"/>
      <c r="BC464" s="200"/>
      <c r="BD464" s="200"/>
      <c r="BE464" s="200"/>
      <c r="BF464" s="200"/>
      <c r="BG464" s="200"/>
      <c r="BH464" s="200"/>
      <c r="BI464" s="200"/>
      <c r="BJ464" s="200"/>
      <c r="BK464" s="200"/>
      <c r="BL464" s="200"/>
      <c r="BM464" s="202">
        <v>98</v>
      </c>
    </row>
    <row r="465" spans="1:65">
      <c r="A465" s="30"/>
      <c r="B465" s="19">
        <v>1</v>
      </c>
      <c r="C465" s="9">
        <v>6</v>
      </c>
      <c r="D465" s="24">
        <v>0.24</v>
      </c>
      <c r="E465" s="24">
        <v>0.26</v>
      </c>
      <c r="F465" s="24">
        <v>0.29199999999999998</v>
      </c>
      <c r="G465" s="24">
        <v>0.24418092123661694</v>
      </c>
      <c r="H465" s="24">
        <v>0.25829999999999997</v>
      </c>
      <c r="I465" s="24">
        <v>0.254</v>
      </c>
      <c r="J465" s="24">
        <v>0.27</v>
      </c>
      <c r="K465" s="24">
        <v>0.24</v>
      </c>
      <c r="L465" s="24">
        <v>0.26769999999999999</v>
      </c>
      <c r="M465" s="24">
        <v>0.26</v>
      </c>
      <c r="N465" s="24">
        <v>0.22999999999999998</v>
      </c>
      <c r="O465" s="24">
        <v>0.25</v>
      </c>
      <c r="P465" s="24">
        <v>0.26</v>
      </c>
      <c r="Q465" s="24">
        <v>0.24</v>
      </c>
      <c r="R465" s="24">
        <v>0.24</v>
      </c>
      <c r="S465" s="24">
        <v>0.28000000000000003</v>
      </c>
      <c r="T465" s="24">
        <v>0.26</v>
      </c>
      <c r="U465" s="206">
        <v>0.158</v>
      </c>
      <c r="V465" s="24">
        <v>0.27</v>
      </c>
      <c r="W465" s="24">
        <v>0.26374899738383528</v>
      </c>
      <c r="X465" s="24">
        <v>0.23766519000000003</v>
      </c>
      <c r="Y465" s="24">
        <v>0.25</v>
      </c>
      <c r="Z465" s="24">
        <v>0.21778110000000001</v>
      </c>
      <c r="AA465" s="199"/>
      <c r="AB465" s="200"/>
      <c r="AC465" s="200"/>
      <c r="AD465" s="200"/>
      <c r="AE465" s="200"/>
      <c r="AF465" s="200"/>
      <c r="AG465" s="200"/>
      <c r="AH465" s="200"/>
      <c r="AI465" s="200"/>
      <c r="AJ465" s="200"/>
      <c r="AK465" s="200"/>
      <c r="AL465" s="200"/>
      <c r="AM465" s="200"/>
      <c r="AN465" s="200"/>
      <c r="AO465" s="200"/>
      <c r="AP465" s="200"/>
      <c r="AQ465" s="200"/>
      <c r="AR465" s="200"/>
      <c r="AS465" s="200"/>
      <c r="AT465" s="200"/>
      <c r="AU465" s="200"/>
      <c r="AV465" s="200"/>
      <c r="AW465" s="200"/>
      <c r="AX465" s="200"/>
      <c r="AY465" s="200"/>
      <c r="AZ465" s="200"/>
      <c r="BA465" s="200"/>
      <c r="BB465" s="200"/>
      <c r="BC465" s="200"/>
      <c r="BD465" s="200"/>
      <c r="BE465" s="200"/>
      <c r="BF465" s="200"/>
      <c r="BG465" s="200"/>
      <c r="BH465" s="200"/>
      <c r="BI465" s="200"/>
      <c r="BJ465" s="200"/>
      <c r="BK465" s="200"/>
      <c r="BL465" s="200"/>
      <c r="BM465" s="56"/>
    </row>
    <row r="466" spans="1:65">
      <c r="A466" s="30"/>
      <c r="B466" s="20" t="s">
        <v>274</v>
      </c>
      <c r="C466" s="12"/>
      <c r="D466" s="203">
        <v>0.24</v>
      </c>
      <c r="E466" s="203">
        <v>0.25833333333333336</v>
      </c>
      <c r="F466" s="203">
        <v>0.29099999999999998</v>
      </c>
      <c r="G466" s="203">
        <v>0.25472635923227344</v>
      </c>
      <c r="H466" s="203">
        <v>0.25661666666666666</v>
      </c>
      <c r="I466" s="203">
        <v>0.25033333333333335</v>
      </c>
      <c r="J466" s="203">
        <v>0.27333333333333337</v>
      </c>
      <c r="K466" s="203">
        <v>0.23833333333333331</v>
      </c>
      <c r="L466" s="203">
        <v>0.26146666666666668</v>
      </c>
      <c r="M466" s="203">
        <v>0.255</v>
      </c>
      <c r="N466" s="203">
        <v>0.23833333333333331</v>
      </c>
      <c r="O466" s="203">
        <v>0.24833333333333332</v>
      </c>
      <c r="P466" s="203">
        <v>0.25666666666666665</v>
      </c>
      <c r="Q466" s="203">
        <v>0.24166666666666667</v>
      </c>
      <c r="R466" s="203">
        <v>0.23833333333333331</v>
      </c>
      <c r="S466" s="203">
        <v>0.27500000000000002</v>
      </c>
      <c r="T466" s="203">
        <v>0.25833333333333336</v>
      </c>
      <c r="U466" s="203">
        <v>0.15366666666666667</v>
      </c>
      <c r="V466" s="203">
        <v>0.27</v>
      </c>
      <c r="W466" s="203">
        <v>0.26660508565506386</v>
      </c>
      <c r="X466" s="203">
        <v>0.23783421333333332</v>
      </c>
      <c r="Y466" s="203">
        <v>0.24833333333333332</v>
      </c>
      <c r="Z466" s="203">
        <v>0.23588748333333334</v>
      </c>
      <c r="AA466" s="199"/>
      <c r="AB466" s="200"/>
      <c r="AC466" s="200"/>
      <c r="AD466" s="200"/>
      <c r="AE466" s="200"/>
      <c r="AF466" s="200"/>
      <c r="AG466" s="200"/>
      <c r="AH466" s="200"/>
      <c r="AI466" s="200"/>
      <c r="AJ466" s="200"/>
      <c r="AK466" s="200"/>
      <c r="AL466" s="200"/>
      <c r="AM466" s="200"/>
      <c r="AN466" s="200"/>
      <c r="AO466" s="200"/>
      <c r="AP466" s="200"/>
      <c r="AQ466" s="200"/>
      <c r="AR466" s="200"/>
      <c r="AS466" s="200"/>
      <c r="AT466" s="200"/>
      <c r="AU466" s="200"/>
      <c r="AV466" s="200"/>
      <c r="AW466" s="200"/>
      <c r="AX466" s="200"/>
      <c r="AY466" s="200"/>
      <c r="AZ466" s="200"/>
      <c r="BA466" s="200"/>
      <c r="BB466" s="200"/>
      <c r="BC466" s="200"/>
      <c r="BD466" s="200"/>
      <c r="BE466" s="200"/>
      <c r="BF466" s="200"/>
      <c r="BG466" s="200"/>
      <c r="BH466" s="200"/>
      <c r="BI466" s="200"/>
      <c r="BJ466" s="200"/>
      <c r="BK466" s="200"/>
      <c r="BL466" s="200"/>
      <c r="BM466" s="56"/>
    </row>
    <row r="467" spans="1:65">
      <c r="A467" s="30"/>
      <c r="B467" s="3" t="s">
        <v>275</v>
      </c>
      <c r="C467" s="29"/>
      <c r="D467" s="24">
        <v>0.24</v>
      </c>
      <c r="E467" s="24">
        <v>0.26</v>
      </c>
      <c r="F467" s="24">
        <v>0.29149999999999998</v>
      </c>
      <c r="G467" s="24">
        <v>0.25296011044502353</v>
      </c>
      <c r="H467" s="24">
        <v>0.25609999999999999</v>
      </c>
      <c r="I467" s="24">
        <v>0.251</v>
      </c>
      <c r="J467" s="24">
        <v>0.27</v>
      </c>
      <c r="K467" s="24">
        <v>0.24</v>
      </c>
      <c r="L467" s="24">
        <v>0.26175000000000004</v>
      </c>
      <c r="M467" s="24">
        <v>0.255</v>
      </c>
      <c r="N467" s="24">
        <v>0.24</v>
      </c>
      <c r="O467" s="24">
        <v>0.25</v>
      </c>
      <c r="P467" s="24">
        <v>0.26</v>
      </c>
      <c r="Q467" s="24">
        <v>0.24</v>
      </c>
      <c r="R467" s="24">
        <v>0.24</v>
      </c>
      <c r="S467" s="24">
        <v>0.27500000000000002</v>
      </c>
      <c r="T467" s="24">
        <v>0.26</v>
      </c>
      <c r="U467" s="24">
        <v>0.158</v>
      </c>
      <c r="V467" s="24">
        <v>0.27</v>
      </c>
      <c r="W467" s="24">
        <v>0.26549744125436292</v>
      </c>
      <c r="X467" s="24">
        <v>0.23767589000000003</v>
      </c>
      <c r="Y467" s="24">
        <v>0.25</v>
      </c>
      <c r="Z467" s="24">
        <v>0.22139095</v>
      </c>
      <c r="AA467" s="199"/>
      <c r="AB467" s="200"/>
      <c r="AC467" s="200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  <c r="AO467" s="200"/>
      <c r="AP467" s="200"/>
      <c r="AQ467" s="200"/>
      <c r="AR467" s="200"/>
      <c r="AS467" s="200"/>
      <c r="AT467" s="200"/>
      <c r="AU467" s="200"/>
      <c r="AV467" s="200"/>
      <c r="AW467" s="200"/>
      <c r="AX467" s="200"/>
      <c r="AY467" s="200"/>
      <c r="AZ467" s="200"/>
      <c r="BA467" s="200"/>
      <c r="BB467" s="200"/>
      <c r="BC467" s="200"/>
      <c r="BD467" s="200"/>
      <c r="BE467" s="200"/>
      <c r="BF467" s="200"/>
      <c r="BG467" s="200"/>
      <c r="BH467" s="200"/>
      <c r="BI467" s="200"/>
      <c r="BJ467" s="200"/>
      <c r="BK467" s="200"/>
      <c r="BL467" s="200"/>
      <c r="BM467" s="56"/>
    </row>
    <row r="468" spans="1:65">
      <c r="A468" s="30"/>
      <c r="B468" s="3" t="s">
        <v>276</v>
      </c>
      <c r="C468" s="29"/>
      <c r="D468" s="24">
        <v>0</v>
      </c>
      <c r="E468" s="24">
        <v>4.0824829046386332E-3</v>
      </c>
      <c r="F468" s="24">
        <v>1.7888543819998149E-3</v>
      </c>
      <c r="G468" s="24">
        <v>1.0416540654537787E-2</v>
      </c>
      <c r="H468" s="24">
        <v>3.610216983322004E-3</v>
      </c>
      <c r="I468" s="24">
        <v>4.6761807778000529E-3</v>
      </c>
      <c r="J468" s="24">
        <v>5.1639777949432277E-3</v>
      </c>
      <c r="K468" s="24">
        <v>4.0824829046386332E-3</v>
      </c>
      <c r="L468" s="24">
        <v>4.2514311315916395E-3</v>
      </c>
      <c r="M468" s="24">
        <v>5.4772255750516656E-3</v>
      </c>
      <c r="N468" s="24">
        <v>4.0824829046386332E-3</v>
      </c>
      <c r="O468" s="24">
        <v>4.0824829046386341E-3</v>
      </c>
      <c r="P468" s="24">
        <v>1.0327955589886455E-2</v>
      </c>
      <c r="Q468" s="24">
        <v>4.0824829046386341E-3</v>
      </c>
      <c r="R468" s="24">
        <v>4.0824829046386341E-3</v>
      </c>
      <c r="S468" s="24">
        <v>5.4772255750516656E-3</v>
      </c>
      <c r="T468" s="24">
        <v>4.0824829046386332E-3</v>
      </c>
      <c r="U468" s="24">
        <v>7.174027227901128E-3</v>
      </c>
      <c r="V468" s="24">
        <v>0</v>
      </c>
      <c r="W468" s="24">
        <v>4.0773408174244827E-3</v>
      </c>
      <c r="X468" s="24">
        <v>1.9500034870396205E-3</v>
      </c>
      <c r="Y468" s="24">
        <v>4.0824829046386341E-3</v>
      </c>
      <c r="Z468" s="24">
        <v>2.6444342542208496E-2</v>
      </c>
      <c r="AA468" s="199"/>
      <c r="AB468" s="200"/>
      <c r="AC468" s="200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  <c r="AO468" s="200"/>
      <c r="AP468" s="200"/>
      <c r="AQ468" s="200"/>
      <c r="AR468" s="200"/>
      <c r="AS468" s="200"/>
      <c r="AT468" s="200"/>
      <c r="AU468" s="200"/>
      <c r="AV468" s="200"/>
      <c r="AW468" s="200"/>
      <c r="AX468" s="200"/>
      <c r="AY468" s="200"/>
      <c r="AZ468" s="200"/>
      <c r="BA468" s="200"/>
      <c r="BB468" s="200"/>
      <c r="BC468" s="200"/>
      <c r="BD468" s="200"/>
      <c r="BE468" s="200"/>
      <c r="BF468" s="200"/>
      <c r="BG468" s="200"/>
      <c r="BH468" s="200"/>
      <c r="BI468" s="200"/>
      <c r="BJ468" s="200"/>
      <c r="BK468" s="200"/>
      <c r="BL468" s="200"/>
      <c r="BM468" s="56"/>
    </row>
    <row r="469" spans="1:65">
      <c r="A469" s="30"/>
      <c r="B469" s="3" t="s">
        <v>86</v>
      </c>
      <c r="C469" s="29"/>
      <c r="D469" s="13">
        <v>0</v>
      </c>
      <c r="E469" s="13">
        <v>1.5803159630859223E-2</v>
      </c>
      <c r="F469" s="13">
        <v>6.1472659175251373E-3</v>
      </c>
      <c r="G469" s="13">
        <v>4.0893061424551728E-2</v>
      </c>
      <c r="H469" s="13">
        <v>1.4068521075490047E-2</v>
      </c>
      <c r="I469" s="13">
        <v>1.8679816688948279E-2</v>
      </c>
      <c r="J469" s="13">
        <v>1.8892601688816683E-2</v>
      </c>
      <c r="K469" s="13">
        <v>1.712929890058168E-2</v>
      </c>
      <c r="L469" s="13">
        <v>1.6259935485434623E-2</v>
      </c>
      <c r="M469" s="13">
        <v>2.1479315980594767E-2</v>
      </c>
      <c r="N469" s="13">
        <v>1.712929890058168E-2</v>
      </c>
      <c r="O469" s="13">
        <v>1.6439528475054904E-2</v>
      </c>
      <c r="P469" s="13">
        <v>4.0238788012544636E-2</v>
      </c>
      <c r="Q469" s="13">
        <v>1.689303270884952E-2</v>
      </c>
      <c r="R469" s="13">
        <v>1.7129298900581683E-2</v>
      </c>
      <c r="S469" s="13">
        <v>1.9917183909278782E-2</v>
      </c>
      <c r="T469" s="13">
        <v>1.5803159630859223E-2</v>
      </c>
      <c r="U469" s="13">
        <v>4.6685643565517097E-2</v>
      </c>
      <c r="V469" s="13">
        <v>0</v>
      </c>
      <c r="W469" s="13">
        <v>1.5293559788652286E-2</v>
      </c>
      <c r="X469" s="13">
        <v>8.1990032456205932E-3</v>
      </c>
      <c r="Y469" s="13">
        <v>1.6439528475054904E-2</v>
      </c>
      <c r="Z469" s="13">
        <v>0.11210574706433199</v>
      </c>
      <c r="AA469" s="148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277</v>
      </c>
      <c r="C470" s="29"/>
      <c r="D470" s="13">
        <v>-5.4489276249165663E-2</v>
      </c>
      <c r="E470" s="13">
        <v>1.7737237370689884E-2</v>
      </c>
      <c r="F470" s="13">
        <v>0.14643175254788665</v>
      </c>
      <c r="G470" s="13">
        <v>3.5271011505078054E-3</v>
      </c>
      <c r="H470" s="13">
        <v>1.0974209277194058E-2</v>
      </c>
      <c r="I470" s="13">
        <v>-1.3779786754337997E-2</v>
      </c>
      <c r="J470" s="13">
        <v>7.6831657605117121E-2</v>
      </c>
      <c r="K470" s="13">
        <v>-6.1055322941879875E-2</v>
      </c>
      <c r="L470" s="13">
        <v>3.0081405152992291E-2</v>
      </c>
      <c r="M470" s="13">
        <v>4.6051439852614617E-3</v>
      </c>
      <c r="N470" s="13">
        <v>-6.1055322941879875E-2</v>
      </c>
      <c r="O470" s="13">
        <v>-2.1659042785595051E-2</v>
      </c>
      <c r="P470" s="13">
        <v>1.1171190677975673E-2</v>
      </c>
      <c r="Q470" s="13">
        <v>-4.7923229556451563E-2</v>
      </c>
      <c r="R470" s="13">
        <v>-6.1055322941879875E-2</v>
      </c>
      <c r="S470" s="13">
        <v>8.339770429783111E-2</v>
      </c>
      <c r="T470" s="13">
        <v>1.7737237370689884E-2</v>
      </c>
      <c r="U470" s="13">
        <v>-0.39461049493175737</v>
      </c>
      <c r="V470" s="13">
        <v>6.3699564219688698E-2</v>
      </c>
      <c r="W470" s="13">
        <v>5.0324864555719273E-2</v>
      </c>
      <c r="X470" s="13">
        <v>-6.3021670077040293E-2</v>
      </c>
      <c r="Y470" s="13">
        <v>-2.1659042785595051E-2</v>
      </c>
      <c r="Z470" s="13">
        <v>-7.0691062123904636E-2</v>
      </c>
      <c r="AA470" s="148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278</v>
      </c>
      <c r="C471" s="47"/>
      <c r="D471" s="45">
        <v>0.76</v>
      </c>
      <c r="E471" s="45">
        <v>0.19</v>
      </c>
      <c r="F471" s="45">
        <v>1.87</v>
      </c>
      <c r="G471" s="45">
        <v>0</v>
      </c>
      <c r="H471" s="45">
        <v>0.1</v>
      </c>
      <c r="I471" s="45">
        <v>0.23</v>
      </c>
      <c r="J471" s="45">
        <v>0.96</v>
      </c>
      <c r="K471" s="45">
        <v>0.85</v>
      </c>
      <c r="L471" s="45">
        <v>0.35</v>
      </c>
      <c r="M471" s="45">
        <v>0.01</v>
      </c>
      <c r="N471" s="45">
        <v>0.85</v>
      </c>
      <c r="O471" s="45">
        <v>0.33</v>
      </c>
      <c r="P471" s="45">
        <v>0.1</v>
      </c>
      <c r="Q471" s="45">
        <v>0.67</v>
      </c>
      <c r="R471" s="45">
        <v>0.85</v>
      </c>
      <c r="S471" s="45">
        <v>1.05</v>
      </c>
      <c r="T471" s="45">
        <v>0.19</v>
      </c>
      <c r="U471" s="45">
        <v>5.22</v>
      </c>
      <c r="V471" s="45">
        <v>0.79</v>
      </c>
      <c r="W471" s="45">
        <v>0.61</v>
      </c>
      <c r="X471" s="45">
        <v>0.87</v>
      </c>
      <c r="Y471" s="45">
        <v>0.33</v>
      </c>
      <c r="Z471" s="45">
        <v>0.97</v>
      </c>
      <c r="AA471" s="148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BM472" s="55"/>
    </row>
    <row r="473" spans="1:65" ht="15">
      <c r="B473" s="8" t="s">
        <v>597</v>
      </c>
      <c r="BM473" s="28" t="s">
        <v>66</v>
      </c>
    </row>
    <row r="474" spans="1:65" ht="15">
      <c r="A474" s="25" t="s">
        <v>17</v>
      </c>
      <c r="B474" s="18" t="s">
        <v>111</v>
      </c>
      <c r="C474" s="15" t="s">
        <v>112</v>
      </c>
      <c r="D474" s="16" t="s">
        <v>237</v>
      </c>
      <c r="E474" s="17" t="s">
        <v>237</v>
      </c>
      <c r="F474" s="17" t="s">
        <v>237</v>
      </c>
      <c r="G474" s="17" t="s">
        <v>237</v>
      </c>
      <c r="H474" s="17" t="s">
        <v>237</v>
      </c>
      <c r="I474" s="17" t="s">
        <v>237</v>
      </c>
      <c r="J474" s="17" t="s">
        <v>237</v>
      </c>
      <c r="K474" s="17" t="s">
        <v>237</v>
      </c>
      <c r="L474" s="17" t="s">
        <v>237</v>
      </c>
      <c r="M474" s="17" t="s">
        <v>237</v>
      </c>
      <c r="N474" s="17" t="s">
        <v>237</v>
      </c>
      <c r="O474" s="17" t="s">
        <v>237</v>
      </c>
      <c r="P474" s="17" t="s">
        <v>237</v>
      </c>
      <c r="Q474" s="17" t="s">
        <v>237</v>
      </c>
      <c r="R474" s="17" t="s">
        <v>237</v>
      </c>
      <c r="S474" s="17" t="s">
        <v>237</v>
      </c>
      <c r="T474" s="17" t="s">
        <v>237</v>
      </c>
      <c r="U474" s="17" t="s">
        <v>237</v>
      </c>
      <c r="V474" s="17" t="s">
        <v>237</v>
      </c>
      <c r="W474" s="17" t="s">
        <v>237</v>
      </c>
      <c r="X474" s="17" t="s">
        <v>237</v>
      </c>
      <c r="Y474" s="17" t="s">
        <v>237</v>
      </c>
      <c r="Z474" s="148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238</v>
      </c>
      <c r="C475" s="9" t="s">
        <v>238</v>
      </c>
      <c r="D475" s="146" t="s">
        <v>240</v>
      </c>
      <c r="E475" s="147" t="s">
        <v>241</v>
      </c>
      <c r="F475" s="147" t="s">
        <v>242</v>
      </c>
      <c r="G475" s="147" t="s">
        <v>243</v>
      </c>
      <c r="H475" s="147" t="s">
        <v>244</v>
      </c>
      <c r="I475" s="147" t="s">
        <v>245</v>
      </c>
      <c r="J475" s="147" t="s">
        <v>246</v>
      </c>
      <c r="K475" s="147" t="s">
        <v>247</v>
      </c>
      <c r="L475" s="147" t="s">
        <v>248</v>
      </c>
      <c r="M475" s="147" t="s">
        <v>249</v>
      </c>
      <c r="N475" s="147" t="s">
        <v>250</v>
      </c>
      <c r="O475" s="147" t="s">
        <v>251</v>
      </c>
      <c r="P475" s="147" t="s">
        <v>252</v>
      </c>
      <c r="Q475" s="147" t="s">
        <v>253</v>
      </c>
      <c r="R475" s="147" t="s">
        <v>254</v>
      </c>
      <c r="S475" s="147" t="s">
        <v>255</v>
      </c>
      <c r="T475" s="147" t="s">
        <v>258</v>
      </c>
      <c r="U475" s="147" t="s">
        <v>259</v>
      </c>
      <c r="V475" s="147" t="s">
        <v>260</v>
      </c>
      <c r="W475" s="147" t="s">
        <v>261</v>
      </c>
      <c r="X475" s="147" t="s">
        <v>262</v>
      </c>
      <c r="Y475" s="147" t="s">
        <v>267</v>
      </c>
      <c r="Z475" s="148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306</v>
      </c>
      <c r="E476" s="11" t="s">
        <v>304</v>
      </c>
      <c r="F476" s="11" t="s">
        <v>306</v>
      </c>
      <c r="G476" s="11" t="s">
        <v>306</v>
      </c>
      <c r="H476" s="11" t="s">
        <v>304</v>
      </c>
      <c r="I476" s="11" t="s">
        <v>304</v>
      </c>
      <c r="J476" s="11" t="s">
        <v>304</v>
      </c>
      <c r="K476" s="11" t="s">
        <v>304</v>
      </c>
      <c r="L476" s="11" t="s">
        <v>304</v>
      </c>
      <c r="M476" s="11" t="s">
        <v>304</v>
      </c>
      <c r="N476" s="11" t="s">
        <v>304</v>
      </c>
      <c r="O476" s="11" t="s">
        <v>304</v>
      </c>
      <c r="P476" s="11" t="s">
        <v>304</v>
      </c>
      <c r="Q476" s="11" t="s">
        <v>304</v>
      </c>
      <c r="R476" s="11" t="s">
        <v>306</v>
      </c>
      <c r="S476" s="11" t="s">
        <v>306</v>
      </c>
      <c r="T476" s="11" t="s">
        <v>304</v>
      </c>
      <c r="U476" s="11" t="s">
        <v>338</v>
      </c>
      <c r="V476" s="11" t="s">
        <v>306</v>
      </c>
      <c r="W476" s="11" t="s">
        <v>304</v>
      </c>
      <c r="X476" s="11" t="s">
        <v>338</v>
      </c>
      <c r="Y476" s="11" t="s">
        <v>306</v>
      </c>
      <c r="Z476" s="148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 t="s">
        <v>339</v>
      </c>
      <c r="E477" s="26" t="s">
        <v>340</v>
      </c>
      <c r="F477" s="26" t="s">
        <v>341</v>
      </c>
      <c r="G477" s="26" t="s">
        <v>341</v>
      </c>
      <c r="H477" s="26" t="s">
        <v>118</v>
      </c>
      <c r="I477" s="26" t="s">
        <v>339</v>
      </c>
      <c r="J477" s="26" t="s">
        <v>340</v>
      </c>
      <c r="K477" s="26" t="s">
        <v>340</v>
      </c>
      <c r="L477" s="26" t="s">
        <v>341</v>
      </c>
      <c r="M477" s="26" t="s">
        <v>340</v>
      </c>
      <c r="N477" s="26" t="s">
        <v>340</v>
      </c>
      <c r="O477" s="26" t="s">
        <v>307</v>
      </c>
      <c r="P477" s="26" t="s">
        <v>340</v>
      </c>
      <c r="Q477" s="26" t="s">
        <v>342</v>
      </c>
      <c r="R477" s="26" t="s">
        <v>339</v>
      </c>
      <c r="S477" s="26" t="s">
        <v>340</v>
      </c>
      <c r="T477" s="26" t="s">
        <v>340</v>
      </c>
      <c r="U477" s="26" t="s">
        <v>340</v>
      </c>
      <c r="V477" s="26" t="s">
        <v>339</v>
      </c>
      <c r="W477" s="26" t="s">
        <v>342</v>
      </c>
      <c r="X477" s="26" t="s">
        <v>340</v>
      </c>
      <c r="Y477" s="26" t="s">
        <v>340</v>
      </c>
      <c r="Z477" s="148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16">
        <v>27.3</v>
      </c>
      <c r="E478" s="216">
        <v>27.4</v>
      </c>
      <c r="F478" s="224">
        <v>20.9</v>
      </c>
      <c r="G478" s="216">
        <v>26.71873132198338</v>
      </c>
      <c r="H478" s="216">
        <v>28.835000000000001</v>
      </c>
      <c r="I478" s="216">
        <v>27.5</v>
      </c>
      <c r="J478" s="216">
        <v>28.5</v>
      </c>
      <c r="K478" s="216">
        <v>26.8</v>
      </c>
      <c r="L478" s="216">
        <v>27.363</v>
      </c>
      <c r="M478" s="216">
        <v>26.4</v>
      </c>
      <c r="N478" s="216">
        <v>29.2</v>
      </c>
      <c r="O478" s="216">
        <v>26.2</v>
      </c>
      <c r="P478" s="216">
        <v>26.3</v>
      </c>
      <c r="Q478" s="216">
        <v>27.5</v>
      </c>
      <c r="R478" s="216">
        <v>27.1</v>
      </c>
      <c r="S478" s="224">
        <v>30.4</v>
      </c>
      <c r="T478" s="216">
        <v>30.599999999999998</v>
      </c>
      <c r="U478" s="224">
        <v>45</v>
      </c>
      <c r="V478" s="216">
        <v>30</v>
      </c>
      <c r="W478" s="216">
        <v>26.495693510000002</v>
      </c>
      <c r="X478" s="224">
        <v>23.462472174538952</v>
      </c>
      <c r="Y478" s="216">
        <v>27.4</v>
      </c>
      <c r="Z478" s="217"/>
      <c r="AA478" s="218"/>
      <c r="AB478" s="218"/>
      <c r="AC478" s="218"/>
      <c r="AD478" s="218"/>
      <c r="AE478" s="218"/>
      <c r="AF478" s="218"/>
      <c r="AG478" s="218"/>
      <c r="AH478" s="218"/>
      <c r="AI478" s="218"/>
      <c r="AJ478" s="218"/>
      <c r="AK478" s="218"/>
      <c r="AL478" s="218"/>
      <c r="AM478" s="218"/>
      <c r="AN478" s="218"/>
      <c r="AO478" s="218"/>
      <c r="AP478" s="218"/>
      <c r="AQ478" s="218"/>
      <c r="AR478" s="218"/>
      <c r="AS478" s="218"/>
      <c r="AT478" s="218"/>
      <c r="AU478" s="218"/>
      <c r="AV478" s="218"/>
      <c r="AW478" s="218"/>
      <c r="AX478" s="218"/>
      <c r="AY478" s="218"/>
      <c r="AZ478" s="218"/>
      <c r="BA478" s="218"/>
      <c r="BB478" s="218"/>
      <c r="BC478" s="218"/>
      <c r="BD478" s="218"/>
      <c r="BE478" s="218"/>
      <c r="BF478" s="218"/>
      <c r="BG478" s="218"/>
      <c r="BH478" s="218"/>
      <c r="BI478" s="218"/>
      <c r="BJ478" s="218"/>
      <c r="BK478" s="218"/>
      <c r="BL478" s="218"/>
      <c r="BM478" s="219">
        <v>1</v>
      </c>
    </row>
    <row r="479" spans="1:65">
      <c r="A479" s="30"/>
      <c r="B479" s="19">
        <v>1</v>
      </c>
      <c r="C479" s="9">
        <v>2</v>
      </c>
      <c r="D479" s="220">
        <v>27.5</v>
      </c>
      <c r="E479" s="220">
        <v>28.7</v>
      </c>
      <c r="F479" s="226">
        <v>21.2</v>
      </c>
      <c r="G479" s="220">
        <v>26.807993013356274</v>
      </c>
      <c r="H479" s="220">
        <v>28.959</v>
      </c>
      <c r="I479" s="220">
        <v>27.4</v>
      </c>
      <c r="J479" s="220">
        <v>28.8</v>
      </c>
      <c r="K479" s="220">
        <v>26.1</v>
      </c>
      <c r="L479" s="220">
        <v>27.164999999999999</v>
      </c>
      <c r="M479" s="220">
        <v>25.9</v>
      </c>
      <c r="N479" s="220">
        <v>29.1</v>
      </c>
      <c r="O479" s="220">
        <v>26</v>
      </c>
      <c r="P479" s="220">
        <v>25.8</v>
      </c>
      <c r="Q479" s="220">
        <v>26.7</v>
      </c>
      <c r="R479" s="220">
        <v>27.1</v>
      </c>
      <c r="S479" s="226">
        <v>31.4</v>
      </c>
      <c r="T479" s="220">
        <v>29.7</v>
      </c>
      <c r="U479" s="226">
        <v>50</v>
      </c>
      <c r="V479" s="220">
        <v>29</v>
      </c>
      <c r="W479" s="220">
        <v>26.615542255000001</v>
      </c>
      <c r="X479" s="226">
        <v>23.931891726139217</v>
      </c>
      <c r="Y479" s="220">
        <v>27.2</v>
      </c>
      <c r="Z479" s="217"/>
      <c r="AA479" s="218"/>
      <c r="AB479" s="218"/>
      <c r="AC479" s="218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23</v>
      </c>
    </row>
    <row r="480" spans="1:65">
      <c r="A480" s="30"/>
      <c r="B480" s="19">
        <v>1</v>
      </c>
      <c r="C480" s="9">
        <v>3</v>
      </c>
      <c r="D480" s="220">
        <v>27.1</v>
      </c>
      <c r="E480" s="220">
        <v>28.8</v>
      </c>
      <c r="F480" s="226">
        <v>21.2</v>
      </c>
      <c r="G480" s="220">
        <v>25.531107079002567</v>
      </c>
      <c r="H480" s="220">
        <v>28.452000000000002</v>
      </c>
      <c r="I480" s="220">
        <v>24.9</v>
      </c>
      <c r="J480" s="220">
        <v>28.1</v>
      </c>
      <c r="K480" s="220">
        <v>25.8</v>
      </c>
      <c r="L480" s="220">
        <v>27.872</v>
      </c>
      <c r="M480" s="220">
        <v>26.6</v>
      </c>
      <c r="N480" s="220">
        <v>27.7</v>
      </c>
      <c r="O480" s="220">
        <v>25.6</v>
      </c>
      <c r="P480" s="220">
        <v>25.9</v>
      </c>
      <c r="Q480" s="220">
        <v>26.4</v>
      </c>
      <c r="R480" s="220">
        <v>27.3</v>
      </c>
      <c r="S480" s="226">
        <v>30.5</v>
      </c>
      <c r="T480" s="220">
        <v>29.7</v>
      </c>
      <c r="U480" s="226">
        <v>49</v>
      </c>
      <c r="V480" s="220">
        <v>30</v>
      </c>
      <c r="W480" s="220">
        <v>27.381477144999998</v>
      </c>
      <c r="X480" s="226">
        <v>23.65</v>
      </c>
      <c r="Y480" s="220">
        <v>26.3</v>
      </c>
      <c r="Z480" s="217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16</v>
      </c>
    </row>
    <row r="481" spans="1:65">
      <c r="A481" s="30"/>
      <c r="B481" s="19">
        <v>1</v>
      </c>
      <c r="C481" s="9">
        <v>4</v>
      </c>
      <c r="D481" s="220">
        <v>27.1</v>
      </c>
      <c r="E481" s="220">
        <v>29.2</v>
      </c>
      <c r="F481" s="226">
        <v>20.6</v>
      </c>
      <c r="G481" s="220">
        <v>26.47474737797404</v>
      </c>
      <c r="H481" s="220">
        <v>28.702999999999999</v>
      </c>
      <c r="I481" s="220">
        <v>26.2</v>
      </c>
      <c r="J481" s="220">
        <v>28.5</v>
      </c>
      <c r="K481" s="220">
        <v>26.8</v>
      </c>
      <c r="L481" s="220">
        <v>27.73</v>
      </c>
      <c r="M481" s="225">
        <v>25.3</v>
      </c>
      <c r="N481" s="220">
        <v>28.1</v>
      </c>
      <c r="O481" s="220">
        <v>25.9</v>
      </c>
      <c r="P481" s="220">
        <v>25.1</v>
      </c>
      <c r="Q481" s="220">
        <v>26.7</v>
      </c>
      <c r="R481" s="220">
        <v>27.1</v>
      </c>
      <c r="S481" s="226">
        <v>31.7</v>
      </c>
      <c r="T481" s="220">
        <v>29.9</v>
      </c>
      <c r="U481" s="226">
        <v>52</v>
      </c>
      <c r="V481" s="220">
        <v>31</v>
      </c>
      <c r="W481" s="220">
        <v>26.88859952</v>
      </c>
      <c r="X481" s="226">
        <v>23.721399999999999</v>
      </c>
      <c r="Y481" s="220">
        <v>27.2</v>
      </c>
      <c r="Z481" s="217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27.507436505718246</v>
      </c>
    </row>
    <row r="482" spans="1:65">
      <c r="A482" s="30"/>
      <c r="B482" s="19">
        <v>1</v>
      </c>
      <c r="C482" s="9">
        <v>5</v>
      </c>
      <c r="D482" s="220">
        <v>28</v>
      </c>
      <c r="E482" s="220">
        <v>29</v>
      </c>
      <c r="F482" s="226">
        <v>20.5</v>
      </c>
      <c r="G482" s="220">
        <v>27.395494175316433</v>
      </c>
      <c r="H482" s="220">
        <v>28.507999999999999</v>
      </c>
      <c r="I482" s="220">
        <v>25.6</v>
      </c>
      <c r="J482" s="220">
        <v>28.8</v>
      </c>
      <c r="K482" s="220">
        <v>27.6</v>
      </c>
      <c r="L482" s="220">
        <v>28.11</v>
      </c>
      <c r="M482" s="220">
        <v>26.4</v>
      </c>
      <c r="N482" s="220">
        <v>27.8</v>
      </c>
      <c r="O482" s="220">
        <v>27.1</v>
      </c>
      <c r="P482" s="220">
        <v>26.2</v>
      </c>
      <c r="Q482" s="220">
        <v>26.7</v>
      </c>
      <c r="R482" s="220">
        <v>26.6</v>
      </c>
      <c r="S482" s="226">
        <v>31.3</v>
      </c>
      <c r="T482" s="220">
        <v>30.2</v>
      </c>
      <c r="U482" s="226">
        <v>51</v>
      </c>
      <c r="V482" s="220">
        <v>30</v>
      </c>
      <c r="W482" s="220">
        <v>26.304330499999999</v>
      </c>
      <c r="X482" s="226">
        <v>24.163259554012321</v>
      </c>
      <c r="Y482" s="220">
        <v>27.1</v>
      </c>
      <c r="Z482" s="217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99</v>
      </c>
    </row>
    <row r="483" spans="1:65">
      <c r="A483" s="30"/>
      <c r="B483" s="19">
        <v>1</v>
      </c>
      <c r="C483" s="9">
        <v>6</v>
      </c>
      <c r="D483" s="220">
        <v>28.1</v>
      </c>
      <c r="E483" s="220">
        <v>28.4</v>
      </c>
      <c r="F483" s="226">
        <v>20.8</v>
      </c>
      <c r="G483" s="220">
        <v>25.878496314938516</v>
      </c>
      <c r="H483" s="220">
        <v>28.879000000000001</v>
      </c>
      <c r="I483" s="220">
        <v>26.5</v>
      </c>
      <c r="J483" s="220">
        <v>28.1</v>
      </c>
      <c r="K483" s="220">
        <v>27.9</v>
      </c>
      <c r="L483" s="220">
        <v>27.72</v>
      </c>
      <c r="M483" s="220">
        <v>26.4</v>
      </c>
      <c r="N483" s="220">
        <v>27.6</v>
      </c>
      <c r="O483" s="220">
        <v>27.1</v>
      </c>
      <c r="P483" s="220">
        <v>27.5</v>
      </c>
      <c r="Q483" s="220">
        <v>26.5</v>
      </c>
      <c r="R483" s="220">
        <v>26.7</v>
      </c>
      <c r="S483" s="226">
        <v>31</v>
      </c>
      <c r="T483" s="220">
        <v>30.1</v>
      </c>
      <c r="U483" s="226">
        <v>53</v>
      </c>
      <c r="V483" s="220">
        <v>30</v>
      </c>
      <c r="W483" s="220">
        <v>25.974930405000002</v>
      </c>
      <c r="X483" s="226">
        <v>22.681403046324856</v>
      </c>
      <c r="Y483" s="220">
        <v>27.5</v>
      </c>
      <c r="Z483" s="217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21"/>
    </row>
    <row r="484" spans="1:65">
      <c r="A484" s="30"/>
      <c r="B484" s="20" t="s">
        <v>274</v>
      </c>
      <c r="C484" s="12"/>
      <c r="D484" s="222">
        <v>27.516666666666666</v>
      </c>
      <c r="E484" s="222">
        <v>28.583333333333332</v>
      </c>
      <c r="F484" s="222">
        <v>20.866666666666667</v>
      </c>
      <c r="G484" s="222">
        <v>26.467761547095204</v>
      </c>
      <c r="H484" s="222">
        <v>28.722666666666665</v>
      </c>
      <c r="I484" s="222">
        <v>26.349999999999998</v>
      </c>
      <c r="J484" s="222">
        <v>28.466666666666669</v>
      </c>
      <c r="K484" s="222">
        <v>26.833333333333332</v>
      </c>
      <c r="L484" s="222">
        <v>27.66</v>
      </c>
      <c r="M484" s="222">
        <v>26.166666666666668</v>
      </c>
      <c r="N484" s="222">
        <v>28.25</v>
      </c>
      <c r="O484" s="222">
        <v>26.316666666666666</v>
      </c>
      <c r="P484" s="222">
        <v>26.133333333333329</v>
      </c>
      <c r="Q484" s="222">
        <v>26.75</v>
      </c>
      <c r="R484" s="222">
        <v>26.983333333333331</v>
      </c>
      <c r="S484" s="222">
        <v>31.05</v>
      </c>
      <c r="T484" s="222">
        <v>30.033333333333331</v>
      </c>
      <c r="U484" s="222">
        <v>50</v>
      </c>
      <c r="V484" s="222">
        <v>30</v>
      </c>
      <c r="W484" s="222">
        <v>26.610095555833336</v>
      </c>
      <c r="X484" s="222">
        <v>23.601737750169224</v>
      </c>
      <c r="Y484" s="222">
        <v>27.116666666666664</v>
      </c>
      <c r="Z484" s="217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3" t="s">
        <v>275</v>
      </c>
      <c r="C485" s="29"/>
      <c r="D485" s="220">
        <v>27.4</v>
      </c>
      <c r="E485" s="220">
        <v>28.75</v>
      </c>
      <c r="F485" s="220">
        <v>20.85</v>
      </c>
      <c r="G485" s="220">
        <v>26.596739349978712</v>
      </c>
      <c r="H485" s="220">
        <v>28.768999999999998</v>
      </c>
      <c r="I485" s="220">
        <v>26.35</v>
      </c>
      <c r="J485" s="220">
        <v>28.5</v>
      </c>
      <c r="K485" s="220">
        <v>26.8</v>
      </c>
      <c r="L485" s="220">
        <v>27.725000000000001</v>
      </c>
      <c r="M485" s="220">
        <v>26.4</v>
      </c>
      <c r="N485" s="220">
        <v>27.950000000000003</v>
      </c>
      <c r="O485" s="220">
        <v>26.1</v>
      </c>
      <c r="P485" s="220">
        <v>26.049999999999997</v>
      </c>
      <c r="Q485" s="220">
        <v>26.7</v>
      </c>
      <c r="R485" s="220">
        <v>27.1</v>
      </c>
      <c r="S485" s="220">
        <v>31.15</v>
      </c>
      <c r="T485" s="220">
        <v>30</v>
      </c>
      <c r="U485" s="220">
        <v>50.5</v>
      </c>
      <c r="V485" s="220">
        <v>30</v>
      </c>
      <c r="W485" s="220">
        <v>26.555617882500002</v>
      </c>
      <c r="X485" s="220">
        <v>23.685699999999997</v>
      </c>
      <c r="Y485" s="220">
        <v>27.2</v>
      </c>
      <c r="Z485" s="217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276</v>
      </c>
      <c r="C486" s="29"/>
      <c r="D486" s="24">
        <v>0.44007575105505015</v>
      </c>
      <c r="E486" s="24">
        <v>0.64005208121422996</v>
      </c>
      <c r="F486" s="24">
        <v>0.29439202887759425</v>
      </c>
      <c r="G486" s="24">
        <v>0.67290935738292312</v>
      </c>
      <c r="H486" s="24">
        <v>0.20622382662211133</v>
      </c>
      <c r="I486" s="24">
        <v>1.0134100848126586</v>
      </c>
      <c r="J486" s="24">
        <v>0.31411250638372618</v>
      </c>
      <c r="K486" s="24">
        <v>0.81649658092772548</v>
      </c>
      <c r="L486" s="24">
        <v>0.34327190388961354</v>
      </c>
      <c r="M486" s="24">
        <v>0.4844240566555984</v>
      </c>
      <c r="N486" s="24">
        <v>0.71763500472036601</v>
      </c>
      <c r="O486" s="24">
        <v>0.63691967049751841</v>
      </c>
      <c r="P486" s="24">
        <v>0.79162280580252753</v>
      </c>
      <c r="Q486" s="24">
        <v>0.38858718455450925</v>
      </c>
      <c r="R486" s="24">
        <v>0.27141603981096402</v>
      </c>
      <c r="S486" s="24">
        <v>0.51672042731055257</v>
      </c>
      <c r="T486" s="24">
        <v>0.34448028487370136</v>
      </c>
      <c r="U486" s="24">
        <v>2.8284271247461903</v>
      </c>
      <c r="V486" s="24">
        <v>0.63245553203367588</v>
      </c>
      <c r="W486" s="24">
        <v>0.48634114507954007</v>
      </c>
      <c r="X486" s="24">
        <v>0.51134480548632177</v>
      </c>
      <c r="Y486" s="24">
        <v>0.42622372841814682</v>
      </c>
      <c r="Z486" s="148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86</v>
      </c>
      <c r="C487" s="29"/>
      <c r="D487" s="13">
        <v>1.599306181908117E-2</v>
      </c>
      <c r="E487" s="13">
        <v>2.2392492637232538E-2</v>
      </c>
      <c r="F487" s="13">
        <v>1.4108244195411864E-2</v>
      </c>
      <c r="G487" s="13">
        <v>2.5423735066737212E-2</v>
      </c>
      <c r="H487" s="13">
        <v>7.1798287051612437E-3</v>
      </c>
      <c r="I487" s="13">
        <v>3.8459585761391218E-2</v>
      </c>
      <c r="J487" s="13">
        <v>1.1034397179756189E-2</v>
      </c>
      <c r="K487" s="13">
        <v>3.0428444009728901E-2</v>
      </c>
      <c r="L487" s="13">
        <v>1.2410408672798754E-2</v>
      </c>
      <c r="M487" s="13">
        <v>1.8513021273462358E-2</v>
      </c>
      <c r="N487" s="13">
        <v>2.5403009016650123E-2</v>
      </c>
      <c r="O487" s="13">
        <v>2.4202140740881003E-2</v>
      </c>
      <c r="P487" s="13">
        <v>3.0291688997545699E-2</v>
      </c>
      <c r="Q487" s="13">
        <v>1.4526623721663898E-2</v>
      </c>
      <c r="R487" s="13">
        <v>1.0058654965199408E-2</v>
      </c>
      <c r="S487" s="13">
        <v>1.664155965573438E-2</v>
      </c>
      <c r="T487" s="13">
        <v>1.1469931793796939E-2</v>
      </c>
      <c r="U487" s="13">
        <v>5.6568542494923803E-2</v>
      </c>
      <c r="V487" s="13">
        <v>2.1081851067789197E-2</v>
      </c>
      <c r="W487" s="13">
        <v>1.8276565150211449E-2</v>
      </c>
      <c r="X487" s="13">
        <v>2.1665557464414054E-2</v>
      </c>
      <c r="Y487" s="13">
        <v>1.5718146100238976E-2</v>
      </c>
      <c r="Z487" s="148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277</v>
      </c>
      <c r="C488" s="29"/>
      <c r="D488" s="13">
        <v>3.3555147701602728E-4</v>
      </c>
      <c r="E488" s="13">
        <v>3.9112944144810813E-2</v>
      </c>
      <c r="F488" s="13">
        <v>-0.2414172559362664</v>
      </c>
      <c r="G488" s="13">
        <v>-3.7796141360061486E-2</v>
      </c>
      <c r="H488" s="13">
        <v>4.417824106204149E-2</v>
      </c>
      <c r="I488" s="13">
        <v>-4.2077221753384464E-2</v>
      </c>
      <c r="J488" s="13">
        <v>3.4871666821770786E-2</v>
      </c>
      <c r="K488" s="13">
        <v>-2.4506215700789924E-2</v>
      </c>
      <c r="L488" s="13">
        <v>5.5462636167509238E-3</v>
      </c>
      <c r="M488" s="13">
        <v>-4.8742086118161554E-2</v>
      </c>
      <c r="N488" s="13">
        <v>2.6995008936125053E-2</v>
      </c>
      <c r="O488" s="13">
        <v>-4.3289015274252884E-2</v>
      </c>
      <c r="P488" s="13">
        <v>-4.9953879639030307E-2</v>
      </c>
      <c r="Q488" s="13">
        <v>-2.7535699502961308E-2</v>
      </c>
      <c r="R488" s="13">
        <v>-1.9053144856881365E-2</v>
      </c>
      <c r="S488" s="13">
        <v>0.12878566468908614</v>
      </c>
      <c r="T488" s="13">
        <v>9.18259623025941E-2</v>
      </c>
      <c r="U488" s="13">
        <v>0.81769028130287613</v>
      </c>
      <c r="V488" s="13">
        <v>9.0614168781725679E-2</v>
      </c>
      <c r="W488" s="13">
        <v>-3.2621758472417883E-2</v>
      </c>
      <c r="X488" s="13">
        <v>-0.14198701339316389</v>
      </c>
      <c r="Y488" s="13">
        <v>-1.4205970773407017E-2</v>
      </c>
      <c r="Z488" s="148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278</v>
      </c>
      <c r="C489" s="47"/>
      <c r="D489" s="45">
        <v>0.35</v>
      </c>
      <c r="E489" s="45">
        <v>1.1499999999999999</v>
      </c>
      <c r="F489" s="45">
        <v>4.63</v>
      </c>
      <c r="G489" s="45">
        <v>0.44</v>
      </c>
      <c r="H489" s="45">
        <v>1.25</v>
      </c>
      <c r="I489" s="45">
        <v>0.52</v>
      </c>
      <c r="J489" s="45">
        <v>1.06</v>
      </c>
      <c r="K489" s="45">
        <v>0.16</v>
      </c>
      <c r="L489" s="45">
        <v>0.46</v>
      </c>
      <c r="M489" s="45">
        <v>0.66</v>
      </c>
      <c r="N489" s="45">
        <v>0.9</v>
      </c>
      <c r="O489" s="45">
        <v>0.55000000000000004</v>
      </c>
      <c r="P489" s="45">
        <v>0.69</v>
      </c>
      <c r="Q489" s="45">
        <v>0.22</v>
      </c>
      <c r="R489" s="45">
        <v>0.05</v>
      </c>
      <c r="S489" s="45">
        <v>3</v>
      </c>
      <c r="T489" s="45">
        <v>2.2400000000000002</v>
      </c>
      <c r="U489" s="45">
        <v>17.190000000000001</v>
      </c>
      <c r="V489" s="45">
        <v>2.21</v>
      </c>
      <c r="W489" s="45">
        <v>0.33</v>
      </c>
      <c r="X489" s="45">
        <v>2.58</v>
      </c>
      <c r="Y489" s="45">
        <v>0.05</v>
      </c>
      <c r="Z489" s="148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BM490" s="55"/>
    </row>
    <row r="491" spans="1:65" ht="15">
      <c r="B491" s="8" t="s">
        <v>598</v>
      </c>
      <c r="BM491" s="28" t="s">
        <v>66</v>
      </c>
    </row>
    <row r="492" spans="1:65" ht="15">
      <c r="A492" s="25" t="s">
        <v>20</v>
      </c>
      <c r="B492" s="18" t="s">
        <v>111</v>
      </c>
      <c r="C492" s="15" t="s">
        <v>112</v>
      </c>
      <c r="D492" s="16" t="s">
        <v>237</v>
      </c>
      <c r="E492" s="17" t="s">
        <v>237</v>
      </c>
      <c r="F492" s="17" t="s">
        <v>237</v>
      </c>
      <c r="G492" s="17" t="s">
        <v>237</v>
      </c>
      <c r="H492" s="17" t="s">
        <v>237</v>
      </c>
      <c r="I492" s="17" t="s">
        <v>237</v>
      </c>
      <c r="J492" s="17" t="s">
        <v>237</v>
      </c>
      <c r="K492" s="17" t="s">
        <v>237</v>
      </c>
      <c r="L492" s="17" t="s">
        <v>237</v>
      </c>
      <c r="M492" s="17" t="s">
        <v>237</v>
      </c>
      <c r="N492" s="17" t="s">
        <v>237</v>
      </c>
      <c r="O492" s="17" t="s">
        <v>237</v>
      </c>
      <c r="P492" s="17" t="s">
        <v>237</v>
      </c>
      <c r="Q492" s="17" t="s">
        <v>237</v>
      </c>
      <c r="R492" s="17" t="s">
        <v>237</v>
      </c>
      <c r="S492" s="17" t="s">
        <v>237</v>
      </c>
      <c r="T492" s="17" t="s">
        <v>237</v>
      </c>
      <c r="U492" s="17" t="s">
        <v>237</v>
      </c>
      <c r="V492" s="17" t="s">
        <v>237</v>
      </c>
      <c r="W492" s="17" t="s">
        <v>237</v>
      </c>
      <c r="X492" s="17" t="s">
        <v>237</v>
      </c>
      <c r="Y492" s="148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238</v>
      </c>
      <c r="C493" s="9" t="s">
        <v>238</v>
      </c>
      <c r="D493" s="146" t="s">
        <v>240</v>
      </c>
      <c r="E493" s="147" t="s">
        <v>241</v>
      </c>
      <c r="F493" s="147" t="s">
        <v>242</v>
      </c>
      <c r="G493" s="147" t="s">
        <v>243</v>
      </c>
      <c r="H493" s="147" t="s">
        <v>244</v>
      </c>
      <c r="I493" s="147" t="s">
        <v>245</v>
      </c>
      <c r="J493" s="147" t="s">
        <v>246</v>
      </c>
      <c r="K493" s="147" t="s">
        <v>247</v>
      </c>
      <c r="L493" s="147" t="s">
        <v>248</v>
      </c>
      <c r="M493" s="147" t="s">
        <v>249</v>
      </c>
      <c r="N493" s="147" t="s">
        <v>250</v>
      </c>
      <c r="O493" s="147" t="s">
        <v>251</v>
      </c>
      <c r="P493" s="147" t="s">
        <v>253</v>
      </c>
      <c r="Q493" s="147" t="s">
        <v>254</v>
      </c>
      <c r="R493" s="147" t="s">
        <v>255</v>
      </c>
      <c r="S493" s="147" t="s">
        <v>258</v>
      </c>
      <c r="T493" s="147" t="s">
        <v>259</v>
      </c>
      <c r="U493" s="147" t="s">
        <v>260</v>
      </c>
      <c r="V493" s="147" t="s">
        <v>261</v>
      </c>
      <c r="W493" s="147" t="s">
        <v>267</v>
      </c>
      <c r="X493" s="147" t="s">
        <v>268</v>
      </c>
      <c r="Y493" s="148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306</v>
      </c>
      <c r="E494" s="11" t="s">
        <v>304</v>
      </c>
      <c r="F494" s="11" t="s">
        <v>306</v>
      </c>
      <c r="G494" s="11" t="s">
        <v>306</v>
      </c>
      <c r="H494" s="11" t="s">
        <v>304</v>
      </c>
      <c r="I494" s="11" t="s">
        <v>338</v>
      </c>
      <c r="J494" s="11" t="s">
        <v>304</v>
      </c>
      <c r="K494" s="11" t="s">
        <v>304</v>
      </c>
      <c r="L494" s="11" t="s">
        <v>304</v>
      </c>
      <c r="M494" s="11" t="s">
        <v>304</v>
      </c>
      <c r="N494" s="11" t="s">
        <v>304</v>
      </c>
      <c r="O494" s="11" t="s">
        <v>304</v>
      </c>
      <c r="P494" s="11" t="s">
        <v>304</v>
      </c>
      <c r="Q494" s="11" t="s">
        <v>306</v>
      </c>
      <c r="R494" s="11" t="s">
        <v>306</v>
      </c>
      <c r="S494" s="11" t="s">
        <v>304</v>
      </c>
      <c r="T494" s="11" t="s">
        <v>338</v>
      </c>
      <c r="U494" s="11" t="s">
        <v>306</v>
      </c>
      <c r="V494" s="11" t="s">
        <v>304</v>
      </c>
      <c r="W494" s="11" t="s">
        <v>306</v>
      </c>
      <c r="X494" s="11" t="s">
        <v>338</v>
      </c>
      <c r="Y494" s="148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 t="s">
        <v>339</v>
      </c>
      <c r="E495" s="26" t="s">
        <v>340</v>
      </c>
      <c r="F495" s="26" t="s">
        <v>341</v>
      </c>
      <c r="G495" s="26" t="s">
        <v>341</v>
      </c>
      <c r="H495" s="26" t="s">
        <v>118</v>
      </c>
      <c r="I495" s="26" t="s">
        <v>339</v>
      </c>
      <c r="J495" s="26" t="s">
        <v>340</v>
      </c>
      <c r="K495" s="26" t="s">
        <v>340</v>
      </c>
      <c r="L495" s="26" t="s">
        <v>341</v>
      </c>
      <c r="M495" s="26" t="s">
        <v>340</v>
      </c>
      <c r="N495" s="26" t="s">
        <v>340</v>
      </c>
      <c r="O495" s="26" t="s">
        <v>307</v>
      </c>
      <c r="P495" s="26" t="s">
        <v>342</v>
      </c>
      <c r="Q495" s="26" t="s">
        <v>339</v>
      </c>
      <c r="R495" s="26" t="s">
        <v>340</v>
      </c>
      <c r="S495" s="26" t="s">
        <v>340</v>
      </c>
      <c r="T495" s="26" t="s">
        <v>340</v>
      </c>
      <c r="U495" s="26" t="s">
        <v>339</v>
      </c>
      <c r="V495" s="26" t="s">
        <v>342</v>
      </c>
      <c r="W495" s="26" t="s">
        <v>340</v>
      </c>
      <c r="X495" s="26" t="s">
        <v>342</v>
      </c>
      <c r="Y495" s="148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3</v>
      </c>
    </row>
    <row r="496" spans="1:65">
      <c r="A496" s="30"/>
      <c r="B496" s="18">
        <v>1</v>
      </c>
      <c r="C496" s="14">
        <v>1</v>
      </c>
      <c r="D496" s="143">
        <v>5</v>
      </c>
      <c r="E496" s="22">
        <v>6.1</v>
      </c>
      <c r="F496" s="22">
        <v>7</v>
      </c>
      <c r="G496" s="22">
        <v>6.441008862439471</v>
      </c>
      <c r="H496" s="22">
        <v>6.7</v>
      </c>
      <c r="I496" s="143">
        <v>6</v>
      </c>
      <c r="J496" s="22">
        <v>6.4</v>
      </c>
      <c r="K496" s="22">
        <v>5.6</v>
      </c>
      <c r="L496" s="22">
        <v>6.3</v>
      </c>
      <c r="M496" s="22">
        <v>5.9</v>
      </c>
      <c r="N496" s="150">
        <v>4.3</v>
      </c>
      <c r="O496" s="22">
        <v>6.2</v>
      </c>
      <c r="P496" s="143">
        <v>3.5</v>
      </c>
      <c r="Q496" s="143">
        <v>6</v>
      </c>
      <c r="R496" s="143">
        <v>8.1</v>
      </c>
      <c r="S496" s="22">
        <v>6.1</v>
      </c>
      <c r="T496" s="143">
        <v>5</v>
      </c>
      <c r="U496" s="143">
        <v>4</v>
      </c>
      <c r="V496" s="22">
        <v>6.2496107150975897</v>
      </c>
      <c r="W496" s="22">
        <v>6.1</v>
      </c>
      <c r="X496" s="143">
        <v>3.6989999999999998</v>
      </c>
      <c r="Y496" s="148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44">
        <v>5</v>
      </c>
      <c r="E497" s="11">
        <v>6.4</v>
      </c>
      <c r="F497" s="11">
        <v>6.9</v>
      </c>
      <c r="G497" s="11">
        <v>5.9525966560008721</v>
      </c>
      <c r="H497" s="11">
        <v>6.8</v>
      </c>
      <c r="I497" s="144">
        <v>6</v>
      </c>
      <c r="J497" s="11">
        <v>6.5</v>
      </c>
      <c r="K497" s="11">
        <v>5.7</v>
      </c>
      <c r="L497" s="11">
        <v>6.4</v>
      </c>
      <c r="M497" s="11">
        <v>5.8</v>
      </c>
      <c r="N497" s="11">
        <v>5.5</v>
      </c>
      <c r="O497" s="11">
        <v>6.1</v>
      </c>
      <c r="P497" s="144">
        <v>3.2</v>
      </c>
      <c r="Q497" s="144">
        <v>6</v>
      </c>
      <c r="R497" s="144">
        <v>8.4</v>
      </c>
      <c r="S497" s="11">
        <v>6.2</v>
      </c>
      <c r="T497" s="144">
        <v>5</v>
      </c>
      <c r="U497" s="144">
        <v>4</v>
      </c>
      <c r="V497" s="11">
        <v>6.1722208549658379</v>
      </c>
      <c r="W497" s="11">
        <v>6</v>
      </c>
      <c r="X497" s="144">
        <v>2.2349999999999999</v>
      </c>
      <c r="Y497" s="148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e">
        <v>#N/A</v>
      </c>
    </row>
    <row r="498" spans="1:65">
      <c r="A498" s="30"/>
      <c r="B498" s="19">
        <v>1</v>
      </c>
      <c r="C498" s="9">
        <v>3</v>
      </c>
      <c r="D498" s="144">
        <v>5</v>
      </c>
      <c r="E498" s="11">
        <v>6.4</v>
      </c>
      <c r="F498" s="11">
        <v>7</v>
      </c>
      <c r="G498" s="11">
        <v>5.9652804506851744</v>
      </c>
      <c r="H498" s="11">
        <v>6.6</v>
      </c>
      <c r="I498" s="144">
        <v>6</v>
      </c>
      <c r="J498" s="11">
        <v>6.5</v>
      </c>
      <c r="K498" s="11">
        <v>5.6</v>
      </c>
      <c r="L498" s="11">
        <v>6.4</v>
      </c>
      <c r="M498" s="11">
        <v>5.9</v>
      </c>
      <c r="N498" s="11">
        <v>5.4</v>
      </c>
      <c r="O498" s="11">
        <v>6.2</v>
      </c>
      <c r="P498" s="144">
        <v>3.2</v>
      </c>
      <c r="Q498" s="144">
        <v>6</v>
      </c>
      <c r="R498" s="144">
        <v>8.1999999999999993</v>
      </c>
      <c r="S498" s="11">
        <v>6</v>
      </c>
      <c r="T498" s="144">
        <v>5</v>
      </c>
      <c r="U498" s="144">
        <v>5.2</v>
      </c>
      <c r="V498" s="11">
        <v>6.2711470535791296</v>
      </c>
      <c r="W498" s="11">
        <v>5.9</v>
      </c>
      <c r="X498" s="144">
        <v>3.5219999999999998</v>
      </c>
      <c r="Y498" s="148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19">
        <v>1</v>
      </c>
      <c r="C499" s="9">
        <v>4</v>
      </c>
      <c r="D499" s="144">
        <v>5</v>
      </c>
      <c r="E499" s="11">
        <v>6.4</v>
      </c>
      <c r="F499" s="11">
        <v>6.8</v>
      </c>
      <c r="G499" s="11">
        <v>6.3599751961138855</v>
      </c>
      <c r="H499" s="11">
        <v>6.6</v>
      </c>
      <c r="I499" s="144">
        <v>6</v>
      </c>
      <c r="J499" s="11">
        <v>6.5</v>
      </c>
      <c r="K499" s="11">
        <v>5.6</v>
      </c>
      <c r="L499" s="11">
        <v>6.2</v>
      </c>
      <c r="M499" s="11">
        <v>5.7</v>
      </c>
      <c r="N499" s="11">
        <v>5.5</v>
      </c>
      <c r="O499" s="11">
        <v>6.4</v>
      </c>
      <c r="P499" s="144">
        <v>3.4</v>
      </c>
      <c r="Q499" s="144">
        <v>6</v>
      </c>
      <c r="R499" s="144">
        <v>8.3000000000000007</v>
      </c>
      <c r="S499" s="11">
        <v>6.1</v>
      </c>
      <c r="T499" s="144">
        <v>5</v>
      </c>
      <c r="U499" s="144">
        <v>4.5</v>
      </c>
      <c r="V499" s="11">
        <v>6.2892559917896076</v>
      </c>
      <c r="W499" s="11">
        <v>5.9</v>
      </c>
      <c r="X499" s="144">
        <v>2.4380000000000002</v>
      </c>
      <c r="Y499" s="148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6.1909659017770302</v>
      </c>
    </row>
    <row r="500" spans="1:65">
      <c r="A500" s="30"/>
      <c r="B500" s="19">
        <v>1</v>
      </c>
      <c r="C500" s="9">
        <v>5</v>
      </c>
      <c r="D500" s="144">
        <v>5</v>
      </c>
      <c r="E500" s="11">
        <v>6.6</v>
      </c>
      <c r="F500" s="11">
        <v>6.8</v>
      </c>
      <c r="G500" s="11">
        <v>6.1792762533821088</v>
      </c>
      <c r="H500" s="11">
        <v>6.5</v>
      </c>
      <c r="I500" s="144">
        <v>6</v>
      </c>
      <c r="J500" s="11">
        <v>6.6</v>
      </c>
      <c r="K500" s="11">
        <v>5.6</v>
      </c>
      <c r="L500" s="11">
        <v>6.4</v>
      </c>
      <c r="M500" s="11">
        <v>5.7</v>
      </c>
      <c r="N500" s="11">
        <v>5.8</v>
      </c>
      <c r="O500" s="11">
        <v>6.4</v>
      </c>
      <c r="P500" s="144">
        <v>3.2</v>
      </c>
      <c r="Q500" s="144">
        <v>5</v>
      </c>
      <c r="R500" s="149">
        <v>9.3000000000000007</v>
      </c>
      <c r="S500" s="11">
        <v>6.4</v>
      </c>
      <c r="T500" s="144">
        <v>5</v>
      </c>
      <c r="U500" s="144">
        <v>5.0999999999999996</v>
      </c>
      <c r="V500" s="11">
        <v>6.2494510663770448</v>
      </c>
      <c r="W500" s="11">
        <v>5.9</v>
      </c>
      <c r="X500" s="144">
        <v>2.2869999999999999</v>
      </c>
      <c r="Y500" s="148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100</v>
      </c>
    </row>
    <row r="501" spans="1:65">
      <c r="A501" s="30"/>
      <c r="B501" s="19">
        <v>1</v>
      </c>
      <c r="C501" s="9">
        <v>6</v>
      </c>
      <c r="D501" s="144">
        <v>5</v>
      </c>
      <c r="E501" s="11">
        <v>6.4</v>
      </c>
      <c r="F501" s="11">
        <v>6.8</v>
      </c>
      <c r="G501" s="11">
        <v>5.8737515513770475</v>
      </c>
      <c r="H501" s="11">
        <v>6.7</v>
      </c>
      <c r="I501" s="144">
        <v>6</v>
      </c>
      <c r="J501" s="11">
        <v>6.5</v>
      </c>
      <c r="K501" s="11">
        <v>5.5</v>
      </c>
      <c r="L501" s="11">
        <v>6.4</v>
      </c>
      <c r="M501" s="11">
        <v>5.9</v>
      </c>
      <c r="N501" s="11">
        <v>5.7</v>
      </c>
      <c r="O501" s="11">
        <v>6.3</v>
      </c>
      <c r="P501" s="144">
        <v>3.3</v>
      </c>
      <c r="Q501" s="144">
        <v>6</v>
      </c>
      <c r="R501" s="144">
        <v>8.1999999999999993</v>
      </c>
      <c r="S501" s="11">
        <v>6.1</v>
      </c>
      <c r="T501" s="144">
        <v>6</v>
      </c>
      <c r="U501" s="144">
        <v>4</v>
      </c>
      <c r="V501" s="11">
        <v>6.0117656868006204</v>
      </c>
      <c r="W501" s="11">
        <v>6</v>
      </c>
      <c r="X501" s="144">
        <v>1.9860000000000002</v>
      </c>
      <c r="Y501" s="148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20" t="s">
        <v>274</v>
      </c>
      <c r="C502" s="12"/>
      <c r="D502" s="23">
        <v>5</v>
      </c>
      <c r="E502" s="23">
        <v>6.3833333333333329</v>
      </c>
      <c r="F502" s="23">
        <v>6.8833333333333329</v>
      </c>
      <c r="G502" s="23">
        <v>6.1286481616664261</v>
      </c>
      <c r="H502" s="23">
        <v>6.6500000000000012</v>
      </c>
      <c r="I502" s="23">
        <v>6</v>
      </c>
      <c r="J502" s="23">
        <v>6.5</v>
      </c>
      <c r="K502" s="23">
        <v>5.6000000000000005</v>
      </c>
      <c r="L502" s="23">
        <v>6.3500000000000005</v>
      </c>
      <c r="M502" s="23">
        <v>5.8166666666666664</v>
      </c>
      <c r="N502" s="23">
        <v>5.3666666666666671</v>
      </c>
      <c r="O502" s="23">
        <v>6.2666666666666657</v>
      </c>
      <c r="P502" s="23">
        <v>3.3000000000000003</v>
      </c>
      <c r="Q502" s="23">
        <v>5.833333333333333</v>
      </c>
      <c r="R502" s="23">
        <v>8.4166666666666661</v>
      </c>
      <c r="S502" s="23">
        <v>6.1499999999999995</v>
      </c>
      <c r="T502" s="23">
        <v>5.166666666666667</v>
      </c>
      <c r="U502" s="23">
        <v>4.4666666666666659</v>
      </c>
      <c r="V502" s="23">
        <v>6.2072418947683055</v>
      </c>
      <c r="W502" s="23">
        <v>5.9666666666666659</v>
      </c>
      <c r="X502" s="23">
        <v>2.6945000000000001</v>
      </c>
      <c r="Y502" s="148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275</v>
      </c>
      <c r="C503" s="29"/>
      <c r="D503" s="11">
        <v>5</v>
      </c>
      <c r="E503" s="11">
        <v>6.4</v>
      </c>
      <c r="F503" s="11">
        <v>6.85</v>
      </c>
      <c r="G503" s="11">
        <v>6.0722783520336421</v>
      </c>
      <c r="H503" s="11">
        <v>6.65</v>
      </c>
      <c r="I503" s="11">
        <v>6</v>
      </c>
      <c r="J503" s="11">
        <v>6.5</v>
      </c>
      <c r="K503" s="11">
        <v>5.6</v>
      </c>
      <c r="L503" s="11">
        <v>6.4</v>
      </c>
      <c r="M503" s="11">
        <v>5.85</v>
      </c>
      <c r="N503" s="11">
        <v>5.5</v>
      </c>
      <c r="O503" s="11">
        <v>6.25</v>
      </c>
      <c r="P503" s="11">
        <v>3.25</v>
      </c>
      <c r="Q503" s="11">
        <v>6</v>
      </c>
      <c r="R503" s="11">
        <v>8.25</v>
      </c>
      <c r="S503" s="11">
        <v>6.1</v>
      </c>
      <c r="T503" s="11">
        <v>5</v>
      </c>
      <c r="U503" s="11">
        <v>4.25</v>
      </c>
      <c r="V503" s="11">
        <v>6.2495308907373168</v>
      </c>
      <c r="W503" s="11">
        <v>5.95</v>
      </c>
      <c r="X503" s="11">
        <v>2.3624999999999998</v>
      </c>
      <c r="Y503" s="148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276</v>
      </c>
      <c r="C504" s="29"/>
      <c r="D504" s="24">
        <v>0</v>
      </c>
      <c r="E504" s="24">
        <v>0.16020819787597229</v>
      </c>
      <c r="F504" s="24">
        <v>9.831920802501759E-2</v>
      </c>
      <c r="G504" s="24">
        <v>0.23507446968985513</v>
      </c>
      <c r="H504" s="24">
        <v>0.10488088481701521</v>
      </c>
      <c r="I504" s="24">
        <v>0</v>
      </c>
      <c r="J504" s="24">
        <v>6.3245553203367361E-2</v>
      </c>
      <c r="K504" s="24">
        <v>6.3245553203367638E-2</v>
      </c>
      <c r="L504" s="24">
        <v>8.3666002653407678E-2</v>
      </c>
      <c r="M504" s="24">
        <v>9.8319208025017618E-2</v>
      </c>
      <c r="N504" s="24">
        <v>0.54283207962192759</v>
      </c>
      <c r="O504" s="24">
        <v>0.12110601416389988</v>
      </c>
      <c r="P504" s="24">
        <v>0.12649110640673508</v>
      </c>
      <c r="Q504" s="24">
        <v>0.40824829046386302</v>
      </c>
      <c r="R504" s="24">
        <v>0.44459719597256464</v>
      </c>
      <c r="S504" s="24">
        <v>0.13784048752090244</v>
      </c>
      <c r="T504" s="24">
        <v>0.40824829046386302</v>
      </c>
      <c r="U504" s="24">
        <v>0.56450568346711305</v>
      </c>
      <c r="V504" s="24">
        <v>0.10375387573206031</v>
      </c>
      <c r="W504" s="24">
        <v>8.1649658092772304E-2</v>
      </c>
      <c r="X504" s="24">
        <v>0.7264623183620712</v>
      </c>
      <c r="Y504" s="199"/>
      <c r="Z504" s="200"/>
      <c r="AA504" s="200"/>
      <c r="AB504" s="200"/>
      <c r="AC504" s="200"/>
      <c r="AD504" s="200"/>
      <c r="AE504" s="200"/>
      <c r="AF504" s="200"/>
      <c r="AG504" s="200"/>
      <c r="AH504" s="200"/>
      <c r="AI504" s="200"/>
      <c r="AJ504" s="200"/>
      <c r="AK504" s="200"/>
      <c r="AL504" s="200"/>
      <c r="AM504" s="200"/>
      <c r="AN504" s="200"/>
      <c r="AO504" s="200"/>
      <c r="AP504" s="200"/>
      <c r="AQ504" s="200"/>
      <c r="AR504" s="200"/>
      <c r="AS504" s="200"/>
      <c r="AT504" s="200"/>
      <c r="AU504" s="200"/>
      <c r="AV504" s="200"/>
      <c r="AW504" s="200"/>
      <c r="AX504" s="200"/>
      <c r="AY504" s="200"/>
      <c r="AZ504" s="200"/>
      <c r="BA504" s="200"/>
      <c r="BB504" s="200"/>
      <c r="BC504" s="200"/>
      <c r="BD504" s="200"/>
      <c r="BE504" s="200"/>
      <c r="BF504" s="200"/>
      <c r="BG504" s="200"/>
      <c r="BH504" s="200"/>
      <c r="BI504" s="200"/>
      <c r="BJ504" s="200"/>
      <c r="BK504" s="200"/>
      <c r="BL504" s="200"/>
      <c r="BM504" s="56"/>
    </row>
    <row r="505" spans="1:65">
      <c r="A505" s="30"/>
      <c r="B505" s="3" t="s">
        <v>86</v>
      </c>
      <c r="C505" s="29"/>
      <c r="D505" s="13">
        <v>0</v>
      </c>
      <c r="E505" s="13">
        <v>2.5097890006679734E-2</v>
      </c>
      <c r="F505" s="13">
        <v>1.4283662182811274E-2</v>
      </c>
      <c r="G505" s="13">
        <v>3.8356659329899692E-2</v>
      </c>
      <c r="H505" s="13">
        <v>1.5771561626618826E-2</v>
      </c>
      <c r="I505" s="13">
        <v>0</v>
      </c>
      <c r="J505" s="13">
        <v>9.7300851082103637E-3</v>
      </c>
      <c r="K505" s="13">
        <v>1.1293848786315648E-2</v>
      </c>
      <c r="L505" s="13">
        <v>1.3175748449355538E-2</v>
      </c>
      <c r="M505" s="13">
        <v>1.6903015706306753E-2</v>
      </c>
      <c r="N505" s="13">
        <v>0.10114883471216041</v>
      </c>
      <c r="O505" s="13">
        <v>1.9325427792111684E-2</v>
      </c>
      <c r="P505" s="13">
        <v>3.8330638305071232E-2</v>
      </c>
      <c r="Q505" s="13">
        <v>6.9985421222376526E-2</v>
      </c>
      <c r="R505" s="13">
        <v>5.2823429224463127E-2</v>
      </c>
      <c r="S505" s="13">
        <v>2.2413087401772756E-2</v>
      </c>
      <c r="T505" s="13">
        <v>7.901579815429606E-2</v>
      </c>
      <c r="U505" s="13">
        <v>0.12638186943293578</v>
      </c>
      <c r="V505" s="13">
        <v>1.6714972203597855E-2</v>
      </c>
      <c r="W505" s="13">
        <v>1.3684300239012119E-2</v>
      </c>
      <c r="X505" s="13">
        <v>0.26960932208649885</v>
      </c>
      <c r="Y505" s="148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277</v>
      </c>
      <c r="C506" s="29"/>
      <c r="D506" s="13">
        <v>-0.19237158153870304</v>
      </c>
      <c r="E506" s="13">
        <v>3.1072280902255667E-2</v>
      </c>
      <c r="F506" s="13">
        <v>0.11183512274838536</v>
      </c>
      <c r="G506" s="13">
        <v>-1.00659155775219E-2</v>
      </c>
      <c r="H506" s="13">
        <v>7.4145796553525045E-2</v>
      </c>
      <c r="I506" s="13">
        <v>-3.0845897846443648E-2</v>
      </c>
      <c r="J506" s="13">
        <v>4.9916943999686048E-2</v>
      </c>
      <c r="K506" s="13">
        <v>-9.5456171323347272E-2</v>
      </c>
      <c r="L506" s="13">
        <v>2.5688091445847272E-2</v>
      </c>
      <c r="M506" s="13">
        <v>-6.0458939856691263E-2</v>
      </c>
      <c r="N506" s="13">
        <v>-0.13314549751820781</v>
      </c>
      <c r="O506" s="13">
        <v>1.2227617804825286E-2</v>
      </c>
      <c r="P506" s="13">
        <v>-0.46696524381554394</v>
      </c>
      <c r="Q506" s="13">
        <v>-5.7766845128486954E-2</v>
      </c>
      <c r="R506" s="13">
        <v>0.35950783774318307</v>
      </c>
      <c r="S506" s="13">
        <v>-6.6170452926048728E-3</v>
      </c>
      <c r="T506" s="13">
        <v>-0.16545063425665973</v>
      </c>
      <c r="U506" s="13">
        <v>-0.27851861284124146</v>
      </c>
      <c r="V506" s="13">
        <v>2.6289908956862451E-3</v>
      </c>
      <c r="W506" s="13">
        <v>-3.6230087302852376E-2</v>
      </c>
      <c r="X506" s="13">
        <v>-0.56476904529120708</v>
      </c>
      <c r="Y506" s="148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278</v>
      </c>
      <c r="C507" s="47"/>
      <c r="D507" s="45" t="s">
        <v>279</v>
      </c>
      <c r="E507" s="45">
        <v>0.45</v>
      </c>
      <c r="F507" s="45">
        <v>1.41</v>
      </c>
      <c r="G507" s="45">
        <v>0.04</v>
      </c>
      <c r="H507" s="45">
        <v>0.96</v>
      </c>
      <c r="I507" s="45" t="s">
        <v>279</v>
      </c>
      <c r="J507" s="45">
        <v>0.67</v>
      </c>
      <c r="K507" s="45">
        <v>1.06</v>
      </c>
      <c r="L507" s="45">
        <v>0.39</v>
      </c>
      <c r="M507" s="45">
        <v>0.64</v>
      </c>
      <c r="N507" s="45">
        <v>1.51</v>
      </c>
      <c r="O507" s="45">
        <v>0.22</v>
      </c>
      <c r="P507" s="45">
        <v>5.49</v>
      </c>
      <c r="Q507" s="45" t="s">
        <v>279</v>
      </c>
      <c r="R507" s="45">
        <v>4.37</v>
      </c>
      <c r="S507" s="45">
        <v>0</v>
      </c>
      <c r="T507" s="45" t="s">
        <v>279</v>
      </c>
      <c r="U507" s="45">
        <v>3.24</v>
      </c>
      <c r="V507" s="45">
        <v>0.11</v>
      </c>
      <c r="W507" s="45">
        <v>0.35</v>
      </c>
      <c r="X507" s="45">
        <v>6.66</v>
      </c>
      <c r="Y507" s="148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 t="s">
        <v>346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BM508" s="55"/>
    </row>
    <row r="509" spans="1:65">
      <c r="BM509" s="55"/>
    </row>
    <row r="510" spans="1:65" ht="15">
      <c r="B510" s="8" t="s">
        <v>599</v>
      </c>
      <c r="BM510" s="28" t="s">
        <v>66</v>
      </c>
    </row>
    <row r="511" spans="1:65" ht="15">
      <c r="A511" s="25" t="s">
        <v>23</v>
      </c>
      <c r="B511" s="18" t="s">
        <v>111</v>
      </c>
      <c r="C511" s="15" t="s">
        <v>112</v>
      </c>
      <c r="D511" s="16" t="s">
        <v>237</v>
      </c>
      <c r="E511" s="17" t="s">
        <v>237</v>
      </c>
      <c r="F511" s="17" t="s">
        <v>237</v>
      </c>
      <c r="G511" s="17" t="s">
        <v>237</v>
      </c>
      <c r="H511" s="17" t="s">
        <v>237</v>
      </c>
      <c r="I511" s="17" t="s">
        <v>237</v>
      </c>
      <c r="J511" s="17" t="s">
        <v>237</v>
      </c>
      <c r="K511" s="17" t="s">
        <v>237</v>
      </c>
      <c r="L511" s="148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238</v>
      </c>
      <c r="C512" s="9" t="s">
        <v>238</v>
      </c>
      <c r="D512" s="146" t="s">
        <v>240</v>
      </c>
      <c r="E512" s="147" t="s">
        <v>242</v>
      </c>
      <c r="F512" s="147" t="s">
        <v>244</v>
      </c>
      <c r="G512" s="147" t="s">
        <v>245</v>
      </c>
      <c r="H512" s="147" t="s">
        <v>246</v>
      </c>
      <c r="I512" s="147" t="s">
        <v>254</v>
      </c>
      <c r="J512" s="147" t="s">
        <v>255</v>
      </c>
      <c r="K512" s="147" t="s">
        <v>261</v>
      </c>
      <c r="L512" s="148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306</v>
      </c>
      <c r="E513" s="11" t="s">
        <v>306</v>
      </c>
      <c r="F513" s="11" t="s">
        <v>304</v>
      </c>
      <c r="G513" s="11" t="s">
        <v>304</v>
      </c>
      <c r="H513" s="11" t="s">
        <v>304</v>
      </c>
      <c r="I513" s="11" t="s">
        <v>306</v>
      </c>
      <c r="J513" s="11" t="s">
        <v>306</v>
      </c>
      <c r="K513" s="11" t="s">
        <v>304</v>
      </c>
      <c r="L513" s="148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339</v>
      </c>
      <c r="E514" s="26" t="s">
        <v>341</v>
      </c>
      <c r="F514" s="26" t="s">
        <v>118</v>
      </c>
      <c r="G514" s="26" t="s">
        <v>339</v>
      </c>
      <c r="H514" s="26" t="s">
        <v>340</v>
      </c>
      <c r="I514" s="26" t="s">
        <v>339</v>
      </c>
      <c r="J514" s="26" t="s">
        <v>340</v>
      </c>
      <c r="K514" s="26" t="s">
        <v>342</v>
      </c>
      <c r="L514" s="148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01">
        <v>7.0000000000000007E-2</v>
      </c>
      <c r="E515" s="201">
        <v>0.08</v>
      </c>
      <c r="F515" s="201">
        <v>7.5999999999999998E-2</v>
      </c>
      <c r="G515" s="201">
        <v>0.08</v>
      </c>
      <c r="H515" s="201">
        <v>7.0000000000000007E-2</v>
      </c>
      <c r="I515" s="201">
        <v>0.08</v>
      </c>
      <c r="J515" s="204" t="s">
        <v>105</v>
      </c>
      <c r="K515" s="201">
        <v>7.1635733503848276E-2</v>
      </c>
      <c r="L515" s="199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  <c r="AA515" s="200"/>
      <c r="AB515" s="200"/>
      <c r="AC515" s="200"/>
      <c r="AD515" s="200"/>
      <c r="AE515" s="200"/>
      <c r="AF515" s="200"/>
      <c r="AG515" s="200"/>
      <c r="AH515" s="200"/>
      <c r="AI515" s="200"/>
      <c r="AJ515" s="200"/>
      <c r="AK515" s="200"/>
      <c r="AL515" s="200"/>
      <c r="AM515" s="200"/>
      <c r="AN515" s="200"/>
      <c r="AO515" s="200"/>
      <c r="AP515" s="200"/>
      <c r="AQ515" s="200"/>
      <c r="AR515" s="200"/>
      <c r="AS515" s="200"/>
      <c r="AT515" s="200"/>
      <c r="AU515" s="200"/>
      <c r="AV515" s="200"/>
      <c r="AW515" s="200"/>
      <c r="AX515" s="200"/>
      <c r="AY515" s="200"/>
      <c r="AZ515" s="200"/>
      <c r="BA515" s="200"/>
      <c r="BB515" s="200"/>
      <c r="BC515" s="200"/>
      <c r="BD515" s="200"/>
      <c r="BE515" s="200"/>
      <c r="BF515" s="200"/>
      <c r="BG515" s="200"/>
      <c r="BH515" s="200"/>
      <c r="BI515" s="200"/>
      <c r="BJ515" s="200"/>
      <c r="BK515" s="200"/>
      <c r="BL515" s="200"/>
      <c r="BM515" s="202">
        <v>1</v>
      </c>
    </row>
    <row r="516" spans="1:65">
      <c r="A516" s="30"/>
      <c r="B516" s="19">
        <v>1</v>
      </c>
      <c r="C516" s="9">
        <v>2</v>
      </c>
      <c r="D516" s="24">
        <v>0.08</v>
      </c>
      <c r="E516" s="24">
        <v>0.08</v>
      </c>
      <c r="F516" s="24">
        <v>0.08</v>
      </c>
      <c r="G516" s="24">
        <v>0.08</v>
      </c>
      <c r="H516" s="24">
        <v>7.0000000000000007E-2</v>
      </c>
      <c r="I516" s="24">
        <v>0.08</v>
      </c>
      <c r="J516" s="206">
        <v>0.1</v>
      </c>
      <c r="K516" s="24">
        <v>7.6834136522058991E-2</v>
      </c>
      <c r="L516" s="199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  <c r="AA516" s="200"/>
      <c r="AB516" s="200"/>
      <c r="AC516" s="200"/>
      <c r="AD516" s="200"/>
      <c r="AE516" s="200"/>
      <c r="AF516" s="200"/>
      <c r="AG516" s="200"/>
      <c r="AH516" s="200"/>
      <c r="AI516" s="200"/>
      <c r="AJ516" s="200"/>
      <c r="AK516" s="200"/>
      <c r="AL516" s="200"/>
      <c r="AM516" s="200"/>
      <c r="AN516" s="200"/>
      <c r="AO516" s="200"/>
      <c r="AP516" s="200"/>
      <c r="AQ516" s="200"/>
      <c r="AR516" s="200"/>
      <c r="AS516" s="200"/>
      <c r="AT516" s="200"/>
      <c r="AU516" s="200"/>
      <c r="AV516" s="200"/>
      <c r="AW516" s="200"/>
      <c r="AX516" s="200"/>
      <c r="AY516" s="200"/>
      <c r="AZ516" s="200"/>
      <c r="BA516" s="200"/>
      <c r="BB516" s="200"/>
      <c r="BC516" s="200"/>
      <c r="BD516" s="200"/>
      <c r="BE516" s="200"/>
      <c r="BF516" s="200"/>
      <c r="BG516" s="200"/>
      <c r="BH516" s="200"/>
      <c r="BI516" s="200"/>
      <c r="BJ516" s="200"/>
      <c r="BK516" s="200"/>
      <c r="BL516" s="200"/>
      <c r="BM516" s="202">
        <v>24</v>
      </c>
    </row>
    <row r="517" spans="1:65">
      <c r="A517" s="30"/>
      <c r="B517" s="19">
        <v>1</v>
      </c>
      <c r="C517" s="9">
        <v>3</v>
      </c>
      <c r="D517" s="24">
        <v>7.0000000000000007E-2</v>
      </c>
      <c r="E517" s="24">
        <v>0.08</v>
      </c>
      <c r="F517" s="24">
        <v>7.4999999999999997E-2</v>
      </c>
      <c r="G517" s="24">
        <v>0.08</v>
      </c>
      <c r="H517" s="24">
        <v>7.0000000000000007E-2</v>
      </c>
      <c r="I517" s="24">
        <v>0.08</v>
      </c>
      <c r="J517" s="206" t="s">
        <v>105</v>
      </c>
      <c r="K517" s="24">
        <v>6.9457505730131736E-2</v>
      </c>
      <c r="L517" s="199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  <c r="AA517" s="200"/>
      <c r="AB517" s="200"/>
      <c r="AC517" s="200"/>
      <c r="AD517" s="200"/>
      <c r="AE517" s="200"/>
      <c r="AF517" s="200"/>
      <c r="AG517" s="200"/>
      <c r="AH517" s="200"/>
      <c r="AI517" s="200"/>
      <c r="AJ517" s="200"/>
      <c r="AK517" s="200"/>
      <c r="AL517" s="200"/>
      <c r="AM517" s="200"/>
      <c r="AN517" s="200"/>
      <c r="AO517" s="200"/>
      <c r="AP517" s="200"/>
      <c r="AQ517" s="200"/>
      <c r="AR517" s="200"/>
      <c r="AS517" s="200"/>
      <c r="AT517" s="200"/>
      <c r="AU517" s="200"/>
      <c r="AV517" s="200"/>
      <c r="AW517" s="200"/>
      <c r="AX517" s="200"/>
      <c r="AY517" s="200"/>
      <c r="AZ517" s="200"/>
      <c r="BA517" s="200"/>
      <c r="BB517" s="200"/>
      <c r="BC517" s="200"/>
      <c r="BD517" s="200"/>
      <c r="BE517" s="200"/>
      <c r="BF517" s="200"/>
      <c r="BG517" s="200"/>
      <c r="BH517" s="200"/>
      <c r="BI517" s="200"/>
      <c r="BJ517" s="200"/>
      <c r="BK517" s="200"/>
      <c r="BL517" s="200"/>
      <c r="BM517" s="202">
        <v>16</v>
      </c>
    </row>
    <row r="518" spans="1:65">
      <c r="A518" s="30"/>
      <c r="B518" s="19">
        <v>1</v>
      </c>
      <c r="C518" s="9">
        <v>4</v>
      </c>
      <c r="D518" s="24">
        <v>7.0000000000000007E-2</v>
      </c>
      <c r="E518" s="24">
        <v>0.08</v>
      </c>
      <c r="F518" s="24">
        <v>7.5999999999999998E-2</v>
      </c>
      <c r="G518" s="24">
        <v>0.08</v>
      </c>
      <c r="H518" s="24">
        <v>7.0000000000000007E-2</v>
      </c>
      <c r="I518" s="24">
        <v>0.08</v>
      </c>
      <c r="J518" s="206" t="s">
        <v>105</v>
      </c>
      <c r="K518" s="24">
        <v>7.3458273640411076E-2</v>
      </c>
      <c r="L518" s="199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  <c r="AA518" s="200"/>
      <c r="AB518" s="200"/>
      <c r="AC518" s="200"/>
      <c r="AD518" s="200"/>
      <c r="AE518" s="200"/>
      <c r="AF518" s="200"/>
      <c r="AG518" s="200"/>
      <c r="AH518" s="200"/>
      <c r="AI518" s="200"/>
      <c r="AJ518" s="200"/>
      <c r="AK518" s="200"/>
      <c r="AL518" s="200"/>
      <c r="AM518" s="200"/>
      <c r="AN518" s="200"/>
      <c r="AO518" s="200"/>
      <c r="AP518" s="200"/>
      <c r="AQ518" s="200"/>
      <c r="AR518" s="200"/>
      <c r="AS518" s="200"/>
      <c r="AT518" s="200"/>
      <c r="AU518" s="200"/>
      <c r="AV518" s="200"/>
      <c r="AW518" s="200"/>
      <c r="AX518" s="200"/>
      <c r="AY518" s="200"/>
      <c r="AZ518" s="200"/>
      <c r="BA518" s="200"/>
      <c r="BB518" s="200"/>
      <c r="BC518" s="200"/>
      <c r="BD518" s="200"/>
      <c r="BE518" s="200"/>
      <c r="BF518" s="200"/>
      <c r="BG518" s="200"/>
      <c r="BH518" s="200"/>
      <c r="BI518" s="200"/>
      <c r="BJ518" s="200"/>
      <c r="BK518" s="200"/>
      <c r="BL518" s="200"/>
      <c r="BM518" s="202">
        <v>7.6415248720677328E-2</v>
      </c>
    </row>
    <row r="519" spans="1:65">
      <c r="A519" s="30"/>
      <c r="B519" s="19">
        <v>1</v>
      </c>
      <c r="C519" s="9">
        <v>5</v>
      </c>
      <c r="D519" s="24">
        <v>0.08</v>
      </c>
      <c r="E519" s="24">
        <v>0.08</v>
      </c>
      <c r="F519" s="24">
        <v>7.4999999999999997E-2</v>
      </c>
      <c r="G519" s="24">
        <v>0.08</v>
      </c>
      <c r="H519" s="24">
        <v>0.08</v>
      </c>
      <c r="I519" s="24">
        <v>0.08</v>
      </c>
      <c r="J519" s="206" t="s">
        <v>105</v>
      </c>
      <c r="K519" s="24">
        <v>7.4876276146590037E-2</v>
      </c>
      <c r="L519" s="199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  <c r="AA519" s="200"/>
      <c r="AB519" s="200"/>
      <c r="AC519" s="200"/>
      <c r="AD519" s="200"/>
      <c r="AE519" s="200"/>
      <c r="AF519" s="200"/>
      <c r="AG519" s="200"/>
      <c r="AH519" s="200"/>
      <c r="AI519" s="200"/>
      <c r="AJ519" s="200"/>
      <c r="AK519" s="200"/>
      <c r="AL519" s="200"/>
      <c r="AM519" s="200"/>
      <c r="AN519" s="200"/>
      <c r="AO519" s="200"/>
      <c r="AP519" s="200"/>
      <c r="AQ519" s="200"/>
      <c r="AR519" s="200"/>
      <c r="AS519" s="200"/>
      <c r="AT519" s="200"/>
      <c r="AU519" s="200"/>
      <c r="AV519" s="200"/>
      <c r="AW519" s="200"/>
      <c r="AX519" s="200"/>
      <c r="AY519" s="200"/>
      <c r="AZ519" s="200"/>
      <c r="BA519" s="200"/>
      <c r="BB519" s="200"/>
      <c r="BC519" s="200"/>
      <c r="BD519" s="200"/>
      <c r="BE519" s="200"/>
      <c r="BF519" s="200"/>
      <c r="BG519" s="200"/>
      <c r="BH519" s="200"/>
      <c r="BI519" s="200"/>
      <c r="BJ519" s="200"/>
      <c r="BK519" s="200"/>
      <c r="BL519" s="200"/>
      <c r="BM519" s="202">
        <v>101</v>
      </c>
    </row>
    <row r="520" spans="1:65">
      <c r="A520" s="30"/>
      <c r="B520" s="19">
        <v>1</v>
      </c>
      <c r="C520" s="9">
        <v>6</v>
      </c>
      <c r="D520" s="24">
        <v>7.0000000000000007E-2</v>
      </c>
      <c r="E520" s="24">
        <v>0.08</v>
      </c>
      <c r="F520" s="24">
        <v>7.6999999999999999E-2</v>
      </c>
      <c r="G520" s="24">
        <v>0.08</v>
      </c>
      <c r="H520" s="24">
        <v>7.0000000000000007E-2</v>
      </c>
      <c r="I520" s="24">
        <v>0.08</v>
      </c>
      <c r="J520" s="206" t="s">
        <v>105</v>
      </c>
      <c r="K520" s="24">
        <v>7.4178520725408176E-2</v>
      </c>
      <c r="L520" s="199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  <c r="AA520" s="200"/>
      <c r="AB520" s="200"/>
      <c r="AC520" s="200"/>
      <c r="AD520" s="200"/>
      <c r="AE520" s="200"/>
      <c r="AF520" s="200"/>
      <c r="AG520" s="200"/>
      <c r="AH520" s="200"/>
      <c r="AI520" s="200"/>
      <c r="AJ520" s="200"/>
      <c r="AK520" s="200"/>
      <c r="AL520" s="200"/>
      <c r="AM520" s="200"/>
      <c r="AN520" s="200"/>
      <c r="AO520" s="200"/>
      <c r="AP520" s="200"/>
      <c r="AQ520" s="200"/>
      <c r="AR520" s="200"/>
      <c r="AS520" s="200"/>
      <c r="AT520" s="200"/>
      <c r="AU520" s="200"/>
      <c r="AV520" s="200"/>
      <c r="AW520" s="200"/>
      <c r="AX520" s="200"/>
      <c r="AY520" s="200"/>
      <c r="AZ520" s="200"/>
      <c r="BA520" s="200"/>
      <c r="BB520" s="200"/>
      <c r="BC520" s="200"/>
      <c r="BD520" s="200"/>
      <c r="BE520" s="200"/>
      <c r="BF520" s="200"/>
      <c r="BG520" s="200"/>
      <c r="BH520" s="200"/>
      <c r="BI520" s="200"/>
      <c r="BJ520" s="200"/>
      <c r="BK520" s="200"/>
      <c r="BL520" s="200"/>
      <c r="BM520" s="56"/>
    </row>
    <row r="521" spans="1:65">
      <c r="A521" s="30"/>
      <c r="B521" s="20" t="s">
        <v>274</v>
      </c>
      <c r="C521" s="12"/>
      <c r="D521" s="203">
        <v>7.3333333333333348E-2</v>
      </c>
      <c r="E521" s="203">
        <v>0.08</v>
      </c>
      <c r="F521" s="203">
        <v>7.6499999999999999E-2</v>
      </c>
      <c r="G521" s="203">
        <v>0.08</v>
      </c>
      <c r="H521" s="203">
        <v>7.166666666666667E-2</v>
      </c>
      <c r="I521" s="203">
        <v>0.08</v>
      </c>
      <c r="J521" s="203">
        <v>0.1</v>
      </c>
      <c r="K521" s="203">
        <v>7.3406741044741375E-2</v>
      </c>
      <c r="L521" s="199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  <c r="AA521" s="200"/>
      <c r="AB521" s="200"/>
      <c r="AC521" s="200"/>
      <c r="AD521" s="200"/>
      <c r="AE521" s="200"/>
      <c r="AF521" s="200"/>
      <c r="AG521" s="200"/>
      <c r="AH521" s="200"/>
      <c r="AI521" s="200"/>
      <c r="AJ521" s="200"/>
      <c r="AK521" s="200"/>
      <c r="AL521" s="200"/>
      <c r="AM521" s="200"/>
      <c r="AN521" s="200"/>
      <c r="AO521" s="200"/>
      <c r="AP521" s="200"/>
      <c r="AQ521" s="200"/>
      <c r="AR521" s="200"/>
      <c r="AS521" s="200"/>
      <c r="AT521" s="200"/>
      <c r="AU521" s="200"/>
      <c r="AV521" s="200"/>
      <c r="AW521" s="200"/>
      <c r="AX521" s="200"/>
      <c r="AY521" s="200"/>
      <c r="AZ521" s="200"/>
      <c r="BA521" s="200"/>
      <c r="BB521" s="200"/>
      <c r="BC521" s="200"/>
      <c r="BD521" s="200"/>
      <c r="BE521" s="200"/>
      <c r="BF521" s="200"/>
      <c r="BG521" s="200"/>
      <c r="BH521" s="200"/>
      <c r="BI521" s="200"/>
      <c r="BJ521" s="200"/>
      <c r="BK521" s="200"/>
      <c r="BL521" s="200"/>
      <c r="BM521" s="56"/>
    </row>
    <row r="522" spans="1:65">
      <c r="A522" s="30"/>
      <c r="B522" s="3" t="s">
        <v>275</v>
      </c>
      <c r="C522" s="29"/>
      <c r="D522" s="24">
        <v>7.0000000000000007E-2</v>
      </c>
      <c r="E522" s="24">
        <v>0.08</v>
      </c>
      <c r="F522" s="24">
        <v>7.5999999999999998E-2</v>
      </c>
      <c r="G522" s="24">
        <v>0.08</v>
      </c>
      <c r="H522" s="24">
        <v>7.0000000000000007E-2</v>
      </c>
      <c r="I522" s="24">
        <v>0.08</v>
      </c>
      <c r="J522" s="24">
        <v>0.1</v>
      </c>
      <c r="K522" s="24">
        <v>7.3818397182909626E-2</v>
      </c>
      <c r="L522" s="199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  <c r="AA522" s="200"/>
      <c r="AB522" s="200"/>
      <c r="AC522" s="200"/>
      <c r="AD522" s="200"/>
      <c r="AE522" s="200"/>
      <c r="AF522" s="200"/>
      <c r="AG522" s="200"/>
      <c r="AH522" s="200"/>
      <c r="AI522" s="200"/>
      <c r="AJ522" s="200"/>
      <c r="AK522" s="200"/>
      <c r="AL522" s="200"/>
      <c r="AM522" s="200"/>
      <c r="AN522" s="200"/>
      <c r="AO522" s="200"/>
      <c r="AP522" s="200"/>
      <c r="AQ522" s="200"/>
      <c r="AR522" s="200"/>
      <c r="AS522" s="200"/>
      <c r="AT522" s="200"/>
      <c r="AU522" s="200"/>
      <c r="AV522" s="200"/>
      <c r="AW522" s="200"/>
      <c r="AX522" s="200"/>
      <c r="AY522" s="200"/>
      <c r="AZ522" s="200"/>
      <c r="BA522" s="200"/>
      <c r="BB522" s="200"/>
      <c r="BC522" s="200"/>
      <c r="BD522" s="200"/>
      <c r="BE522" s="200"/>
      <c r="BF522" s="200"/>
      <c r="BG522" s="200"/>
      <c r="BH522" s="200"/>
      <c r="BI522" s="200"/>
      <c r="BJ522" s="200"/>
      <c r="BK522" s="200"/>
      <c r="BL522" s="200"/>
      <c r="BM522" s="56"/>
    </row>
    <row r="523" spans="1:65">
      <c r="A523" s="30"/>
      <c r="B523" s="3" t="s">
        <v>276</v>
      </c>
      <c r="C523" s="29"/>
      <c r="D523" s="24">
        <v>5.1639777949432199E-3</v>
      </c>
      <c r="E523" s="24">
        <v>0</v>
      </c>
      <c r="F523" s="24">
        <v>1.8708286933869723E-3</v>
      </c>
      <c r="G523" s="24">
        <v>0</v>
      </c>
      <c r="H523" s="24">
        <v>4.082482904638628E-3</v>
      </c>
      <c r="I523" s="24">
        <v>0</v>
      </c>
      <c r="J523" s="24" t="s">
        <v>737</v>
      </c>
      <c r="K523" s="24">
        <v>2.5782862501075913E-3</v>
      </c>
      <c r="L523" s="199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  <c r="AA523" s="200"/>
      <c r="AB523" s="200"/>
      <c r="AC523" s="200"/>
      <c r="AD523" s="200"/>
      <c r="AE523" s="200"/>
      <c r="AF523" s="200"/>
      <c r="AG523" s="200"/>
      <c r="AH523" s="200"/>
      <c r="AI523" s="200"/>
      <c r="AJ523" s="200"/>
      <c r="AK523" s="200"/>
      <c r="AL523" s="200"/>
      <c r="AM523" s="200"/>
      <c r="AN523" s="200"/>
      <c r="AO523" s="200"/>
      <c r="AP523" s="200"/>
      <c r="AQ523" s="200"/>
      <c r="AR523" s="200"/>
      <c r="AS523" s="200"/>
      <c r="AT523" s="200"/>
      <c r="AU523" s="200"/>
      <c r="AV523" s="200"/>
      <c r="AW523" s="200"/>
      <c r="AX523" s="200"/>
      <c r="AY523" s="200"/>
      <c r="AZ523" s="200"/>
      <c r="BA523" s="200"/>
      <c r="BB523" s="200"/>
      <c r="BC523" s="200"/>
      <c r="BD523" s="200"/>
      <c r="BE523" s="200"/>
      <c r="BF523" s="200"/>
      <c r="BG523" s="200"/>
      <c r="BH523" s="200"/>
      <c r="BI523" s="200"/>
      <c r="BJ523" s="200"/>
      <c r="BK523" s="200"/>
      <c r="BL523" s="200"/>
      <c r="BM523" s="56"/>
    </row>
    <row r="524" spans="1:65">
      <c r="A524" s="30"/>
      <c r="B524" s="3" t="s">
        <v>86</v>
      </c>
      <c r="C524" s="29"/>
      <c r="D524" s="13">
        <v>7.0417879021952984E-2</v>
      </c>
      <c r="E524" s="13">
        <v>0</v>
      </c>
      <c r="F524" s="13">
        <v>2.4455277037738202E-2</v>
      </c>
      <c r="G524" s="13">
        <v>0</v>
      </c>
      <c r="H524" s="13">
        <v>5.6964877739143646E-2</v>
      </c>
      <c r="I524" s="13">
        <v>0</v>
      </c>
      <c r="J524" s="13" t="s">
        <v>737</v>
      </c>
      <c r="K524" s="13">
        <v>3.5123289951479071E-2</v>
      </c>
      <c r="L524" s="148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277</v>
      </c>
      <c r="C525" s="29"/>
      <c r="D525" s="13">
        <v>-4.0331156921433187E-2</v>
      </c>
      <c r="E525" s="13">
        <v>4.6911465176618261E-2</v>
      </c>
      <c r="F525" s="13">
        <v>1.1090885751410262E-3</v>
      </c>
      <c r="G525" s="13">
        <v>4.6911465176618261E-2</v>
      </c>
      <c r="H525" s="13">
        <v>-6.2141812445946187E-2</v>
      </c>
      <c r="I525" s="13">
        <v>4.6911465176618261E-2</v>
      </c>
      <c r="J525" s="13">
        <v>0.30863933147077272</v>
      </c>
      <c r="K525" s="13">
        <v>-3.9370514737615103E-2</v>
      </c>
      <c r="L525" s="148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278</v>
      </c>
      <c r="C526" s="47"/>
      <c r="D526" s="45">
        <v>0.26</v>
      </c>
      <c r="E526" s="45">
        <v>0.82</v>
      </c>
      <c r="F526" s="45">
        <v>0.25</v>
      </c>
      <c r="G526" s="45">
        <v>0.82</v>
      </c>
      <c r="H526" s="45">
        <v>0.53</v>
      </c>
      <c r="I526" s="45">
        <v>0.82</v>
      </c>
      <c r="J526" s="45">
        <v>2.69</v>
      </c>
      <c r="K526" s="45">
        <v>0.25</v>
      </c>
      <c r="L526" s="148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H527" s="20"/>
      <c r="I527" s="20"/>
      <c r="J527" s="20"/>
      <c r="K527" s="20"/>
      <c r="BM527" s="55"/>
    </row>
    <row r="528" spans="1:65" ht="15">
      <c r="B528" s="8" t="s">
        <v>600</v>
      </c>
      <c r="BM528" s="28" t="s">
        <v>66</v>
      </c>
    </row>
    <row r="529" spans="1:65" ht="15">
      <c r="A529" s="25" t="s">
        <v>55</v>
      </c>
      <c r="B529" s="18" t="s">
        <v>111</v>
      </c>
      <c r="C529" s="15" t="s">
        <v>112</v>
      </c>
      <c r="D529" s="16" t="s">
        <v>237</v>
      </c>
      <c r="E529" s="17" t="s">
        <v>237</v>
      </c>
      <c r="F529" s="17" t="s">
        <v>237</v>
      </c>
      <c r="G529" s="17" t="s">
        <v>237</v>
      </c>
      <c r="H529" s="17" t="s">
        <v>237</v>
      </c>
      <c r="I529" s="17" t="s">
        <v>237</v>
      </c>
      <c r="J529" s="17" t="s">
        <v>237</v>
      </c>
      <c r="K529" s="17" t="s">
        <v>237</v>
      </c>
      <c r="L529" s="17" t="s">
        <v>237</v>
      </c>
      <c r="M529" s="17" t="s">
        <v>237</v>
      </c>
      <c r="N529" s="17" t="s">
        <v>237</v>
      </c>
      <c r="O529" s="17" t="s">
        <v>237</v>
      </c>
      <c r="P529" s="17" t="s">
        <v>237</v>
      </c>
      <c r="Q529" s="17" t="s">
        <v>237</v>
      </c>
      <c r="R529" s="17" t="s">
        <v>237</v>
      </c>
      <c r="S529" s="17" t="s">
        <v>237</v>
      </c>
      <c r="T529" s="17" t="s">
        <v>237</v>
      </c>
      <c r="U529" s="17" t="s">
        <v>237</v>
      </c>
      <c r="V529" s="17" t="s">
        <v>237</v>
      </c>
      <c r="W529" s="17" t="s">
        <v>237</v>
      </c>
      <c r="X529" s="17" t="s">
        <v>237</v>
      </c>
      <c r="Y529" s="17" t="s">
        <v>237</v>
      </c>
      <c r="Z529" s="17" t="s">
        <v>237</v>
      </c>
      <c r="AA529" s="17" t="s">
        <v>237</v>
      </c>
      <c r="AB529" s="148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238</v>
      </c>
      <c r="C530" s="9" t="s">
        <v>238</v>
      </c>
      <c r="D530" s="146" t="s">
        <v>240</v>
      </c>
      <c r="E530" s="147" t="s">
        <v>241</v>
      </c>
      <c r="F530" s="147" t="s">
        <v>242</v>
      </c>
      <c r="G530" s="147" t="s">
        <v>243</v>
      </c>
      <c r="H530" s="147" t="s">
        <v>244</v>
      </c>
      <c r="I530" s="147" t="s">
        <v>245</v>
      </c>
      <c r="J530" s="147" t="s">
        <v>246</v>
      </c>
      <c r="K530" s="147" t="s">
        <v>247</v>
      </c>
      <c r="L530" s="147" t="s">
        <v>248</v>
      </c>
      <c r="M530" s="147" t="s">
        <v>249</v>
      </c>
      <c r="N530" s="147" t="s">
        <v>250</v>
      </c>
      <c r="O530" s="147" t="s">
        <v>251</v>
      </c>
      <c r="P530" s="147" t="s">
        <v>252</v>
      </c>
      <c r="Q530" s="147" t="s">
        <v>253</v>
      </c>
      <c r="R530" s="147" t="s">
        <v>254</v>
      </c>
      <c r="S530" s="147" t="s">
        <v>255</v>
      </c>
      <c r="T530" s="147" t="s">
        <v>256</v>
      </c>
      <c r="U530" s="147" t="s">
        <v>258</v>
      </c>
      <c r="V530" s="147" t="s">
        <v>259</v>
      </c>
      <c r="W530" s="147" t="s">
        <v>260</v>
      </c>
      <c r="X530" s="147" t="s">
        <v>261</v>
      </c>
      <c r="Y530" s="147" t="s">
        <v>262</v>
      </c>
      <c r="Z530" s="147" t="s">
        <v>267</v>
      </c>
      <c r="AA530" s="147" t="s">
        <v>268</v>
      </c>
      <c r="AB530" s="148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306</v>
      </c>
      <c r="E531" s="11" t="s">
        <v>304</v>
      </c>
      <c r="F531" s="11" t="s">
        <v>306</v>
      </c>
      <c r="G531" s="11" t="s">
        <v>306</v>
      </c>
      <c r="H531" s="11" t="s">
        <v>304</v>
      </c>
      <c r="I531" s="11" t="s">
        <v>338</v>
      </c>
      <c r="J531" s="11" t="s">
        <v>304</v>
      </c>
      <c r="K531" s="11" t="s">
        <v>304</v>
      </c>
      <c r="L531" s="11" t="s">
        <v>304</v>
      </c>
      <c r="M531" s="11" t="s">
        <v>304</v>
      </c>
      <c r="N531" s="11" t="s">
        <v>304</v>
      </c>
      <c r="O531" s="11" t="s">
        <v>304</v>
      </c>
      <c r="P531" s="11" t="s">
        <v>304</v>
      </c>
      <c r="Q531" s="11" t="s">
        <v>304</v>
      </c>
      <c r="R531" s="11" t="s">
        <v>306</v>
      </c>
      <c r="S531" s="11" t="s">
        <v>306</v>
      </c>
      <c r="T531" s="11" t="s">
        <v>338</v>
      </c>
      <c r="U531" s="11" t="s">
        <v>304</v>
      </c>
      <c r="V531" s="11" t="s">
        <v>338</v>
      </c>
      <c r="W531" s="11" t="s">
        <v>306</v>
      </c>
      <c r="X531" s="11" t="s">
        <v>304</v>
      </c>
      <c r="Y531" s="11" t="s">
        <v>338</v>
      </c>
      <c r="Z531" s="11" t="s">
        <v>306</v>
      </c>
      <c r="AA531" s="11" t="s">
        <v>338</v>
      </c>
      <c r="AB531" s="148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339</v>
      </c>
      <c r="E532" s="26" t="s">
        <v>340</v>
      </c>
      <c r="F532" s="26" t="s">
        <v>341</v>
      </c>
      <c r="G532" s="26" t="s">
        <v>341</v>
      </c>
      <c r="H532" s="26" t="s">
        <v>118</v>
      </c>
      <c r="I532" s="26" t="s">
        <v>339</v>
      </c>
      <c r="J532" s="26" t="s">
        <v>340</v>
      </c>
      <c r="K532" s="26" t="s">
        <v>340</v>
      </c>
      <c r="L532" s="26" t="s">
        <v>341</v>
      </c>
      <c r="M532" s="26" t="s">
        <v>340</v>
      </c>
      <c r="N532" s="26" t="s">
        <v>340</v>
      </c>
      <c r="O532" s="26" t="s">
        <v>307</v>
      </c>
      <c r="P532" s="26" t="s">
        <v>340</v>
      </c>
      <c r="Q532" s="26" t="s">
        <v>342</v>
      </c>
      <c r="R532" s="26" t="s">
        <v>339</v>
      </c>
      <c r="S532" s="26" t="s">
        <v>340</v>
      </c>
      <c r="T532" s="26" t="s">
        <v>339</v>
      </c>
      <c r="U532" s="26" t="s">
        <v>340</v>
      </c>
      <c r="V532" s="26" t="s">
        <v>340</v>
      </c>
      <c r="W532" s="26" t="s">
        <v>339</v>
      </c>
      <c r="X532" s="26" t="s">
        <v>342</v>
      </c>
      <c r="Y532" s="26" t="s">
        <v>340</v>
      </c>
      <c r="Z532" s="26" t="s">
        <v>340</v>
      </c>
      <c r="AA532" s="26" t="s">
        <v>342</v>
      </c>
      <c r="AB532" s="148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01">
        <v>0.42</v>
      </c>
      <c r="E533" s="201">
        <v>0.4</v>
      </c>
      <c r="F533" s="201">
        <v>0.44999999999999996</v>
      </c>
      <c r="G533" s="201">
        <v>0.43072812683669293</v>
      </c>
      <c r="H533" s="201">
        <v>0.43</v>
      </c>
      <c r="I533" s="201">
        <v>0.43299999999999994</v>
      </c>
      <c r="J533" s="201">
        <v>0.42</v>
      </c>
      <c r="K533" s="201">
        <v>0.4</v>
      </c>
      <c r="L533" s="201">
        <v>0.4</v>
      </c>
      <c r="M533" s="201">
        <v>0.4</v>
      </c>
      <c r="N533" s="201">
        <v>0.42</v>
      </c>
      <c r="O533" s="201">
        <v>0.42</v>
      </c>
      <c r="P533" s="201">
        <v>0.45000000000000007</v>
      </c>
      <c r="Q533" s="201">
        <v>0.40999999999999992</v>
      </c>
      <c r="R533" s="201">
        <v>0.40999999999999992</v>
      </c>
      <c r="S533" s="201">
        <v>0.44</v>
      </c>
      <c r="T533" s="201">
        <v>0.46332420000000002</v>
      </c>
      <c r="U533" s="201">
        <v>0.4</v>
      </c>
      <c r="V533" s="201">
        <v>0.35599999999999998</v>
      </c>
      <c r="W533" s="201">
        <v>0.43</v>
      </c>
      <c r="X533" s="201">
        <v>0.43629922069037713</v>
      </c>
      <c r="Y533" s="201">
        <v>0.39445799999999998</v>
      </c>
      <c r="Z533" s="201">
        <v>0.40999999999999992</v>
      </c>
      <c r="AA533" s="201">
        <v>0.41056189999999998</v>
      </c>
      <c r="AB533" s="199"/>
      <c r="AC533" s="200"/>
      <c r="AD533" s="200"/>
      <c r="AE533" s="200"/>
      <c r="AF533" s="200"/>
      <c r="AG533" s="200"/>
      <c r="AH533" s="200"/>
      <c r="AI533" s="200"/>
      <c r="AJ533" s="200"/>
      <c r="AK533" s="200"/>
      <c r="AL533" s="200"/>
      <c r="AM533" s="200"/>
      <c r="AN533" s="200"/>
      <c r="AO533" s="200"/>
      <c r="AP533" s="200"/>
      <c r="AQ533" s="200"/>
      <c r="AR533" s="200"/>
      <c r="AS533" s="200"/>
      <c r="AT533" s="200"/>
      <c r="AU533" s="200"/>
      <c r="AV533" s="200"/>
      <c r="AW533" s="200"/>
      <c r="AX533" s="200"/>
      <c r="AY533" s="200"/>
      <c r="AZ533" s="200"/>
      <c r="BA533" s="200"/>
      <c r="BB533" s="200"/>
      <c r="BC533" s="200"/>
      <c r="BD533" s="200"/>
      <c r="BE533" s="200"/>
      <c r="BF533" s="200"/>
      <c r="BG533" s="200"/>
      <c r="BH533" s="200"/>
      <c r="BI533" s="200"/>
      <c r="BJ533" s="200"/>
      <c r="BK533" s="200"/>
      <c r="BL533" s="200"/>
      <c r="BM533" s="202">
        <v>1</v>
      </c>
    </row>
    <row r="534" spans="1:65">
      <c r="A534" s="30"/>
      <c r="B534" s="19">
        <v>1</v>
      </c>
      <c r="C534" s="9">
        <v>2</v>
      </c>
      <c r="D534" s="24">
        <v>0.40999999999999992</v>
      </c>
      <c r="E534" s="24">
        <v>0.40999999999999992</v>
      </c>
      <c r="F534" s="24">
        <v>0.45999999999999996</v>
      </c>
      <c r="G534" s="24">
        <v>0.41807627455017082</v>
      </c>
      <c r="H534" s="24">
        <v>0.44</v>
      </c>
      <c r="I534" s="24">
        <v>0.43099999999999994</v>
      </c>
      <c r="J534" s="24">
        <v>0.42</v>
      </c>
      <c r="K534" s="24">
        <v>0.39</v>
      </c>
      <c r="L534" s="24">
        <v>0.40999999999999992</v>
      </c>
      <c r="M534" s="24">
        <v>0.4</v>
      </c>
      <c r="N534" s="24">
        <v>0.38</v>
      </c>
      <c r="O534" s="24">
        <v>0.42</v>
      </c>
      <c r="P534" s="24">
        <v>0.43</v>
      </c>
      <c r="Q534" s="24">
        <v>0.4</v>
      </c>
      <c r="R534" s="24">
        <v>0.40999999999999992</v>
      </c>
      <c r="S534" s="24">
        <v>0.45999999999999996</v>
      </c>
      <c r="T534" s="24">
        <v>0.46296689999999996</v>
      </c>
      <c r="U534" s="24">
        <v>0.4</v>
      </c>
      <c r="V534" s="24">
        <v>0.36799999999999999</v>
      </c>
      <c r="W534" s="24">
        <v>0.43</v>
      </c>
      <c r="X534" s="24">
        <v>0.43439271041930622</v>
      </c>
      <c r="Y534" s="24">
        <v>0.39279400000000003</v>
      </c>
      <c r="Z534" s="24">
        <v>0.42</v>
      </c>
      <c r="AA534" s="24">
        <v>0.38590549999999996</v>
      </c>
      <c r="AB534" s="199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0"/>
      <c r="AT534" s="200"/>
      <c r="AU534" s="200"/>
      <c r="AV534" s="200"/>
      <c r="AW534" s="200"/>
      <c r="AX534" s="200"/>
      <c r="AY534" s="200"/>
      <c r="AZ534" s="200"/>
      <c r="BA534" s="200"/>
      <c r="BB534" s="200"/>
      <c r="BC534" s="200"/>
      <c r="BD534" s="200"/>
      <c r="BE534" s="200"/>
      <c r="BF534" s="200"/>
      <c r="BG534" s="200"/>
      <c r="BH534" s="200"/>
      <c r="BI534" s="200"/>
      <c r="BJ534" s="200"/>
      <c r="BK534" s="200"/>
      <c r="BL534" s="200"/>
      <c r="BM534" s="202" t="e">
        <v>#N/A</v>
      </c>
    </row>
    <row r="535" spans="1:65">
      <c r="A535" s="30"/>
      <c r="B535" s="19">
        <v>1</v>
      </c>
      <c r="C535" s="9">
        <v>3</v>
      </c>
      <c r="D535" s="24">
        <v>0.40999999999999992</v>
      </c>
      <c r="E535" s="24">
        <v>0.4</v>
      </c>
      <c r="F535" s="24">
        <v>0.45999999999999996</v>
      </c>
      <c r="G535" s="24">
        <v>0.40314497610995398</v>
      </c>
      <c r="H535" s="24">
        <v>0.43</v>
      </c>
      <c r="I535" s="24">
        <v>0.42399999999999999</v>
      </c>
      <c r="J535" s="24">
        <v>0.4</v>
      </c>
      <c r="K535" s="24">
        <v>0.39</v>
      </c>
      <c r="L535" s="24">
        <v>0.40999999999999992</v>
      </c>
      <c r="M535" s="24">
        <v>0.40999999999999992</v>
      </c>
      <c r="N535" s="24">
        <v>0.37</v>
      </c>
      <c r="O535" s="24">
        <v>0.42</v>
      </c>
      <c r="P535" s="24">
        <v>0.43</v>
      </c>
      <c r="Q535" s="24">
        <v>0.40999999999999992</v>
      </c>
      <c r="R535" s="24">
        <v>0.42</v>
      </c>
      <c r="S535" s="24">
        <v>0.45000000000000007</v>
      </c>
      <c r="T535" s="24">
        <v>0.46194590000000002</v>
      </c>
      <c r="U535" s="24">
        <v>0.39</v>
      </c>
      <c r="V535" s="24">
        <v>0.36799999999999999</v>
      </c>
      <c r="W535" s="24">
        <v>0.43</v>
      </c>
      <c r="X535" s="205">
        <v>0.45104654183468057</v>
      </c>
      <c r="Y535" s="24">
        <v>0.38553500000000002</v>
      </c>
      <c r="Z535" s="24">
        <v>0.4</v>
      </c>
      <c r="AA535" s="24">
        <v>0.39090530000000001</v>
      </c>
      <c r="AB535" s="199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0"/>
      <c r="AT535" s="200"/>
      <c r="AU535" s="200"/>
      <c r="AV535" s="200"/>
      <c r="AW535" s="200"/>
      <c r="AX535" s="200"/>
      <c r="AY535" s="200"/>
      <c r="AZ535" s="200"/>
      <c r="BA535" s="200"/>
      <c r="BB535" s="200"/>
      <c r="BC535" s="200"/>
      <c r="BD535" s="200"/>
      <c r="BE535" s="200"/>
      <c r="BF535" s="200"/>
      <c r="BG535" s="200"/>
      <c r="BH535" s="200"/>
      <c r="BI535" s="200"/>
      <c r="BJ535" s="200"/>
      <c r="BK535" s="200"/>
      <c r="BL535" s="200"/>
      <c r="BM535" s="202">
        <v>16</v>
      </c>
    </row>
    <row r="536" spans="1:65">
      <c r="A536" s="30"/>
      <c r="B536" s="19">
        <v>1</v>
      </c>
      <c r="C536" s="9">
        <v>4</v>
      </c>
      <c r="D536" s="24">
        <v>0.40999999999999992</v>
      </c>
      <c r="E536" s="24">
        <v>0.40999999999999992</v>
      </c>
      <c r="F536" s="24">
        <v>0.48</v>
      </c>
      <c r="G536" s="24">
        <v>0.43060109480559433</v>
      </c>
      <c r="H536" s="24">
        <v>0.43</v>
      </c>
      <c r="I536" s="24">
        <v>0.41799999999999998</v>
      </c>
      <c r="J536" s="24">
        <v>0.44</v>
      </c>
      <c r="K536" s="24">
        <v>0.39</v>
      </c>
      <c r="L536" s="24">
        <v>0.40999999999999992</v>
      </c>
      <c r="M536" s="24">
        <v>0.39</v>
      </c>
      <c r="N536" s="24">
        <v>0.37</v>
      </c>
      <c r="O536" s="24">
        <v>0.43</v>
      </c>
      <c r="P536" s="24">
        <v>0.40999999999999992</v>
      </c>
      <c r="Q536" s="24">
        <v>0.40999999999999992</v>
      </c>
      <c r="R536" s="24">
        <v>0.40999999999999992</v>
      </c>
      <c r="S536" s="24">
        <v>0.45000000000000007</v>
      </c>
      <c r="T536" s="24">
        <v>0.46188840000000003</v>
      </c>
      <c r="U536" s="24">
        <v>0.4</v>
      </c>
      <c r="V536" s="24">
        <v>0.374</v>
      </c>
      <c r="W536" s="24">
        <v>0.43</v>
      </c>
      <c r="X536" s="24">
        <v>0.43530409175623047</v>
      </c>
      <c r="Y536" s="24">
        <v>0.39228000000000007</v>
      </c>
      <c r="Z536" s="24">
        <v>0.40999999999999992</v>
      </c>
      <c r="AA536" s="24">
        <v>0.40515129999999999</v>
      </c>
      <c r="AB536" s="199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0"/>
      <c r="AT536" s="200"/>
      <c r="AU536" s="200"/>
      <c r="AV536" s="200"/>
      <c r="AW536" s="200"/>
      <c r="AX536" s="200"/>
      <c r="AY536" s="200"/>
      <c r="AZ536" s="200"/>
      <c r="BA536" s="200"/>
      <c r="BB536" s="200"/>
      <c r="BC536" s="200"/>
      <c r="BD536" s="200"/>
      <c r="BE536" s="200"/>
      <c r="BF536" s="200"/>
      <c r="BG536" s="200"/>
      <c r="BH536" s="200"/>
      <c r="BI536" s="200"/>
      <c r="BJ536" s="200"/>
      <c r="BK536" s="200"/>
      <c r="BL536" s="200"/>
      <c r="BM536" s="202">
        <v>0.41640169811398003</v>
      </c>
    </row>
    <row r="537" spans="1:65">
      <c r="A537" s="30"/>
      <c r="B537" s="19">
        <v>1</v>
      </c>
      <c r="C537" s="9">
        <v>5</v>
      </c>
      <c r="D537" s="24">
        <v>0.42</v>
      </c>
      <c r="E537" s="24">
        <v>0.42</v>
      </c>
      <c r="F537" s="24">
        <v>0.45999999999999996</v>
      </c>
      <c r="G537" s="24">
        <v>0.40945929812148396</v>
      </c>
      <c r="H537" s="24">
        <v>0.43</v>
      </c>
      <c r="I537" s="24">
        <v>0.42300000000000004</v>
      </c>
      <c r="J537" s="24">
        <v>0.44</v>
      </c>
      <c r="K537" s="24">
        <v>0.38</v>
      </c>
      <c r="L537" s="24">
        <v>0.42</v>
      </c>
      <c r="M537" s="24">
        <v>0.4</v>
      </c>
      <c r="N537" s="24">
        <v>0.38</v>
      </c>
      <c r="O537" s="24">
        <v>0.43</v>
      </c>
      <c r="P537" s="24">
        <v>0.44</v>
      </c>
      <c r="Q537" s="24">
        <v>0.4</v>
      </c>
      <c r="R537" s="24">
        <v>0.40999999999999992</v>
      </c>
      <c r="S537" s="24">
        <v>0.45000000000000007</v>
      </c>
      <c r="T537" s="24">
        <v>0.46669979999999994</v>
      </c>
      <c r="U537" s="24">
        <v>0.40999999999999992</v>
      </c>
      <c r="V537" s="24">
        <v>0.36799999999999999</v>
      </c>
      <c r="W537" s="24">
        <v>0.43</v>
      </c>
      <c r="X537" s="24">
        <v>0.43487307857078922</v>
      </c>
      <c r="Y537" s="24">
        <v>0.39395000000000002</v>
      </c>
      <c r="Z537" s="24">
        <v>0.40999999999999992</v>
      </c>
      <c r="AA537" s="24">
        <v>0.41696530000000004</v>
      </c>
      <c r="AB537" s="199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0"/>
      <c r="AT537" s="200"/>
      <c r="AU537" s="200"/>
      <c r="AV537" s="200"/>
      <c r="AW537" s="200"/>
      <c r="AX537" s="200"/>
      <c r="AY537" s="200"/>
      <c r="AZ537" s="200"/>
      <c r="BA537" s="200"/>
      <c r="BB537" s="200"/>
      <c r="BC537" s="200"/>
      <c r="BD537" s="200"/>
      <c r="BE537" s="200"/>
      <c r="BF537" s="200"/>
      <c r="BG537" s="200"/>
      <c r="BH537" s="200"/>
      <c r="BI537" s="200"/>
      <c r="BJ537" s="200"/>
      <c r="BK537" s="200"/>
      <c r="BL537" s="200"/>
      <c r="BM537" s="202">
        <v>102</v>
      </c>
    </row>
    <row r="538" spans="1:65">
      <c r="A538" s="30"/>
      <c r="B538" s="19">
        <v>1</v>
      </c>
      <c r="C538" s="9">
        <v>6</v>
      </c>
      <c r="D538" s="24">
        <v>0.42</v>
      </c>
      <c r="E538" s="24">
        <v>0.40999999999999992</v>
      </c>
      <c r="F538" s="24">
        <v>0.44999999999999996</v>
      </c>
      <c r="G538" s="24">
        <v>0.39589080416293093</v>
      </c>
      <c r="H538" s="24">
        <v>0.43</v>
      </c>
      <c r="I538" s="24">
        <v>0.43099999999999994</v>
      </c>
      <c r="J538" s="24">
        <v>0.43</v>
      </c>
      <c r="K538" s="24">
        <v>0.38</v>
      </c>
      <c r="L538" s="24">
        <v>0.42</v>
      </c>
      <c r="M538" s="24">
        <v>0.40999999999999992</v>
      </c>
      <c r="N538" s="24">
        <v>0.37</v>
      </c>
      <c r="O538" s="24">
        <v>0.42</v>
      </c>
      <c r="P538" s="24">
        <v>0.44</v>
      </c>
      <c r="Q538" s="24">
        <v>0.4</v>
      </c>
      <c r="R538" s="24">
        <v>0.43</v>
      </c>
      <c r="S538" s="24">
        <v>0.46999999999999992</v>
      </c>
      <c r="T538" s="24">
        <v>0.46428720000000001</v>
      </c>
      <c r="U538" s="24">
        <v>0.4</v>
      </c>
      <c r="V538" s="24">
        <v>0.374</v>
      </c>
      <c r="W538" s="24">
        <v>0.43</v>
      </c>
      <c r="X538" s="24">
        <v>0.42815699324164869</v>
      </c>
      <c r="Y538" s="24">
        <v>0.39523000000000008</v>
      </c>
      <c r="Z538" s="24">
        <v>0.40999999999999992</v>
      </c>
      <c r="AA538" s="24">
        <v>0.3990513</v>
      </c>
      <c r="AB538" s="199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0"/>
      <c r="AT538" s="200"/>
      <c r="AU538" s="200"/>
      <c r="AV538" s="200"/>
      <c r="AW538" s="200"/>
      <c r="AX538" s="200"/>
      <c r="AY538" s="200"/>
      <c r="AZ538" s="200"/>
      <c r="BA538" s="200"/>
      <c r="BB538" s="200"/>
      <c r="BC538" s="200"/>
      <c r="BD538" s="200"/>
      <c r="BE538" s="200"/>
      <c r="BF538" s="200"/>
      <c r="BG538" s="200"/>
      <c r="BH538" s="200"/>
      <c r="BI538" s="200"/>
      <c r="BJ538" s="200"/>
      <c r="BK538" s="200"/>
      <c r="BL538" s="200"/>
      <c r="BM538" s="56"/>
    </row>
    <row r="539" spans="1:65">
      <c r="A539" s="30"/>
      <c r="B539" s="20" t="s">
        <v>274</v>
      </c>
      <c r="C539" s="12"/>
      <c r="D539" s="203">
        <v>0.41499999999999998</v>
      </c>
      <c r="E539" s="203">
        <v>0.40833333333333338</v>
      </c>
      <c r="F539" s="203">
        <v>0.45999999999999996</v>
      </c>
      <c r="G539" s="203">
        <v>0.4146500957644712</v>
      </c>
      <c r="H539" s="203">
        <v>0.4316666666666667</v>
      </c>
      <c r="I539" s="203">
        <v>0.42666666666666658</v>
      </c>
      <c r="J539" s="203">
        <v>0.42500000000000004</v>
      </c>
      <c r="K539" s="203">
        <v>0.38833333333333336</v>
      </c>
      <c r="L539" s="203">
        <v>0.41166666666666663</v>
      </c>
      <c r="M539" s="203">
        <v>0.40166666666666667</v>
      </c>
      <c r="N539" s="203">
        <v>0.38166666666666665</v>
      </c>
      <c r="O539" s="203">
        <v>0.42333333333333334</v>
      </c>
      <c r="P539" s="203">
        <v>0.43333333333333335</v>
      </c>
      <c r="Q539" s="203">
        <v>0.40499999999999997</v>
      </c>
      <c r="R539" s="203">
        <v>0.41499999999999998</v>
      </c>
      <c r="S539" s="203">
        <v>0.45333333333333337</v>
      </c>
      <c r="T539" s="203">
        <v>0.46351873333333343</v>
      </c>
      <c r="U539" s="203">
        <v>0.39999999999999997</v>
      </c>
      <c r="V539" s="203">
        <v>0.36800000000000005</v>
      </c>
      <c r="W539" s="203">
        <v>0.43</v>
      </c>
      <c r="X539" s="203">
        <v>0.43667877275217198</v>
      </c>
      <c r="Y539" s="203">
        <v>0.39237450000000001</v>
      </c>
      <c r="Z539" s="203">
        <v>0.41</v>
      </c>
      <c r="AA539" s="203">
        <v>0.40142343333333336</v>
      </c>
      <c r="AB539" s="199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0"/>
      <c r="AT539" s="200"/>
      <c r="AU539" s="200"/>
      <c r="AV539" s="200"/>
      <c r="AW539" s="200"/>
      <c r="AX539" s="200"/>
      <c r="AY539" s="200"/>
      <c r="AZ539" s="200"/>
      <c r="BA539" s="200"/>
      <c r="BB539" s="200"/>
      <c r="BC539" s="200"/>
      <c r="BD539" s="200"/>
      <c r="BE539" s="200"/>
      <c r="BF539" s="200"/>
      <c r="BG539" s="200"/>
      <c r="BH539" s="200"/>
      <c r="BI539" s="200"/>
      <c r="BJ539" s="200"/>
      <c r="BK539" s="200"/>
      <c r="BL539" s="200"/>
      <c r="BM539" s="56"/>
    </row>
    <row r="540" spans="1:65">
      <c r="A540" s="30"/>
      <c r="B540" s="3" t="s">
        <v>275</v>
      </c>
      <c r="C540" s="29"/>
      <c r="D540" s="24">
        <v>0.41499999999999992</v>
      </c>
      <c r="E540" s="24">
        <v>0.40999999999999992</v>
      </c>
      <c r="F540" s="24">
        <v>0.45999999999999996</v>
      </c>
      <c r="G540" s="24">
        <v>0.41376778633582739</v>
      </c>
      <c r="H540" s="24">
        <v>0.43</v>
      </c>
      <c r="I540" s="24">
        <v>0.42749999999999999</v>
      </c>
      <c r="J540" s="24">
        <v>0.42499999999999999</v>
      </c>
      <c r="K540" s="24">
        <v>0.39</v>
      </c>
      <c r="L540" s="24">
        <v>0.40999999999999992</v>
      </c>
      <c r="M540" s="24">
        <v>0.4</v>
      </c>
      <c r="N540" s="24">
        <v>0.375</v>
      </c>
      <c r="O540" s="24">
        <v>0.42</v>
      </c>
      <c r="P540" s="24">
        <v>0.435</v>
      </c>
      <c r="Q540" s="24">
        <v>0.40499999999999997</v>
      </c>
      <c r="R540" s="24">
        <v>0.40999999999999992</v>
      </c>
      <c r="S540" s="24">
        <v>0.45000000000000007</v>
      </c>
      <c r="T540" s="24">
        <v>0.46314555000000002</v>
      </c>
      <c r="U540" s="24">
        <v>0.4</v>
      </c>
      <c r="V540" s="24">
        <v>0.36799999999999999</v>
      </c>
      <c r="W540" s="24">
        <v>0.43</v>
      </c>
      <c r="X540" s="24">
        <v>0.43508858516350984</v>
      </c>
      <c r="Y540" s="24">
        <v>0.39337200000000005</v>
      </c>
      <c r="Z540" s="24">
        <v>0.40999999999999992</v>
      </c>
      <c r="AA540" s="24">
        <v>0.40210129999999999</v>
      </c>
      <c r="AB540" s="199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0"/>
      <c r="AT540" s="200"/>
      <c r="AU540" s="200"/>
      <c r="AV540" s="200"/>
      <c r="AW540" s="200"/>
      <c r="AX540" s="200"/>
      <c r="AY540" s="200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200"/>
      <c r="BL540" s="200"/>
      <c r="BM540" s="56"/>
    </row>
    <row r="541" spans="1:65">
      <c r="A541" s="30"/>
      <c r="B541" s="3" t="s">
        <v>276</v>
      </c>
      <c r="C541" s="29"/>
      <c r="D541" s="24">
        <v>5.4772255750516969E-3</v>
      </c>
      <c r="E541" s="24">
        <v>7.5277265270907844E-3</v>
      </c>
      <c r="F541" s="24">
        <v>1.0954451150103331E-2</v>
      </c>
      <c r="G541" s="24">
        <v>1.4393744019313641E-2</v>
      </c>
      <c r="H541" s="24">
        <v>4.0824829046386341E-3</v>
      </c>
      <c r="I541" s="24">
        <v>5.8878405775518675E-3</v>
      </c>
      <c r="J541" s="24">
        <v>1.5165750888103095E-2</v>
      </c>
      <c r="K541" s="24">
        <v>7.5277265270908174E-3</v>
      </c>
      <c r="L541" s="24">
        <v>7.527726527090807E-3</v>
      </c>
      <c r="M541" s="24">
        <v>7.5277265270907671E-3</v>
      </c>
      <c r="N541" s="24">
        <v>1.9407902170679513E-2</v>
      </c>
      <c r="O541" s="24">
        <v>5.1639777949432277E-3</v>
      </c>
      <c r="P541" s="24">
        <v>1.3662601021279509E-2</v>
      </c>
      <c r="Q541" s="24">
        <v>5.4772255750516058E-3</v>
      </c>
      <c r="R541" s="24">
        <v>8.3666002653407893E-3</v>
      </c>
      <c r="S541" s="24">
        <v>1.03279555898864E-2</v>
      </c>
      <c r="T541" s="24">
        <v>1.7991042700929178E-3</v>
      </c>
      <c r="U541" s="24">
        <v>6.3245553203367293E-3</v>
      </c>
      <c r="V541" s="24">
        <v>6.5726706900619989E-3</v>
      </c>
      <c r="W541" s="24">
        <v>0</v>
      </c>
      <c r="X541" s="24">
        <v>7.6101765355201453E-3</v>
      </c>
      <c r="Y541" s="24">
        <v>3.5196796303072872E-3</v>
      </c>
      <c r="Z541" s="24">
        <v>6.3245553203367466E-3</v>
      </c>
      <c r="AA541" s="24">
        <v>1.1798496367701566E-2</v>
      </c>
      <c r="AB541" s="199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0"/>
      <c r="AT541" s="200"/>
      <c r="AU541" s="200"/>
      <c r="AV541" s="200"/>
      <c r="AW541" s="200"/>
      <c r="AX541" s="200"/>
      <c r="AY541" s="200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200"/>
      <c r="BL541" s="200"/>
      <c r="BM541" s="56"/>
    </row>
    <row r="542" spans="1:65">
      <c r="A542" s="30"/>
      <c r="B542" s="3" t="s">
        <v>86</v>
      </c>
      <c r="C542" s="29"/>
      <c r="D542" s="13">
        <v>1.3198133915787221E-2</v>
      </c>
      <c r="E542" s="13">
        <v>1.8435248637773346E-2</v>
      </c>
      <c r="F542" s="13">
        <v>2.381402423935507E-2</v>
      </c>
      <c r="G542" s="13">
        <v>3.4712988532600145E-2</v>
      </c>
      <c r="H542" s="13">
        <v>9.4574893543752127E-3</v>
      </c>
      <c r="I542" s="13">
        <v>1.3799626353637193E-2</v>
      </c>
      <c r="J542" s="13">
        <v>3.5684119736713163E-2</v>
      </c>
      <c r="K542" s="13">
        <v>1.9384703503238156E-2</v>
      </c>
      <c r="L542" s="13">
        <v>1.8285975369451354E-2</v>
      </c>
      <c r="M542" s="13">
        <v>1.874122786827577E-2</v>
      </c>
      <c r="N542" s="13">
        <v>5.0850398700470339E-2</v>
      </c>
      <c r="O542" s="13">
        <v>1.219837274396038E-2</v>
      </c>
      <c r="P542" s="13">
        <v>3.1529079279875791E-2</v>
      </c>
      <c r="Q542" s="13">
        <v>1.3524013765559522E-2</v>
      </c>
      <c r="R542" s="13">
        <v>2.0160482567086239E-2</v>
      </c>
      <c r="S542" s="13">
        <v>2.2782254977690587E-2</v>
      </c>
      <c r="T542" s="13">
        <v>3.8814057355457854E-3</v>
      </c>
      <c r="U542" s="13">
        <v>1.5811388300841826E-2</v>
      </c>
      <c r="V542" s="13">
        <v>1.78605181795163E-2</v>
      </c>
      <c r="W542" s="13">
        <v>0</v>
      </c>
      <c r="X542" s="13">
        <v>1.7427402040994432E-2</v>
      </c>
      <c r="Y542" s="13">
        <v>8.970204817864787E-3</v>
      </c>
      <c r="Z542" s="13">
        <v>1.5425744683748164E-2</v>
      </c>
      <c r="AA542" s="13">
        <v>2.9391648289511661E-2</v>
      </c>
      <c r="AB542" s="148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277</v>
      </c>
      <c r="C543" s="29"/>
      <c r="D543" s="13">
        <v>-3.3662161329524043E-3</v>
      </c>
      <c r="E543" s="13">
        <v>-1.937639739989272E-2</v>
      </c>
      <c r="F543" s="13">
        <v>0.10470250741889608</v>
      </c>
      <c r="G543" s="13">
        <v>-4.2065206684852585E-3</v>
      </c>
      <c r="H543" s="13">
        <v>3.6659237034398995E-2</v>
      </c>
      <c r="I543" s="13">
        <v>2.4651601084193286E-2</v>
      </c>
      <c r="J543" s="13">
        <v>2.0649055767458568E-2</v>
      </c>
      <c r="K543" s="13">
        <v>-6.7406941200714332E-2</v>
      </c>
      <c r="L543" s="13">
        <v>-1.1371306766422729E-2</v>
      </c>
      <c r="M543" s="13">
        <v>-3.5386578666833368E-2</v>
      </c>
      <c r="N543" s="13">
        <v>-8.3417122467654981E-2</v>
      </c>
      <c r="O543" s="13">
        <v>1.6646510450723406E-2</v>
      </c>
      <c r="P543" s="13">
        <v>4.0661782351134157E-2</v>
      </c>
      <c r="Q543" s="13">
        <v>-2.7381488033363155E-2</v>
      </c>
      <c r="R543" s="13">
        <v>-3.3662161329524043E-3</v>
      </c>
      <c r="S543" s="13">
        <v>8.8692326151955658E-2</v>
      </c>
      <c r="T543" s="13">
        <v>0.11315284119340041</v>
      </c>
      <c r="U543" s="13">
        <v>-3.9389123983568641E-2</v>
      </c>
      <c r="V543" s="13">
        <v>-0.11623799406488289</v>
      </c>
      <c r="W543" s="13">
        <v>3.2656691717663833E-2</v>
      </c>
      <c r="X543" s="13">
        <v>4.869594607811023E-2</v>
      </c>
      <c r="Y543" s="13">
        <v>-5.7701969571226752E-2</v>
      </c>
      <c r="Z543" s="13">
        <v>-1.537385208315778E-2</v>
      </c>
      <c r="AA543" s="13">
        <v>-3.5970710130357686E-2</v>
      </c>
      <c r="AB543" s="148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278</v>
      </c>
      <c r="C544" s="47"/>
      <c r="D544" s="45">
        <v>0.01</v>
      </c>
      <c r="E544" s="45">
        <v>0.31</v>
      </c>
      <c r="F544" s="45">
        <v>2.16</v>
      </c>
      <c r="G544" s="45">
        <v>0.01</v>
      </c>
      <c r="H544" s="45">
        <v>0.8</v>
      </c>
      <c r="I544" s="45">
        <v>0.56999999999999995</v>
      </c>
      <c r="J544" s="45">
        <v>0.49</v>
      </c>
      <c r="K544" s="45">
        <v>1.27</v>
      </c>
      <c r="L544" s="45">
        <v>0.15</v>
      </c>
      <c r="M544" s="45">
        <v>0.63</v>
      </c>
      <c r="N544" s="45">
        <v>1.58</v>
      </c>
      <c r="O544" s="45">
        <v>0.41</v>
      </c>
      <c r="P544" s="45">
        <v>0.88</v>
      </c>
      <c r="Q544" s="45">
        <v>0.47</v>
      </c>
      <c r="R544" s="45">
        <v>0.01</v>
      </c>
      <c r="S544" s="45">
        <v>1.84</v>
      </c>
      <c r="T544" s="45">
        <v>2.33</v>
      </c>
      <c r="U544" s="45">
        <v>0.71</v>
      </c>
      <c r="V544" s="45">
        <v>2.2400000000000002</v>
      </c>
      <c r="W544" s="45">
        <v>0.73</v>
      </c>
      <c r="X544" s="45">
        <v>1.04</v>
      </c>
      <c r="Y544" s="45">
        <v>1.07</v>
      </c>
      <c r="Z544" s="45">
        <v>0.23</v>
      </c>
      <c r="AA544" s="45">
        <v>0.64</v>
      </c>
      <c r="AB544" s="148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BM545" s="55"/>
    </row>
    <row r="546" spans="1:65" ht="15">
      <c r="B546" s="8" t="s">
        <v>601</v>
      </c>
      <c r="BM546" s="28" t="s">
        <v>66</v>
      </c>
    </row>
    <row r="547" spans="1:65" ht="15">
      <c r="A547" s="25" t="s">
        <v>56</v>
      </c>
      <c r="B547" s="18" t="s">
        <v>111</v>
      </c>
      <c r="C547" s="15" t="s">
        <v>112</v>
      </c>
      <c r="D547" s="16" t="s">
        <v>237</v>
      </c>
      <c r="E547" s="17" t="s">
        <v>237</v>
      </c>
      <c r="F547" s="17" t="s">
        <v>237</v>
      </c>
      <c r="G547" s="17" t="s">
        <v>237</v>
      </c>
      <c r="H547" s="17" t="s">
        <v>237</v>
      </c>
      <c r="I547" s="17" t="s">
        <v>237</v>
      </c>
      <c r="J547" s="17" t="s">
        <v>237</v>
      </c>
      <c r="K547" s="17" t="s">
        <v>237</v>
      </c>
      <c r="L547" s="17" t="s">
        <v>237</v>
      </c>
      <c r="M547" s="17" t="s">
        <v>237</v>
      </c>
      <c r="N547" s="17" t="s">
        <v>237</v>
      </c>
      <c r="O547" s="17" t="s">
        <v>237</v>
      </c>
      <c r="P547" s="17" t="s">
        <v>237</v>
      </c>
      <c r="Q547" s="17" t="s">
        <v>237</v>
      </c>
      <c r="R547" s="17" t="s">
        <v>237</v>
      </c>
      <c r="S547" s="17" t="s">
        <v>237</v>
      </c>
      <c r="T547" s="17" t="s">
        <v>237</v>
      </c>
      <c r="U547" s="17" t="s">
        <v>237</v>
      </c>
      <c r="V547" s="17" t="s">
        <v>237</v>
      </c>
      <c r="W547" s="17" t="s">
        <v>237</v>
      </c>
      <c r="X547" s="17" t="s">
        <v>237</v>
      </c>
      <c r="Y547" s="17" t="s">
        <v>237</v>
      </c>
      <c r="Z547" s="17" t="s">
        <v>237</v>
      </c>
      <c r="AA547" s="17" t="s">
        <v>237</v>
      </c>
      <c r="AB547" s="148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238</v>
      </c>
      <c r="C548" s="9" t="s">
        <v>238</v>
      </c>
      <c r="D548" s="146" t="s">
        <v>240</v>
      </c>
      <c r="E548" s="147" t="s">
        <v>241</v>
      </c>
      <c r="F548" s="147" t="s">
        <v>242</v>
      </c>
      <c r="G548" s="147" t="s">
        <v>243</v>
      </c>
      <c r="H548" s="147" t="s">
        <v>244</v>
      </c>
      <c r="I548" s="147" t="s">
        <v>245</v>
      </c>
      <c r="J548" s="147" t="s">
        <v>246</v>
      </c>
      <c r="K548" s="147" t="s">
        <v>247</v>
      </c>
      <c r="L548" s="147" t="s">
        <v>248</v>
      </c>
      <c r="M548" s="147" t="s">
        <v>249</v>
      </c>
      <c r="N548" s="147" t="s">
        <v>250</v>
      </c>
      <c r="O548" s="147" t="s">
        <v>251</v>
      </c>
      <c r="P548" s="147" t="s">
        <v>252</v>
      </c>
      <c r="Q548" s="147" t="s">
        <v>253</v>
      </c>
      <c r="R548" s="147" t="s">
        <v>254</v>
      </c>
      <c r="S548" s="147" t="s">
        <v>255</v>
      </c>
      <c r="T548" s="147" t="s">
        <v>256</v>
      </c>
      <c r="U548" s="147" t="s">
        <v>258</v>
      </c>
      <c r="V548" s="147" t="s">
        <v>259</v>
      </c>
      <c r="W548" s="147" t="s">
        <v>260</v>
      </c>
      <c r="X548" s="147" t="s">
        <v>261</v>
      </c>
      <c r="Y548" s="147" t="s">
        <v>262</v>
      </c>
      <c r="Z548" s="147" t="s">
        <v>267</v>
      </c>
      <c r="AA548" s="147" t="s">
        <v>268</v>
      </c>
      <c r="AB548" s="148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306</v>
      </c>
      <c r="E549" s="11" t="s">
        <v>304</v>
      </c>
      <c r="F549" s="11" t="s">
        <v>306</v>
      </c>
      <c r="G549" s="11" t="s">
        <v>306</v>
      </c>
      <c r="H549" s="11" t="s">
        <v>304</v>
      </c>
      <c r="I549" s="11" t="s">
        <v>338</v>
      </c>
      <c r="J549" s="11" t="s">
        <v>304</v>
      </c>
      <c r="K549" s="11" t="s">
        <v>304</v>
      </c>
      <c r="L549" s="11" t="s">
        <v>304</v>
      </c>
      <c r="M549" s="11" t="s">
        <v>304</v>
      </c>
      <c r="N549" s="11" t="s">
        <v>304</v>
      </c>
      <c r="O549" s="11" t="s">
        <v>304</v>
      </c>
      <c r="P549" s="11" t="s">
        <v>304</v>
      </c>
      <c r="Q549" s="11" t="s">
        <v>304</v>
      </c>
      <c r="R549" s="11" t="s">
        <v>306</v>
      </c>
      <c r="S549" s="11" t="s">
        <v>306</v>
      </c>
      <c r="T549" s="11" t="s">
        <v>338</v>
      </c>
      <c r="U549" s="11" t="s">
        <v>304</v>
      </c>
      <c r="V549" s="11" t="s">
        <v>338</v>
      </c>
      <c r="W549" s="11" t="s">
        <v>306</v>
      </c>
      <c r="X549" s="11" t="s">
        <v>304</v>
      </c>
      <c r="Y549" s="11" t="s">
        <v>338</v>
      </c>
      <c r="Z549" s="11" t="s">
        <v>306</v>
      </c>
      <c r="AA549" s="11" t="s">
        <v>338</v>
      </c>
      <c r="AB549" s="148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339</v>
      </c>
      <c r="E550" s="26" t="s">
        <v>340</v>
      </c>
      <c r="F550" s="26" t="s">
        <v>341</v>
      </c>
      <c r="G550" s="26" t="s">
        <v>341</v>
      </c>
      <c r="H550" s="26" t="s">
        <v>118</v>
      </c>
      <c r="I550" s="26" t="s">
        <v>339</v>
      </c>
      <c r="J550" s="26" t="s">
        <v>340</v>
      </c>
      <c r="K550" s="26" t="s">
        <v>340</v>
      </c>
      <c r="L550" s="26" t="s">
        <v>341</v>
      </c>
      <c r="M550" s="26" t="s">
        <v>340</v>
      </c>
      <c r="N550" s="26" t="s">
        <v>340</v>
      </c>
      <c r="O550" s="26" t="s">
        <v>307</v>
      </c>
      <c r="P550" s="26" t="s">
        <v>340</v>
      </c>
      <c r="Q550" s="26" t="s">
        <v>342</v>
      </c>
      <c r="R550" s="26" t="s">
        <v>339</v>
      </c>
      <c r="S550" s="26" t="s">
        <v>340</v>
      </c>
      <c r="T550" s="26" t="s">
        <v>339</v>
      </c>
      <c r="U550" s="26" t="s">
        <v>340</v>
      </c>
      <c r="V550" s="26" t="s">
        <v>340</v>
      </c>
      <c r="W550" s="26" t="s">
        <v>339</v>
      </c>
      <c r="X550" s="26" t="s">
        <v>342</v>
      </c>
      <c r="Y550" s="26" t="s">
        <v>340</v>
      </c>
      <c r="Z550" s="26" t="s">
        <v>340</v>
      </c>
      <c r="AA550" s="26" t="s">
        <v>342</v>
      </c>
      <c r="AB550" s="148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01">
        <v>1.9100000000000002E-2</v>
      </c>
      <c r="E551" s="201">
        <v>1.9799999999999998E-2</v>
      </c>
      <c r="F551" s="201">
        <v>2.1000000000000001E-2</v>
      </c>
      <c r="G551" s="201">
        <v>2.0590614326141281E-2</v>
      </c>
      <c r="H551" s="201">
        <v>1.9900000000000001E-2</v>
      </c>
      <c r="I551" s="201">
        <v>2.01E-2</v>
      </c>
      <c r="J551" s="201">
        <v>2.01E-2</v>
      </c>
      <c r="K551" s="201">
        <v>1.9E-2</v>
      </c>
      <c r="L551" s="201">
        <v>1.9400000000000001E-2</v>
      </c>
      <c r="M551" s="201">
        <v>1.9400000000000001E-2</v>
      </c>
      <c r="N551" s="201">
        <v>2.0299999999999999E-2</v>
      </c>
      <c r="O551" s="201">
        <v>1.95E-2</v>
      </c>
      <c r="P551" s="201">
        <v>2.1299999999999999E-2</v>
      </c>
      <c r="Q551" s="204">
        <v>1.6899999999999998E-2</v>
      </c>
      <c r="R551" s="201">
        <v>1.8599999999999998E-2</v>
      </c>
      <c r="S551" s="201">
        <v>2.1399999999999999E-2</v>
      </c>
      <c r="T551" s="201">
        <v>2.1879240000000001E-2</v>
      </c>
      <c r="U551" s="201">
        <v>1.9300000000000001E-2</v>
      </c>
      <c r="V551" s="204">
        <v>1.4999999999999999E-2</v>
      </c>
      <c r="W551" s="201">
        <v>2.0500000000000001E-2</v>
      </c>
      <c r="X551" s="201">
        <v>2.0432206860389629E-2</v>
      </c>
      <c r="Y551" s="204">
        <v>1.5202E-2</v>
      </c>
      <c r="Z551" s="201">
        <v>1.9100000000000002E-2</v>
      </c>
      <c r="AA551" s="201">
        <v>1.7128800000000003E-2</v>
      </c>
      <c r="AB551" s="199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200"/>
      <c r="AT551" s="200"/>
      <c r="AU551" s="200"/>
      <c r="AV551" s="200"/>
      <c r="AW551" s="200"/>
      <c r="AX551" s="200"/>
      <c r="AY551" s="200"/>
      <c r="AZ551" s="200"/>
      <c r="BA551" s="200"/>
      <c r="BB551" s="200"/>
      <c r="BC551" s="200"/>
      <c r="BD551" s="200"/>
      <c r="BE551" s="200"/>
      <c r="BF551" s="200"/>
      <c r="BG551" s="200"/>
      <c r="BH551" s="200"/>
      <c r="BI551" s="200"/>
      <c r="BJ551" s="200"/>
      <c r="BK551" s="200"/>
      <c r="BL551" s="200"/>
      <c r="BM551" s="202">
        <v>1</v>
      </c>
    </row>
    <row r="552" spans="1:65">
      <c r="A552" s="30"/>
      <c r="B552" s="19">
        <v>1</v>
      </c>
      <c r="C552" s="9">
        <v>2</v>
      </c>
      <c r="D552" s="24">
        <v>1.89E-2</v>
      </c>
      <c r="E552" s="24">
        <v>2.0199999999999999E-2</v>
      </c>
      <c r="F552" s="24">
        <v>2.0900000000000002E-2</v>
      </c>
      <c r="G552" s="24">
        <v>2.0263100708063701E-2</v>
      </c>
      <c r="H552" s="24">
        <v>2.0500000000000001E-2</v>
      </c>
      <c r="I552" s="24">
        <v>0.02</v>
      </c>
      <c r="J552" s="24">
        <v>2.0400000000000001E-2</v>
      </c>
      <c r="K552" s="24">
        <v>1.89E-2</v>
      </c>
      <c r="L552" s="24">
        <v>1.9599999999999999E-2</v>
      </c>
      <c r="M552" s="24">
        <v>1.9400000000000001E-2</v>
      </c>
      <c r="N552" s="24">
        <v>1.9100000000000002E-2</v>
      </c>
      <c r="O552" s="24">
        <v>1.9300000000000001E-2</v>
      </c>
      <c r="P552" s="24">
        <v>2.0799999999999999E-2</v>
      </c>
      <c r="Q552" s="206">
        <v>1.6500000000000001E-2</v>
      </c>
      <c r="R552" s="24">
        <v>1.84E-2</v>
      </c>
      <c r="S552" s="24">
        <v>2.23E-2</v>
      </c>
      <c r="T552" s="24">
        <v>2.1900660000000002E-2</v>
      </c>
      <c r="U552" s="24">
        <v>1.9100000000000002E-2</v>
      </c>
      <c r="V552" s="206">
        <v>1.4999999999999999E-2</v>
      </c>
      <c r="W552" s="24">
        <v>2.06E-2</v>
      </c>
      <c r="X552" s="24">
        <v>2.0810502851478844E-2</v>
      </c>
      <c r="Y552" s="206">
        <v>1.4936000000000001E-2</v>
      </c>
      <c r="Z552" s="24">
        <v>1.95E-2</v>
      </c>
      <c r="AA552" s="24">
        <v>1.6861899999999999E-2</v>
      </c>
      <c r="AB552" s="199"/>
      <c r="AC552" s="200"/>
      <c r="AD552" s="200"/>
      <c r="AE552" s="200"/>
      <c r="AF552" s="200"/>
      <c r="AG552" s="200"/>
      <c r="AH552" s="200"/>
      <c r="AI552" s="200"/>
      <c r="AJ552" s="200"/>
      <c r="AK552" s="200"/>
      <c r="AL552" s="200"/>
      <c r="AM552" s="200"/>
      <c r="AN552" s="200"/>
      <c r="AO552" s="200"/>
      <c r="AP552" s="200"/>
      <c r="AQ552" s="200"/>
      <c r="AR552" s="200"/>
      <c r="AS552" s="200"/>
      <c r="AT552" s="200"/>
      <c r="AU552" s="200"/>
      <c r="AV552" s="200"/>
      <c r="AW552" s="200"/>
      <c r="AX552" s="200"/>
      <c r="AY552" s="200"/>
      <c r="AZ552" s="200"/>
      <c r="BA552" s="200"/>
      <c r="BB552" s="200"/>
      <c r="BC552" s="200"/>
      <c r="BD552" s="200"/>
      <c r="BE552" s="200"/>
      <c r="BF552" s="200"/>
      <c r="BG552" s="200"/>
      <c r="BH552" s="200"/>
      <c r="BI552" s="200"/>
      <c r="BJ552" s="200"/>
      <c r="BK552" s="200"/>
      <c r="BL552" s="200"/>
      <c r="BM552" s="202">
        <v>25</v>
      </c>
    </row>
    <row r="553" spans="1:65">
      <c r="A553" s="30"/>
      <c r="B553" s="19">
        <v>1</v>
      </c>
      <c r="C553" s="9">
        <v>3</v>
      </c>
      <c r="D553" s="24">
        <v>1.8699999999999998E-2</v>
      </c>
      <c r="E553" s="24">
        <v>0.02</v>
      </c>
      <c r="F553" s="24">
        <v>2.0900000000000002E-2</v>
      </c>
      <c r="G553" s="24">
        <v>1.9137132717552997E-2</v>
      </c>
      <c r="H553" s="24">
        <v>1.9799999999999998E-2</v>
      </c>
      <c r="I553" s="24">
        <v>1.9799999999999998E-2</v>
      </c>
      <c r="J553" s="24">
        <v>2.0400000000000001E-2</v>
      </c>
      <c r="K553" s="24">
        <v>1.8499999999999999E-2</v>
      </c>
      <c r="L553" s="24">
        <v>1.9900000000000001E-2</v>
      </c>
      <c r="M553" s="24">
        <v>1.9699999999999999E-2</v>
      </c>
      <c r="N553" s="24">
        <v>1.8799999999999997E-2</v>
      </c>
      <c r="O553" s="24">
        <v>1.9E-2</v>
      </c>
      <c r="P553" s="24">
        <v>2.0400000000000001E-2</v>
      </c>
      <c r="Q553" s="206">
        <v>1.6400000000000001E-2</v>
      </c>
      <c r="R553" s="24">
        <v>1.8799999999999997E-2</v>
      </c>
      <c r="S553" s="24">
        <v>2.1900000000000003E-2</v>
      </c>
      <c r="T553" s="24">
        <v>2.1821719999999999E-2</v>
      </c>
      <c r="U553" s="24">
        <v>1.9300000000000001E-2</v>
      </c>
      <c r="V553" s="206">
        <v>1.4999999999999999E-2</v>
      </c>
      <c r="W553" s="24">
        <v>2.01E-2</v>
      </c>
      <c r="X553" s="24">
        <v>2.1227149434324362E-2</v>
      </c>
      <c r="Y553" s="205">
        <v>1.4223E-2</v>
      </c>
      <c r="Z553" s="24">
        <v>1.84E-2</v>
      </c>
      <c r="AA553" s="24">
        <v>1.7423399999999999E-2</v>
      </c>
      <c r="AB553" s="199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200"/>
      <c r="AT553" s="200"/>
      <c r="AU553" s="200"/>
      <c r="AV553" s="200"/>
      <c r="AW553" s="200"/>
      <c r="AX553" s="200"/>
      <c r="AY553" s="200"/>
      <c r="AZ553" s="200"/>
      <c r="BA553" s="200"/>
      <c r="BB553" s="200"/>
      <c r="BC553" s="200"/>
      <c r="BD553" s="200"/>
      <c r="BE553" s="200"/>
      <c r="BF553" s="200"/>
      <c r="BG553" s="200"/>
      <c r="BH553" s="200"/>
      <c r="BI553" s="200"/>
      <c r="BJ553" s="200"/>
      <c r="BK553" s="200"/>
      <c r="BL553" s="200"/>
      <c r="BM553" s="202">
        <v>16</v>
      </c>
    </row>
    <row r="554" spans="1:65">
      <c r="A554" s="30"/>
      <c r="B554" s="19">
        <v>1</v>
      </c>
      <c r="C554" s="9">
        <v>4</v>
      </c>
      <c r="D554" s="24">
        <v>1.8799999999999997E-2</v>
      </c>
      <c r="E554" s="24">
        <v>2.0199999999999999E-2</v>
      </c>
      <c r="F554" s="24">
        <v>2.0900000000000002E-2</v>
      </c>
      <c r="G554" s="24">
        <v>1.9642891061852172E-2</v>
      </c>
      <c r="H554" s="24">
        <v>2.0199999999999999E-2</v>
      </c>
      <c r="I554" s="24">
        <v>1.95E-2</v>
      </c>
      <c r="J554" s="24">
        <v>2.0199999999999999E-2</v>
      </c>
      <c r="K554" s="24">
        <v>1.84E-2</v>
      </c>
      <c r="L554" s="24">
        <v>1.9900000000000001E-2</v>
      </c>
      <c r="M554" s="24">
        <v>1.9E-2</v>
      </c>
      <c r="N554" s="24">
        <v>1.89E-2</v>
      </c>
      <c r="O554" s="24">
        <v>1.9599999999999999E-2</v>
      </c>
      <c r="P554" s="24">
        <v>1.9699999999999999E-2</v>
      </c>
      <c r="Q554" s="206">
        <v>1.66E-2</v>
      </c>
      <c r="R554" s="24">
        <v>1.8699999999999998E-2</v>
      </c>
      <c r="S554" s="24">
        <v>2.18E-2</v>
      </c>
      <c r="T554" s="24">
        <v>2.1867979999999999E-2</v>
      </c>
      <c r="U554" s="24">
        <v>1.9300000000000001E-2</v>
      </c>
      <c r="V554" s="206">
        <v>1.4999999999999999E-2</v>
      </c>
      <c r="W554" s="24">
        <v>2.07E-2</v>
      </c>
      <c r="X554" s="24">
        <v>2.0792870150392467E-2</v>
      </c>
      <c r="Y554" s="206">
        <v>1.4867E-2</v>
      </c>
      <c r="Z554" s="24">
        <v>1.89E-2</v>
      </c>
      <c r="AA554" s="24">
        <v>1.6708699999999996E-2</v>
      </c>
      <c r="AB554" s="199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0"/>
      <c r="AT554" s="200"/>
      <c r="AU554" s="200"/>
      <c r="AV554" s="200"/>
      <c r="AW554" s="200"/>
      <c r="AX554" s="200"/>
      <c r="AY554" s="200"/>
      <c r="AZ554" s="200"/>
      <c r="BA554" s="200"/>
      <c r="BB554" s="200"/>
      <c r="BC554" s="200"/>
      <c r="BD554" s="200"/>
      <c r="BE554" s="200"/>
      <c r="BF554" s="200"/>
      <c r="BG554" s="200"/>
      <c r="BH554" s="200"/>
      <c r="BI554" s="200"/>
      <c r="BJ554" s="200"/>
      <c r="BK554" s="200"/>
      <c r="BL554" s="200"/>
      <c r="BM554" s="202">
        <v>1.9813147006619142E-2</v>
      </c>
    </row>
    <row r="555" spans="1:65">
      <c r="A555" s="30"/>
      <c r="B555" s="19">
        <v>1</v>
      </c>
      <c r="C555" s="9">
        <v>5</v>
      </c>
      <c r="D555" s="24">
        <v>1.9200000000000002E-2</v>
      </c>
      <c r="E555" s="24">
        <v>2.0500000000000001E-2</v>
      </c>
      <c r="F555" s="24">
        <v>2.06E-2</v>
      </c>
      <c r="G555" s="24">
        <v>1.9505583581097052E-2</v>
      </c>
      <c r="H555" s="24">
        <v>1.9799999999999998E-2</v>
      </c>
      <c r="I555" s="24">
        <v>1.9799999999999998E-2</v>
      </c>
      <c r="J555" s="24">
        <v>2.1000000000000001E-2</v>
      </c>
      <c r="K555" s="24">
        <v>1.8000000000000002E-2</v>
      </c>
      <c r="L555" s="24">
        <v>0.02</v>
      </c>
      <c r="M555" s="24">
        <v>1.9200000000000002E-2</v>
      </c>
      <c r="N555" s="24">
        <v>1.9100000000000002E-2</v>
      </c>
      <c r="O555" s="24">
        <v>0.02</v>
      </c>
      <c r="P555" s="24">
        <v>2.0799999999999999E-2</v>
      </c>
      <c r="Q555" s="206">
        <v>1.6400000000000001E-2</v>
      </c>
      <c r="R555" s="24">
        <v>1.8200000000000001E-2</v>
      </c>
      <c r="S555" s="24">
        <v>2.2000000000000002E-2</v>
      </c>
      <c r="T555" s="24">
        <v>2.1945500000000003E-2</v>
      </c>
      <c r="U555" s="24">
        <v>1.95E-2</v>
      </c>
      <c r="V555" s="206">
        <v>1.4999999999999999E-2</v>
      </c>
      <c r="W555" s="24">
        <v>2.0799999999999999E-2</v>
      </c>
      <c r="X555" s="24">
        <v>2.0466152324820398E-2</v>
      </c>
      <c r="Y555" s="206">
        <v>1.4968999999999998E-2</v>
      </c>
      <c r="Z555" s="24">
        <v>1.89E-2</v>
      </c>
      <c r="AA555" s="24">
        <v>1.71959E-2</v>
      </c>
      <c r="AB555" s="199"/>
      <c r="AC555" s="200"/>
      <c r="AD555" s="200"/>
      <c r="AE555" s="200"/>
      <c r="AF555" s="200"/>
      <c r="AG555" s="200"/>
      <c r="AH555" s="200"/>
      <c r="AI555" s="200"/>
      <c r="AJ555" s="200"/>
      <c r="AK555" s="200"/>
      <c r="AL555" s="200"/>
      <c r="AM555" s="200"/>
      <c r="AN555" s="200"/>
      <c r="AO555" s="200"/>
      <c r="AP555" s="200"/>
      <c r="AQ555" s="200"/>
      <c r="AR555" s="200"/>
      <c r="AS555" s="200"/>
      <c r="AT555" s="200"/>
      <c r="AU555" s="200"/>
      <c r="AV555" s="200"/>
      <c r="AW555" s="200"/>
      <c r="AX555" s="200"/>
      <c r="AY555" s="200"/>
      <c r="AZ555" s="200"/>
      <c r="BA555" s="200"/>
      <c r="BB555" s="200"/>
      <c r="BC555" s="200"/>
      <c r="BD555" s="200"/>
      <c r="BE555" s="200"/>
      <c r="BF555" s="200"/>
      <c r="BG555" s="200"/>
      <c r="BH555" s="200"/>
      <c r="BI555" s="200"/>
      <c r="BJ555" s="200"/>
      <c r="BK555" s="200"/>
      <c r="BL555" s="200"/>
      <c r="BM555" s="202">
        <v>103</v>
      </c>
    </row>
    <row r="556" spans="1:65">
      <c r="A556" s="30"/>
      <c r="B556" s="19">
        <v>1</v>
      </c>
      <c r="C556" s="9">
        <v>6</v>
      </c>
      <c r="D556" s="24">
        <v>1.9200000000000002E-2</v>
      </c>
      <c r="E556" s="24">
        <v>2.0199999999999999E-2</v>
      </c>
      <c r="F556" s="24">
        <v>2.0799999999999999E-2</v>
      </c>
      <c r="G556" s="24">
        <v>2.0231159737647501E-2</v>
      </c>
      <c r="H556" s="24">
        <v>2.01E-2</v>
      </c>
      <c r="I556" s="24">
        <v>0.02</v>
      </c>
      <c r="J556" s="24">
        <v>0.02</v>
      </c>
      <c r="K556" s="24">
        <v>1.8200000000000001E-2</v>
      </c>
      <c r="L556" s="24">
        <v>2.0199999999999999E-2</v>
      </c>
      <c r="M556" s="24">
        <v>1.95E-2</v>
      </c>
      <c r="N556" s="24">
        <v>1.8599999999999998E-2</v>
      </c>
      <c r="O556" s="24">
        <v>1.9699999999999999E-2</v>
      </c>
      <c r="P556" s="24">
        <v>2.0900000000000002E-2</v>
      </c>
      <c r="Q556" s="206">
        <v>1.6199999999999999E-2</v>
      </c>
      <c r="R556" s="24">
        <v>1.84E-2</v>
      </c>
      <c r="S556" s="24">
        <v>2.2800000000000001E-2</v>
      </c>
      <c r="T556" s="24">
        <v>2.1766419999999998E-2</v>
      </c>
      <c r="U556" s="24">
        <v>1.9200000000000002E-2</v>
      </c>
      <c r="V556" s="206">
        <v>1.4999999999999999E-2</v>
      </c>
      <c r="W556" s="24">
        <v>2.0500000000000001E-2</v>
      </c>
      <c r="X556" s="24">
        <v>2.0277139080251319E-2</v>
      </c>
      <c r="Y556" s="206">
        <v>1.5128000000000001E-2</v>
      </c>
      <c r="Z556" s="24">
        <v>1.8799999999999997E-2</v>
      </c>
      <c r="AA556" s="24">
        <v>1.7279799999999998E-2</v>
      </c>
      <c r="AB556" s="199"/>
      <c r="AC556" s="200"/>
      <c r="AD556" s="200"/>
      <c r="AE556" s="200"/>
      <c r="AF556" s="200"/>
      <c r="AG556" s="200"/>
      <c r="AH556" s="200"/>
      <c r="AI556" s="200"/>
      <c r="AJ556" s="200"/>
      <c r="AK556" s="200"/>
      <c r="AL556" s="200"/>
      <c r="AM556" s="200"/>
      <c r="AN556" s="200"/>
      <c r="AO556" s="200"/>
      <c r="AP556" s="200"/>
      <c r="AQ556" s="200"/>
      <c r="AR556" s="200"/>
      <c r="AS556" s="200"/>
      <c r="AT556" s="200"/>
      <c r="AU556" s="200"/>
      <c r="AV556" s="200"/>
      <c r="AW556" s="200"/>
      <c r="AX556" s="200"/>
      <c r="AY556" s="200"/>
      <c r="AZ556" s="200"/>
      <c r="BA556" s="200"/>
      <c r="BB556" s="200"/>
      <c r="BC556" s="200"/>
      <c r="BD556" s="200"/>
      <c r="BE556" s="200"/>
      <c r="BF556" s="200"/>
      <c r="BG556" s="200"/>
      <c r="BH556" s="200"/>
      <c r="BI556" s="200"/>
      <c r="BJ556" s="200"/>
      <c r="BK556" s="200"/>
      <c r="BL556" s="200"/>
      <c r="BM556" s="56"/>
    </row>
    <row r="557" spans="1:65">
      <c r="A557" s="30"/>
      <c r="B557" s="20" t="s">
        <v>274</v>
      </c>
      <c r="C557" s="12"/>
      <c r="D557" s="203">
        <v>1.8983333333333335E-2</v>
      </c>
      <c r="E557" s="203">
        <v>2.0149999999999998E-2</v>
      </c>
      <c r="F557" s="203">
        <v>2.0849999999999997E-2</v>
      </c>
      <c r="G557" s="203">
        <v>1.9895080355392451E-2</v>
      </c>
      <c r="H557" s="203">
        <v>2.0049999999999998E-2</v>
      </c>
      <c r="I557" s="203">
        <v>1.9866666666666668E-2</v>
      </c>
      <c r="J557" s="203">
        <v>2.0350000000000004E-2</v>
      </c>
      <c r="K557" s="203">
        <v>1.8500000000000003E-2</v>
      </c>
      <c r="L557" s="203">
        <v>1.9833333333333335E-2</v>
      </c>
      <c r="M557" s="203">
        <v>1.9366666666666667E-2</v>
      </c>
      <c r="N557" s="203">
        <v>1.9133333333333336E-2</v>
      </c>
      <c r="O557" s="203">
        <v>1.9516666666666665E-2</v>
      </c>
      <c r="P557" s="203">
        <v>2.0649999999999998E-2</v>
      </c>
      <c r="Q557" s="203">
        <v>1.6500000000000001E-2</v>
      </c>
      <c r="R557" s="203">
        <v>1.8516666666666667E-2</v>
      </c>
      <c r="S557" s="203">
        <v>2.2033333333333335E-2</v>
      </c>
      <c r="T557" s="203">
        <v>2.1863586666666667E-2</v>
      </c>
      <c r="U557" s="203">
        <v>1.9283333333333333E-2</v>
      </c>
      <c r="V557" s="203">
        <v>1.4999999999999999E-2</v>
      </c>
      <c r="W557" s="203">
        <v>2.0533333333333334E-2</v>
      </c>
      <c r="X557" s="203">
        <v>2.0667670116942833E-2</v>
      </c>
      <c r="Y557" s="203">
        <v>1.48875E-2</v>
      </c>
      <c r="Z557" s="203">
        <v>1.8933333333333333E-2</v>
      </c>
      <c r="AA557" s="203">
        <v>1.709975E-2</v>
      </c>
      <c r="AB557" s="199"/>
      <c r="AC557" s="200"/>
      <c r="AD557" s="200"/>
      <c r="AE557" s="200"/>
      <c r="AF557" s="200"/>
      <c r="AG557" s="200"/>
      <c r="AH557" s="200"/>
      <c r="AI557" s="200"/>
      <c r="AJ557" s="200"/>
      <c r="AK557" s="200"/>
      <c r="AL557" s="200"/>
      <c r="AM557" s="200"/>
      <c r="AN557" s="200"/>
      <c r="AO557" s="200"/>
      <c r="AP557" s="200"/>
      <c r="AQ557" s="200"/>
      <c r="AR557" s="200"/>
      <c r="AS557" s="200"/>
      <c r="AT557" s="200"/>
      <c r="AU557" s="200"/>
      <c r="AV557" s="200"/>
      <c r="AW557" s="200"/>
      <c r="AX557" s="200"/>
      <c r="AY557" s="200"/>
      <c r="AZ557" s="200"/>
      <c r="BA557" s="200"/>
      <c r="BB557" s="200"/>
      <c r="BC557" s="200"/>
      <c r="BD557" s="200"/>
      <c r="BE557" s="200"/>
      <c r="BF557" s="200"/>
      <c r="BG557" s="200"/>
      <c r="BH557" s="200"/>
      <c r="BI557" s="200"/>
      <c r="BJ557" s="200"/>
      <c r="BK557" s="200"/>
      <c r="BL557" s="200"/>
      <c r="BM557" s="56"/>
    </row>
    <row r="558" spans="1:65">
      <c r="A558" s="30"/>
      <c r="B558" s="3" t="s">
        <v>275</v>
      </c>
      <c r="C558" s="29"/>
      <c r="D558" s="24">
        <v>1.9000000000000003E-2</v>
      </c>
      <c r="E558" s="24">
        <v>2.0199999999999999E-2</v>
      </c>
      <c r="F558" s="24">
        <v>2.0900000000000002E-2</v>
      </c>
      <c r="G558" s="24">
        <v>1.9937025399749835E-2</v>
      </c>
      <c r="H558" s="24">
        <v>0.02</v>
      </c>
      <c r="I558" s="24">
        <v>1.9900000000000001E-2</v>
      </c>
      <c r="J558" s="24">
        <v>2.0299999999999999E-2</v>
      </c>
      <c r="K558" s="24">
        <v>1.8450000000000001E-2</v>
      </c>
      <c r="L558" s="24">
        <v>1.9900000000000001E-2</v>
      </c>
      <c r="M558" s="24">
        <v>1.9400000000000001E-2</v>
      </c>
      <c r="N558" s="24">
        <v>1.9000000000000003E-2</v>
      </c>
      <c r="O558" s="24">
        <v>1.9549999999999998E-2</v>
      </c>
      <c r="P558" s="24">
        <v>2.0799999999999999E-2</v>
      </c>
      <c r="Q558" s="24">
        <v>1.6449999999999999E-2</v>
      </c>
      <c r="R558" s="24">
        <v>1.8499999999999999E-2</v>
      </c>
      <c r="S558" s="24">
        <v>2.1950000000000004E-2</v>
      </c>
      <c r="T558" s="24">
        <v>2.1873610000000002E-2</v>
      </c>
      <c r="U558" s="24">
        <v>1.9300000000000001E-2</v>
      </c>
      <c r="V558" s="24">
        <v>1.4999999999999999E-2</v>
      </c>
      <c r="W558" s="24">
        <v>2.0549999999999999E-2</v>
      </c>
      <c r="X558" s="24">
        <v>2.0629511237606431E-2</v>
      </c>
      <c r="Y558" s="24">
        <v>1.4952500000000001E-2</v>
      </c>
      <c r="Z558" s="24">
        <v>1.89E-2</v>
      </c>
      <c r="AA558" s="24">
        <v>1.716235E-2</v>
      </c>
      <c r="AB558" s="199"/>
      <c r="AC558" s="200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0"/>
      <c r="AT558" s="200"/>
      <c r="AU558" s="200"/>
      <c r="AV558" s="200"/>
      <c r="AW558" s="200"/>
      <c r="AX558" s="200"/>
      <c r="AY558" s="200"/>
      <c r="AZ558" s="200"/>
      <c r="BA558" s="200"/>
      <c r="BB558" s="200"/>
      <c r="BC558" s="200"/>
      <c r="BD558" s="200"/>
      <c r="BE558" s="200"/>
      <c r="BF558" s="200"/>
      <c r="BG558" s="200"/>
      <c r="BH558" s="200"/>
      <c r="BI558" s="200"/>
      <c r="BJ558" s="200"/>
      <c r="BK558" s="200"/>
      <c r="BL558" s="200"/>
      <c r="BM558" s="56"/>
    </row>
    <row r="559" spans="1:65">
      <c r="A559" s="30"/>
      <c r="B559" s="3" t="s">
        <v>276</v>
      </c>
      <c r="C559" s="29"/>
      <c r="D559" s="24">
        <v>2.136976056643301E-4</v>
      </c>
      <c r="E559" s="24">
        <v>2.3452078799117212E-4</v>
      </c>
      <c r="F559" s="24">
        <v>1.378404875209029E-4</v>
      </c>
      <c r="G559" s="24">
        <v>5.5171507760656932E-4</v>
      </c>
      <c r="H559" s="24">
        <v>2.7386127875258381E-4</v>
      </c>
      <c r="I559" s="24">
        <v>2.1602468994692898E-4</v>
      </c>
      <c r="J559" s="24">
        <v>3.5637059362410978E-4</v>
      </c>
      <c r="K559" s="24">
        <v>3.8987177379235785E-4</v>
      </c>
      <c r="L559" s="24">
        <v>2.8751811537130421E-4</v>
      </c>
      <c r="M559" s="24">
        <v>2.4221202832779893E-4</v>
      </c>
      <c r="N559" s="24">
        <v>6.0221812216726476E-4</v>
      </c>
      <c r="O559" s="24">
        <v>3.430257521916782E-4</v>
      </c>
      <c r="P559" s="24">
        <v>5.4680892457969294E-4</v>
      </c>
      <c r="Q559" s="24">
        <v>2.3664319132398408E-4</v>
      </c>
      <c r="R559" s="24">
        <v>2.2286019533928903E-4</v>
      </c>
      <c r="S559" s="24">
        <v>4.7609522856952372E-4</v>
      </c>
      <c r="T559" s="24">
        <v>6.2518370633493758E-5</v>
      </c>
      <c r="U559" s="24">
        <v>1.3291601358251178E-4</v>
      </c>
      <c r="V559" s="24">
        <v>0</v>
      </c>
      <c r="W559" s="24">
        <v>2.422120283277991E-4</v>
      </c>
      <c r="X559" s="24">
        <v>3.457340600393358E-4</v>
      </c>
      <c r="Y559" s="24">
        <v>3.4863318832262686E-4</v>
      </c>
      <c r="Z559" s="24">
        <v>3.6147844564602603E-4</v>
      </c>
      <c r="AA559" s="24">
        <v>2.6711374917813639E-4</v>
      </c>
      <c r="AB559" s="199"/>
      <c r="AC559" s="200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200"/>
      <c r="AT559" s="200"/>
      <c r="AU559" s="200"/>
      <c r="AV559" s="200"/>
      <c r="AW559" s="200"/>
      <c r="AX559" s="200"/>
      <c r="AY559" s="200"/>
      <c r="AZ559" s="200"/>
      <c r="BA559" s="200"/>
      <c r="BB559" s="200"/>
      <c r="BC559" s="200"/>
      <c r="BD559" s="200"/>
      <c r="BE559" s="200"/>
      <c r="BF559" s="200"/>
      <c r="BG559" s="200"/>
      <c r="BH559" s="200"/>
      <c r="BI559" s="200"/>
      <c r="BJ559" s="200"/>
      <c r="BK559" s="200"/>
      <c r="BL559" s="200"/>
      <c r="BM559" s="56"/>
    </row>
    <row r="560" spans="1:65">
      <c r="A560" s="30"/>
      <c r="B560" s="3" t="s">
        <v>86</v>
      </c>
      <c r="C560" s="29"/>
      <c r="D560" s="13">
        <v>1.1257117067480074E-2</v>
      </c>
      <c r="E560" s="13">
        <v>1.1638748783680999E-2</v>
      </c>
      <c r="F560" s="13">
        <v>6.6110545573574543E-3</v>
      </c>
      <c r="G560" s="13">
        <v>2.7731231427624268E-2</v>
      </c>
      <c r="H560" s="13">
        <v>1.3658916646014157E-2</v>
      </c>
      <c r="I560" s="13">
        <v>1.0873726004040048E-2</v>
      </c>
      <c r="J560" s="13">
        <v>1.7512068482757236E-2</v>
      </c>
      <c r="K560" s="13">
        <v>2.1074149934722043E-2</v>
      </c>
      <c r="L560" s="13">
        <v>1.4496711699393488E-2</v>
      </c>
      <c r="M560" s="13">
        <v>1.2506645180437122E-2</v>
      </c>
      <c r="N560" s="13">
        <v>3.1474814747418013E-2</v>
      </c>
      <c r="O560" s="13">
        <v>1.7576041956875059E-2</v>
      </c>
      <c r="P560" s="13">
        <v>2.6479851069234527E-2</v>
      </c>
      <c r="Q560" s="13">
        <v>1.4342011595392975E-2</v>
      </c>
      <c r="R560" s="13">
        <v>1.2035654113732981E-2</v>
      </c>
      <c r="S560" s="13">
        <v>2.1607952885152361E-2</v>
      </c>
      <c r="T560" s="13">
        <v>2.8594745952094667E-3</v>
      </c>
      <c r="U560" s="13">
        <v>6.8927924070446905E-3</v>
      </c>
      <c r="V560" s="13">
        <v>0</v>
      </c>
      <c r="W560" s="13">
        <v>1.1796040340639566E-2</v>
      </c>
      <c r="X560" s="13">
        <v>1.6728255196792201E-2</v>
      </c>
      <c r="Y560" s="13">
        <v>2.3417846402863266E-2</v>
      </c>
      <c r="Z560" s="13">
        <v>1.9092171424966164E-2</v>
      </c>
      <c r="AA560" s="13">
        <v>1.5620915462397777E-2</v>
      </c>
      <c r="AB560" s="148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277</v>
      </c>
      <c r="C561" s="29"/>
      <c r="D561" s="13">
        <v>-4.1881972258550615E-2</v>
      </c>
      <c r="E561" s="13">
        <v>1.7001488621081862E-2</v>
      </c>
      <c r="F561" s="13">
        <v>5.233156514886117E-2</v>
      </c>
      <c r="G561" s="13">
        <v>4.1353021176260274E-3</v>
      </c>
      <c r="H561" s="13">
        <v>1.1954334831399072E-2</v>
      </c>
      <c r="I561" s="13">
        <v>2.7012195503139935E-3</v>
      </c>
      <c r="J561" s="13">
        <v>2.7095796200447664E-2</v>
      </c>
      <c r="K561" s="13">
        <v>-6.6276548908684063E-2</v>
      </c>
      <c r="L561" s="13">
        <v>1.0188349537532115E-3</v>
      </c>
      <c r="M561" s="13">
        <v>-2.2534549398099957E-2</v>
      </c>
      <c r="N561" s="13">
        <v>-3.4311241574026319E-2</v>
      </c>
      <c r="O561" s="13">
        <v>-1.4963818713575883E-2</v>
      </c>
      <c r="P561" s="13">
        <v>4.2237257569495812E-2</v>
      </c>
      <c r="Q561" s="13">
        <v>-0.16721962470233986</v>
      </c>
      <c r="R561" s="13">
        <v>-6.5435356610403672E-2</v>
      </c>
      <c r="S561" s="13">
        <v>0.11205621832677437</v>
      </c>
      <c r="T561" s="13">
        <v>0.10348884300724759</v>
      </c>
      <c r="U561" s="13">
        <v>-2.6740510889502356E-2</v>
      </c>
      <c r="V561" s="13">
        <v>-0.24292693154758171</v>
      </c>
      <c r="W561" s="13">
        <v>3.634891148153252E-2</v>
      </c>
      <c r="X561" s="13">
        <v>4.3129095546417417E-2</v>
      </c>
      <c r="Y561" s="13">
        <v>-0.24860497956097494</v>
      </c>
      <c r="Z561" s="13">
        <v>-4.440554915339201E-2</v>
      </c>
      <c r="AA561" s="13">
        <v>-0.13694931984871739</v>
      </c>
      <c r="AB561" s="148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278</v>
      </c>
      <c r="C562" s="47"/>
      <c r="D562" s="45">
        <v>0.57999999999999996</v>
      </c>
      <c r="E562" s="45">
        <v>0.4</v>
      </c>
      <c r="F562" s="45">
        <v>0.99</v>
      </c>
      <c r="G562" s="45">
        <v>0.19</v>
      </c>
      <c r="H562" s="45">
        <v>0.32</v>
      </c>
      <c r="I562" s="45">
        <v>0.16</v>
      </c>
      <c r="J562" s="45">
        <v>0.56999999999999995</v>
      </c>
      <c r="K562" s="45">
        <v>0.99</v>
      </c>
      <c r="L562" s="45">
        <v>0.13</v>
      </c>
      <c r="M562" s="45">
        <v>0.26</v>
      </c>
      <c r="N562" s="45">
        <v>0.46</v>
      </c>
      <c r="O562" s="45">
        <v>0.13</v>
      </c>
      <c r="P562" s="45">
        <v>0.82</v>
      </c>
      <c r="Q562" s="45">
        <v>2.68</v>
      </c>
      <c r="R562" s="45">
        <v>0.98</v>
      </c>
      <c r="S562" s="45">
        <v>1.99</v>
      </c>
      <c r="T562" s="45">
        <v>1.84</v>
      </c>
      <c r="U562" s="45">
        <v>0.33</v>
      </c>
      <c r="V562" s="45">
        <v>3.53</v>
      </c>
      <c r="W562" s="45">
        <v>0.72</v>
      </c>
      <c r="X562" s="45">
        <v>0.84</v>
      </c>
      <c r="Y562" s="45">
        <v>4.04</v>
      </c>
      <c r="Z562" s="45">
        <v>0.63</v>
      </c>
      <c r="AA562" s="45">
        <v>2.17</v>
      </c>
      <c r="AB562" s="148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BM563" s="55"/>
    </row>
    <row r="564" spans="1:65" ht="15">
      <c r="B564" s="8" t="s">
        <v>602</v>
      </c>
      <c r="BM564" s="28" t="s">
        <v>66</v>
      </c>
    </row>
    <row r="565" spans="1:65" ht="15">
      <c r="A565" s="25" t="s">
        <v>26</v>
      </c>
      <c r="B565" s="18" t="s">
        <v>111</v>
      </c>
      <c r="C565" s="15" t="s">
        <v>112</v>
      </c>
      <c r="D565" s="16" t="s">
        <v>237</v>
      </c>
      <c r="E565" s="17" t="s">
        <v>237</v>
      </c>
      <c r="F565" s="17" t="s">
        <v>237</v>
      </c>
      <c r="G565" s="17" t="s">
        <v>237</v>
      </c>
      <c r="H565" s="17" t="s">
        <v>237</v>
      </c>
      <c r="I565" s="17" t="s">
        <v>237</v>
      </c>
      <c r="J565" s="17" t="s">
        <v>237</v>
      </c>
      <c r="K565" s="17" t="s">
        <v>237</v>
      </c>
      <c r="L565" s="17" t="s">
        <v>237</v>
      </c>
      <c r="M565" s="17" t="s">
        <v>237</v>
      </c>
      <c r="N565" s="17" t="s">
        <v>237</v>
      </c>
      <c r="O565" s="17" t="s">
        <v>237</v>
      </c>
      <c r="P565" s="17" t="s">
        <v>237</v>
      </c>
      <c r="Q565" s="17" t="s">
        <v>237</v>
      </c>
      <c r="R565" s="17" t="s">
        <v>237</v>
      </c>
      <c r="S565" s="17" t="s">
        <v>237</v>
      </c>
      <c r="T565" s="17" t="s">
        <v>237</v>
      </c>
      <c r="U565" s="17" t="s">
        <v>237</v>
      </c>
      <c r="V565" s="17" t="s">
        <v>237</v>
      </c>
      <c r="W565" s="17" t="s">
        <v>237</v>
      </c>
      <c r="X565" s="17" t="s">
        <v>237</v>
      </c>
      <c r="Y565" s="17" t="s">
        <v>237</v>
      </c>
      <c r="Z565" s="17" t="s">
        <v>237</v>
      </c>
      <c r="AA565" s="17" t="s">
        <v>237</v>
      </c>
      <c r="AB565" s="148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238</v>
      </c>
      <c r="C566" s="9" t="s">
        <v>238</v>
      </c>
      <c r="D566" s="146" t="s">
        <v>240</v>
      </c>
      <c r="E566" s="147" t="s">
        <v>241</v>
      </c>
      <c r="F566" s="147" t="s">
        <v>242</v>
      </c>
      <c r="G566" s="147" t="s">
        <v>243</v>
      </c>
      <c r="H566" s="147" t="s">
        <v>244</v>
      </c>
      <c r="I566" s="147" t="s">
        <v>245</v>
      </c>
      <c r="J566" s="147" t="s">
        <v>246</v>
      </c>
      <c r="K566" s="147" t="s">
        <v>247</v>
      </c>
      <c r="L566" s="147" t="s">
        <v>248</v>
      </c>
      <c r="M566" s="147" t="s">
        <v>249</v>
      </c>
      <c r="N566" s="147" t="s">
        <v>250</v>
      </c>
      <c r="O566" s="147" t="s">
        <v>251</v>
      </c>
      <c r="P566" s="147" t="s">
        <v>252</v>
      </c>
      <c r="Q566" s="147" t="s">
        <v>253</v>
      </c>
      <c r="R566" s="147" t="s">
        <v>254</v>
      </c>
      <c r="S566" s="147" t="s">
        <v>255</v>
      </c>
      <c r="T566" s="147" t="s">
        <v>257</v>
      </c>
      <c r="U566" s="147" t="s">
        <v>258</v>
      </c>
      <c r="V566" s="147" t="s">
        <v>259</v>
      </c>
      <c r="W566" s="147" t="s">
        <v>260</v>
      </c>
      <c r="X566" s="147" t="s">
        <v>261</v>
      </c>
      <c r="Y566" s="147" t="s">
        <v>262</v>
      </c>
      <c r="Z566" s="147" t="s">
        <v>267</v>
      </c>
      <c r="AA566" s="147" t="s">
        <v>268</v>
      </c>
      <c r="AB566" s="148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306</v>
      </c>
      <c r="E567" s="11" t="s">
        <v>304</v>
      </c>
      <c r="F567" s="11" t="s">
        <v>306</v>
      </c>
      <c r="G567" s="11" t="s">
        <v>306</v>
      </c>
      <c r="H567" s="11" t="s">
        <v>304</v>
      </c>
      <c r="I567" s="11" t="s">
        <v>304</v>
      </c>
      <c r="J567" s="11" t="s">
        <v>304</v>
      </c>
      <c r="K567" s="11" t="s">
        <v>304</v>
      </c>
      <c r="L567" s="11" t="s">
        <v>304</v>
      </c>
      <c r="M567" s="11" t="s">
        <v>304</v>
      </c>
      <c r="N567" s="11" t="s">
        <v>304</v>
      </c>
      <c r="O567" s="11" t="s">
        <v>304</v>
      </c>
      <c r="P567" s="11" t="s">
        <v>304</v>
      </c>
      <c r="Q567" s="11" t="s">
        <v>304</v>
      </c>
      <c r="R567" s="11" t="s">
        <v>306</v>
      </c>
      <c r="S567" s="11" t="s">
        <v>306</v>
      </c>
      <c r="T567" s="11" t="s">
        <v>306</v>
      </c>
      <c r="U567" s="11" t="s">
        <v>304</v>
      </c>
      <c r="V567" s="11" t="s">
        <v>304</v>
      </c>
      <c r="W567" s="11" t="s">
        <v>306</v>
      </c>
      <c r="X567" s="11" t="s">
        <v>304</v>
      </c>
      <c r="Y567" s="11" t="s">
        <v>338</v>
      </c>
      <c r="Z567" s="11" t="s">
        <v>306</v>
      </c>
      <c r="AA567" s="11" t="s">
        <v>338</v>
      </c>
      <c r="AB567" s="148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9"/>
      <c r="C568" s="9"/>
      <c r="D568" s="26" t="s">
        <v>339</v>
      </c>
      <c r="E568" s="26" t="s">
        <v>340</v>
      </c>
      <c r="F568" s="26" t="s">
        <v>341</v>
      </c>
      <c r="G568" s="26" t="s">
        <v>341</v>
      </c>
      <c r="H568" s="26" t="s">
        <v>118</v>
      </c>
      <c r="I568" s="26" t="s">
        <v>339</v>
      </c>
      <c r="J568" s="26" t="s">
        <v>340</v>
      </c>
      <c r="K568" s="26" t="s">
        <v>340</v>
      </c>
      <c r="L568" s="26" t="s">
        <v>341</v>
      </c>
      <c r="M568" s="26" t="s">
        <v>340</v>
      </c>
      <c r="N568" s="26" t="s">
        <v>340</v>
      </c>
      <c r="O568" s="26" t="s">
        <v>307</v>
      </c>
      <c r="P568" s="26" t="s">
        <v>340</v>
      </c>
      <c r="Q568" s="26" t="s">
        <v>342</v>
      </c>
      <c r="R568" s="26" t="s">
        <v>339</v>
      </c>
      <c r="S568" s="26" t="s">
        <v>340</v>
      </c>
      <c r="T568" s="26" t="s">
        <v>340</v>
      </c>
      <c r="U568" s="26" t="s">
        <v>340</v>
      </c>
      <c r="V568" s="26" t="s">
        <v>340</v>
      </c>
      <c r="W568" s="26" t="s">
        <v>339</v>
      </c>
      <c r="X568" s="26" t="s">
        <v>342</v>
      </c>
      <c r="Y568" s="26" t="s">
        <v>340</v>
      </c>
      <c r="Z568" s="26" t="s">
        <v>340</v>
      </c>
      <c r="AA568" s="26" t="s">
        <v>342</v>
      </c>
      <c r="AB568" s="148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2">
        <v>3.55</v>
      </c>
      <c r="E569" s="22">
        <v>3.42</v>
      </c>
      <c r="F569" s="22">
        <v>3.6</v>
      </c>
      <c r="G569" s="22">
        <v>3.4328597044499998</v>
      </c>
      <c r="H569" s="22">
        <v>3.7</v>
      </c>
      <c r="I569" s="22">
        <v>3.36</v>
      </c>
      <c r="J569" s="22">
        <v>3.36</v>
      </c>
      <c r="K569" s="150">
        <v>3.9099999999999997</v>
      </c>
      <c r="L569" s="22">
        <v>3.5</v>
      </c>
      <c r="M569" s="22">
        <v>3.19</v>
      </c>
      <c r="N569" s="22">
        <v>3.7</v>
      </c>
      <c r="O569" s="22">
        <v>3.39</v>
      </c>
      <c r="P569" s="22">
        <v>3.58</v>
      </c>
      <c r="Q569" s="22">
        <v>3.53</v>
      </c>
      <c r="R569" s="22">
        <v>3.62</v>
      </c>
      <c r="S569" s="22">
        <v>3.68</v>
      </c>
      <c r="T569" s="22">
        <v>3.6</v>
      </c>
      <c r="U569" s="22">
        <v>3.66</v>
      </c>
      <c r="V569" s="143">
        <v>2.19</v>
      </c>
      <c r="W569" s="143">
        <v>3.1</v>
      </c>
      <c r="X569" s="22">
        <v>3.4658048824024714</v>
      </c>
      <c r="Y569" s="22">
        <v>3.2924961276588598</v>
      </c>
      <c r="Z569" s="22">
        <v>3.53</v>
      </c>
      <c r="AA569" s="143">
        <v>2.117</v>
      </c>
      <c r="AB569" s="148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>
        <v>1</v>
      </c>
      <c r="C570" s="9">
        <v>2</v>
      </c>
      <c r="D570" s="11">
        <v>3.64</v>
      </c>
      <c r="E570" s="11">
        <v>3.49</v>
      </c>
      <c r="F570" s="11">
        <v>3.6</v>
      </c>
      <c r="G570" s="11">
        <v>3.4184431804799997</v>
      </c>
      <c r="H570" s="11">
        <v>3.8</v>
      </c>
      <c r="I570" s="11">
        <v>3.27</v>
      </c>
      <c r="J570" s="11">
        <v>3.26</v>
      </c>
      <c r="K570" s="11">
        <v>3.47</v>
      </c>
      <c r="L570" s="11">
        <v>3.6</v>
      </c>
      <c r="M570" s="11">
        <v>3.17</v>
      </c>
      <c r="N570" s="11">
        <v>3.68</v>
      </c>
      <c r="O570" s="11">
        <v>3.4</v>
      </c>
      <c r="P570" s="11">
        <v>3.67</v>
      </c>
      <c r="Q570" s="11">
        <v>3.33</v>
      </c>
      <c r="R570" s="11">
        <v>3.56</v>
      </c>
      <c r="S570" s="11">
        <v>3.78</v>
      </c>
      <c r="T570" s="11">
        <v>3.4</v>
      </c>
      <c r="U570" s="11">
        <v>3.59</v>
      </c>
      <c r="V570" s="144">
        <v>3.01</v>
      </c>
      <c r="W570" s="144">
        <v>3.1</v>
      </c>
      <c r="X570" s="11">
        <v>3.5795353012249085</v>
      </c>
      <c r="Y570" s="11">
        <v>3.2250853672413453</v>
      </c>
      <c r="Z570" s="11">
        <v>3.38</v>
      </c>
      <c r="AA570" s="144">
        <v>2.2690000000000001</v>
      </c>
      <c r="AB570" s="148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26</v>
      </c>
    </row>
    <row r="571" spans="1:65">
      <c r="A571" s="30"/>
      <c r="B571" s="19">
        <v>1</v>
      </c>
      <c r="C571" s="9">
        <v>3</v>
      </c>
      <c r="D571" s="11">
        <v>3.47</v>
      </c>
      <c r="E571" s="11">
        <v>3.55</v>
      </c>
      <c r="F571" s="11">
        <v>3.6</v>
      </c>
      <c r="G571" s="11">
        <v>3.4787937880999995</v>
      </c>
      <c r="H571" s="11">
        <v>3.7</v>
      </c>
      <c r="I571" s="11">
        <v>3.26</v>
      </c>
      <c r="J571" s="11">
        <v>3.28</v>
      </c>
      <c r="K571" s="11">
        <v>3.3</v>
      </c>
      <c r="L571" s="11">
        <v>3.6</v>
      </c>
      <c r="M571" s="11">
        <v>3.21</v>
      </c>
      <c r="N571" s="11">
        <v>3.49</v>
      </c>
      <c r="O571" s="11">
        <v>3.44</v>
      </c>
      <c r="P571" s="11">
        <v>3.6</v>
      </c>
      <c r="Q571" s="11">
        <v>3.45</v>
      </c>
      <c r="R571" s="11">
        <v>3.64</v>
      </c>
      <c r="S571" s="11">
        <v>3.56</v>
      </c>
      <c r="T571" s="11">
        <v>3.5</v>
      </c>
      <c r="U571" s="11">
        <v>3.52</v>
      </c>
      <c r="V571" s="144">
        <v>2.58</v>
      </c>
      <c r="W571" s="144">
        <v>3</v>
      </c>
      <c r="X571" s="11">
        <v>3.5712166287620271</v>
      </c>
      <c r="Y571" s="11">
        <v>3.35388967050064</v>
      </c>
      <c r="Z571" s="11">
        <v>3.15</v>
      </c>
      <c r="AA571" s="144">
        <v>2.42</v>
      </c>
      <c r="AB571" s="148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16</v>
      </c>
    </row>
    <row r="572" spans="1:65">
      <c r="A572" s="30"/>
      <c r="B572" s="19">
        <v>1</v>
      </c>
      <c r="C572" s="9">
        <v>4</v>
      </c>
      <c r="D572" s="11">
        <v>3.64</v>
      </c>
      <c r="E572" s="11">
        <v>3.58</v>
      </c>
      <c r="F572" s="11">
        <v>3.7</v>
      </c>
      <c r="G572" s="11">
        <v>3.4813922326816042</v>
      </c>
      <c r="H572" s="11">
        <v>3.7</v>
      </c>
      <c r="I572" s="11">
        <v>3.36</v>
      </c>
      <c r="J572" s="11">
        <v>3.28</v>
      </c>
      <c r="K572" s="11">
        <v>3.3</v>
      </c>
      <c r="L572" s="11">
        <v>3.6</v>
      </c>
      <c r="M572" s="11">
        <v>3.18</v>
      </c>
      <c r="N572" s="11">
        <v>3.57</v>
      </c>
      <c r="O572" s="11">
        <v>3.51</v>
      </c>
      <c r="P572" s="11">
        <v>3.73</v>
      </c>
      <c r="Q572" s="11">
        <v>3.5</v>
      </c>
      <c r="R572" s="11">
        <v>3.6</v>
      </c>
      <c r="S572" s="11">
        <v>3.73</v>
      </c>
      <c r="T572" s="11">
        <v>3.6</v>
      </c>
      <c r="U572" s="11">
        <v>3.57</v>
      </c>
      <c r="V572" s="144">
        <v>2.83</v>
      </c>
      <c r="W572" s="144">
        <v>3.1</v>
      </c>
      <c r="X572" s="11">
        <v>3.3962511702985938</v>
      </c>
      <c r="Y572" s="11">
        <v>3.2125724072865292</v>
      </c>
      <c r="Z572" s="11">
        <v>3.5</v>
      </c>
      <c r="AA572" s="144">
        <v>2.2250000000000001</v>
      </c>
      <c r="AB572" s="148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3.504568932681376</v>
      </c>
    </row>
    <row r="573" spans="1:65">
      <c r="A573" s="30"/>
      <c r="B573" s="19">
        <v>1</v>
      </c>
      <c r="C573" s="9">
        <v>5</v>
      </c>
      <c r="D573" s="11">
        <v>3.64</v>
      </c>
      <c r="E573" s="11">
        <v>3.57</v>
      </c>
      <c r="F573" s="11">
        <v>3.7</v>
      </c>
      <c r="G573" s="11">
        <v>3.4547790354500001</v>
      </c>
      <c r="H573" s="11">
        <v>3.8</v>
      </c>
      <c r="I573" s="11">
        <v>3.22</v>
      </c>
      <c r="J573" s="11">
        <v>3.65</v>
      </c>
      <c r="K573" s="11">
        <v>3.4</v>
      </c>
      <c r="L573" s="11">
        <v>3.6</v>
      </c>
      <c r="M573" s="11">
        <v>3.26</v>
      </c>
      <c r="N573" s="11">
        <v>3.6</v>
      </c>
      <c r="O573" s="11">
        <v>3.46</v>
      </c>
      <c r="P573" s="11">
        <v>3.62</v>
      </c>
      <c r="Q573" s="11">
        <v>3.76</v>
      </c>
      <c r="R573" s="11">
        <v>3.55</v>
      </c>
      <c r="S573" s="11">
        <v>3.65</v>
      </c>
      <c r="T573" s="11">
        <v>3.6</v>
      </c>
      <c r="U573" s="11">
        <v>3.56</v>
      </c>
      <c r="V573" s="144">
        <v>2.73</v>
      </c>
      <c r="W573" s="144">
        <v>3.1</v>
      </c>
      <c r="X573" s="11">
        <v>3.5972498291860706</v>
      </c>
      <c r="Y573" s="11">
        <v>3.22399817507991</v>
      </c>
      <c r="Z573" s="11">
        <v>3.32</v>
      </c>
      <c r="AA573" s="144">
        <v>1.776</v>
      </c>
      <c r="AB573" s="148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104</v>
      </c>
    </row>
    <row r="574" spans="1:65">
      <c r="A574" s="30"/>
      <c r="B574" s="19">
        <v>1</v>
      </c>
      <c r="C574" s="9">
        <v>6</v>
      </c>
      <c r="D574" s="11">
        <v>3.63</v>
      </c>
      <c r="E574" s="11">
        <v>3.65</v>
      </c>
      <c r="F574" s="11">
        <v>3.6</v>
      </c>
      <c r="G574" s="11">
        <v>3.4594334423333333</v>
      </c>
      <c r="H574" s="11">
        <v>3.8</v>
      </c>
      <c r="I574" s="11">
        <v>3.44</v>
      </c>
      <c r="J574" s="11">
        <v>3.25</v>
      </c>
      <c r="K574" s="11">
        <v>3.39</v>
      </c>
      <c r="L574" s="11">
        <v>3.6</v>
      </c>
      <c r="M574" s="11">
        <v>3.14</v>
      </c>
      <c r="N574" s="11">
        <v>3.55</v>
      </c>
      <c r="O574" s="11">
        <v>3.35</v>
      </c>
      <c r="P574" s="11">
        <v>3.75</v>
      </c>
      <c r="Q574" s="11">
        <v>3.79</v>
      </c>
      <c r="R574" s="11">
        <v>3.52</v>
      </c>
      <c r="S574" s="11">
        <v>3.84</v>
      </c>
      <c r="T574" s="11">
        <v>3.6</v>
      </c>
      <c r="U574" s="11">
        <v>3.51</v>
      </c>
      <c r="V574" s="144">
        <v>3.11</v>
      </c>
      <c r="W574" s="144">
        <v>3.1</v>
      </c>
      <c r="X574" s="11">
        <v>3.5406025430906074</v>
      </c>
      <c r="Y574" s="11">
        <v>3.1092820316265439</v>
      </c>
      <c r="Z574" s="11">
        <v>3.51</v>
      </c>
      <c r="AA574" s="144">
        <v>1.962</v>
      </c>
      <c r="AB574" s="148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20" t="s">
        <v>274</v>
      </c>
      <c r="C575" s="12"/>
      <c r="D575" s="23">
        <v>3.5950000000000002</v>
      </c>
      <c r="E575" s="23">
        <v>3.543333333333333</v>
      </c>
      <c r="F575" s="23">
        <v>3.6333333333333333</v>
      </c>
      <c r="G575" s="23">
        <v>3.4542835639158227</v>
      </c>
      <c r="H575" s="23">
        <v>3.75</v>
      </c>
      <c r="I575" s="23">
        <v>3.3183333333333334</v>
      </c>
      <c r="J575" s="23">
        <v>3.3466666666666662</v>
      </c>
      <c r="K575" s="23">
        <v>3.4616666666666664</v>
      </c>
      <c r="L575" s="23">
        <v>3.5833333333333335</v>
      </c>
      <c r="M575" s="23">
        <v>3.1916666666666664</v>
      </c>
      <c r="N575" s="23">
        <v>3.598333333333334</v>
      </c>
      <c r="O575" s="23">
        <v>3.4250000000000003</v>
      </c>
      <c r="P575" s="23">
        <v>3.6583333333333332</v>
      </c>
      <c r="Q575" s="23">
        <v>3.56</v>
      </c>
      <c r="R575" s="23">
        <v>3.5816666666666666</v>
      </c>
      <c r="S575" s="23">
        <v>3.7066666666666666</v>
      </c>
      <c r="T575" s="23">
        <v>3.5500000000000003</v>
      </c>
      <c r="U575" s="23">
        <v>3.5683333333333329</v>
      </c>
      <c r="V575" s="23">
        <v>2.7416666666666667</v>
      </c>
      <c r="W575" s="23">
        <v>3.0833333333333335</v>
      </c>
      <c r="X575" s="23">
        <v>3.5251100591607796</v>
      </c>
      <c r="Y575" s="23">
        <v>3.2362206298989715</v>
      </c>
      <c r="Z575" s="23">
        <v>3.3983333333333334</v>
      </c>
      <c r="AA575" s="23">
        <v>2.1281666666666665</v>
      </c>
      <c r="AB575" s="148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275</v>
      </c>
      <c r="C576" s="29"/>
      <c r="D576" s="11">
        <v>3.6349999999999998</v>
      </c>
      <c r="E576" s="11">
        <v>3.5599999999999996</v>
      </c>
      <c r="F576" s="11">
        <v>3.6</v>
      </c>
      <c r="G576" s="11">
        <v>3.4571062388916669</v>
      </c>
      <c r="H576" s="11">
        <v>3.75</v>
      </c>
      <c r="I576" s="11">
        <v>3.3149999999999999</v>
      </c>
      <c r="J576" s="11">
        <v>3.28</v>
      </c>
      <c r="K576" s="11">
        <v>3.395</v>
      </c>
      <c r="L576" s="11">
        <v>3.6</v>
      </c>
      <c r="M576" s="11">
        <v>3.1850000000000001</v>
      </c>
      <c r="N576" s="11">
        <v>3.585</v>
      </c>
      <c r="O576" s="11">
        <v>3.42</v>
      </c>
      <c r="P576" s="11">
        <v>3.645</v>
      </c>
      <c r="Q576" s="11">
        <v>3.5149999999999997</v>
      </c>
      <c r="R576" s="11">
        <v>3.58</v>
      </c>
      <c r="S576" s="11">
        <v>3.7050000000000001</v>
      </c>
      <c r="T576" s="11">
        <v>3.6</v>
      </c>
      <c r="U576" s="11">
        <v>3.5649999999999999</v>
      </c>
      <c r="V576" s="11">
        <v>2.7800000000000002</v>
      </c>
      <c r="W576" s="11">
        <v>3.1</v>
      </c>
      <c r="X576" s="11">
        <v>3.555909585926317</v>
      </c>
      <c r="Y576" s="11">
        <v>3.2245417711606277</v>
      </c>
      <c r="Z576" s="11">
        <v>3.44</v>
      </c>
      <c r="AA576" s="11">
        <v>2.1710000000000003</v>
      </c>
      <c r="AB576" s="148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276</v>
      </c>
      <c r="C577" s="29"/>
      <c r="D577" s="24">
        <v>7.0639932049797433E-2</v>
      </c>
      <c r="E577" s="24">
        <v>7.9414524280301907E-2</v>
      </c>
      <c r="F577" s="24">
        <v>5.1639777949432274E-2</v>
      </c>
      <c r="G577" s="24">
        <v>2.4923533420468019E-2</v>
      </c>
      <c r="H577" s="24">
        <v>5.4772255750516412E-2</v>
      </c>
      <c r="I577" s="24">
        <v>8.2077199432404227E-2</v>
      </c>
      <c r="J577" s="24">
        <v>0.15357951252255841</v>
      </c>
      <c r="K577" s="24">
        <v>0.22903420414136103</v>
      </c>
      <c r="L577" s="24">
        <v>4.0824829046386339E-2</v>
      </c>
      <c r="M577" s="24">
        <v>4.0702170294305652E-2</v>
      </c>
      <c r="N577" s="24">
        <v>7.9854033502802318E-2</v>
      </c>
      <c r="O577" s="24">
        <v>5.6833088953531188E-2</v>
      </c>
      <c r="P577" s="24">
        <v>7.0261416628663698E-2</v>
      </c>
      <c r="Q577" s="24">
        <v>0.1802220852171009</v>
      </c>
      <c r="R577" s="24">
        <v>4.5789372857319995E-2</v>
      </c>
      <c r="S577" s="24">
        <v>9.9129544872689948E-2</v>
      </c>
      <c r="T577" s="24">
        <v>8.3666002653407623E-2</v>
      </c>
      <c r="U577" s="24">
        <v>5.4191020166321609E-2</v>
      </c>
      <c r="V577" s="24">
        <v>0.33047944968888537</v>
      </c>
      <c r="W577" s="24">
        <v>4.0824829046386339E-2</v>
      </c>
      <c r="X577" s="24">
        <v>7.8299174249646941E-2</v>
      </c>
      <c r="Y577" s="24">
        <v>8.2412333305877231E-2</v>
      </c>
      <c r="Z577" s="24">
        <v>0.14716204220744786</v>
      </c>
      <c r="AA577" s="24">
        <v>0.2307097021511377</v>
      </c>
      <c r="AB577" s="199"/>
      <c r="AC577" s="200"/>
      <c r="AD577" s="200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200"/>
      <c r="AT577" s="200"/>
      <c r="AU577" s="200"/>
      <c r="AV577" s="200"/>
      <c r="AW577" s="200"/>
      <c r="AX577" s="200"/>
      <c r="AY577" s="200"/>
      <c r="AZ577" s="200"/>
      <c r="BA577" s="200"/>
      <c r="BB577" s="200"/>
      <c r="BC577" s="200"/>
      <c r="BD577" s="200"/>
      <c r="BE577" s="200"/>
      <c r="BF577" s="200"/>
      <c r="BG577" s="200"/>
      <c r="BH577" s="200"/>
      <c r="BI577" s="200"/>
      <c r="BJ577" s="200"/>
      <c r="BK577" s="200"/>
      <c r="BL577" s="200"/>
      <c r="BM577" s="56"/>
    </row>
    <row r="578" spans="1:65">
      <c r="A578" s="30"/>
      <c r="B578" s="3" t="s">
        <v>86</v>
      </c>
      <c r="C578" s="29"/>
      <c r="D578" s="13">
        <v>1.9649494311487464E-2</v>
      </c>
      <c r="E578" s="13">
        <v>2.2412377501496307E-2</v>
      </c>
      <c r="F578" s="13">
        <v>1.4212782921862094E-2</v>
      </c>
      <c r="G578" s="13">
        <v>7.2152540343892214E-3</v>
      </c>
      <c r="H578" s="13">
        <v>1.4605934866804376E-2</v>
      </c>
      <c r="I578" s="13">
        <v>2.4734464921869682E-2</v>
      </c>
      <c r="J578" s="13">
        <v>4.5890292586421841E-2</v>
      </c>
      <c r="K578" s="13">
        <v>6.6162986270975749E-2</v>
      </c>
      <c r="L578" s="13">
        <v>1.1392975547828746E-2</v>
      </c>
      <c r="M578" s="13">
        <v>1.2752638212315088E-2</v>
      </c>
      <c r="N578" s="13">
        <v>2.2191950023937649E-2</v>
      </c>
      <c r="O578" s="13">
        <v>1.659360261416969E-2</v>
      </c>
      <c r="P578" s="13">
        <v>1.920585420373495E-2</v>
      </c>
      <c r="Q578" s="13">
        <v>5.0624181240758681E-2</v>
      </c>
      <c r="R578" s="13">
        <v>1.2784375855929269E-2</v>
      </c>
      <c r="S578" s="13">
        <v>2.6743582249826425E-2</v>
      </c>
      <c r="T578" s="13">
        <v>2.3567888071382426E-2</v>
      </c>
      <c r="U578" s="13">
        <v>1.5186647407656687E-2</v>
      </c>
      <c r="V578" s="13">
        <v>0.12053961690780013</v>
      </c>
      <c r="W578" s="13">
        <v>1.3240485096125298E-2</v>
      </c>
      <c r="X578" s="13">
        <v>2.2211838193865518E-2</v>
      </c>
      <c r="Y578" s="13">
        <v>2.5465610269115053E-2</v>
      </c>
      <c r="Z578" s="13">
        <v>4.3304181130195546E-2</v>
      </c>
      <c r="AA578" s="13">
        <v>0.10840772283709188</v>
      </c>
      <c r="AB578" s="148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277</v>
      </c>
      <c r="C579" s="29"/>
      <c r="D579" s="13">
        <v>2.5803763331724294E-2</v>
      </c>
      <c r="E579" s="13">
        <v>1.1061103775264591E-2</v>
      </c>
      <c r="F579" s="13">
        <v>3.6741865583291178E-2</v>
      </c>
      <c r="G579" s="13">
        <v>-1.4348517529966132E-2</v>
      </c>
      <c r="H579" s="13">
        <v>7.0031742001103181E-2</v>
      </c>
      <c r="I579" s="13">
        <v>-5.3140800744801542E-2</v>
      </c>
      <c r="J579" s="13">
        <v>-4.5056116471904439E-2</v>
      </c>
      <c r="K579" s="13">
        <v>-1.22418097172039E-2</v>
      </c>
      <c r="L579" s="13">
        <v>2.2474775689943272E-2</v>
      </c>
      <c r="M579" s="13">
        <v>-8.9284095141283326E-2</v>
      </c>
      <c r="N579" s="13">
        <v>2.6754902657947666E-2</v>
      </c>
      <c r="O579" s="13">
        <v>-2.2704342305658987E-2</v>
      </c>
      <c r="P579" s="13">
        <v>4.3875410529965242E-2</v>
      </c>
      <c r="Q579" s="13">
        <v>1.5816800406380782E-2</v>
      </c>
      <c r="R579" s="13">
        <v>2.1999206026831475E-2</v>
      </c>
      <c r="S579" s="13">
        <v>5.7666930760201573E-2</v>
      </c>
      <c r="T579" s="13">
        <v>1.2963382427711112E-2</v>
      </c>
      <c r="U579" s="13">
        <v>1.8194648721938655E-2</v>
      </c>
      <c r="V579" s="13">
        <v>-0.21768790418141559</v>
      </c>
      <c r="W579" s="13">
        <v>-0.12019612324353723</v>
      </c>
      <c r="X579" s="13">
        <v>5.8612419598456089E-3</v>
      </c>
      <c r="Y579" s="13">
        <v>-7.6570987170478833E-2</v>
      </c>
      <c r="Z579" s="13">
        <v>-3.0313456915444625E-2</v>
      </c>
      <c r="AA579" s="13">
        <v>-0.39274509717279615</v>
      </c>
      <c r="AB579" s="148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278</v>
      </c>
      <c r="C580" s="47"/>
      <c r="D580" s="45">
        <v>0.39</v>
      </c>
      <c r="E580" s="45">
        <v>0.06</v>
      </c>
      <c r="F580" s="45">
        <v>0.64</v>
      </c>
      <c r="G580" s="45">
        <v>0.52</v>
      </c>
      <c r="H580" s="45">
        <v>1.4</v>
      </c>
      <c r="I580" s="45">
        <v>1.4</v>
      </c>
      <c r="J580" s="45">
        <v>1.21</v>
      </c>
      <c r="K580" s="45">
        <v>0.47</v>
      </c>
      <c r="L580" s="45">
        <v>0.32</v>
      </c>
      <c r="M580" s="45">
        <v>2.2200000000000002</v>
      </c>
      <c r="N580" s="45">
        <v>0.42</v>
      </c>
      <c r="O580" s="45">
        <v>0.71</v>
      </c>
      <c r="P580" s="45">
        <v>0.8</v>
      </c>
      <c r="Q580" s="45">
        <v>0.17</v>
      </c>
      <c r="R580" s="45">
        <v>0.31</v>
      </c>
      <c r="S580" s="45">
        <v>1.1200000000000001</v>
      </c>
      <c r="T580" s="45">
        <v>0.1</v>
      </c>
      <c r="U580" s="45">
        <v>0.22</v>
      </c>
      <c r="V580" s="45">
        <v>5.13</v>
      </c>
      <c r="W580" s="45">
        <v>2.92</v>
      </c>
      <c r="X580" s="45">
        <v>0.06</v>
      </c>
      <c r="Y580" s="45">
        <v>1.93</v>
      </c>
      <c r="Z580" s="45">
        <v>0.88</v>
      </c>
      <c r="AA580" s="45">
        <v>9.1</v>
      </c>
      <c r="AB580" s="148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BM581" s="55"/>
    </row>
    <row r="582" spans="1:65" ht="15">
      <c r="B582" s="8" t="s">
        <v>603</v>
      </c>
      <c r="BM582" s="28" t="s">
        <v>66</v>
      </c>
    </row>
    <row r="583" spans="1:65" ht="15">
      <c r="A583" s="25" t="s">
        <v>57</v>
      </c>
      <c r="B583" s="18" t="s">
        <v>111</v>
      </c>
      <c r="C583" s="15" t="s">
        <v>112</v>
      </c>
      <c r="D583" s="16" t="s">
        <v>237</v>
      </c>
      <c r="E583" s="17" t="s">
        <v>237</v>
      </c>
      <c r="F583" s="17" t="s">
        <v>237</v>
      </c>
      <c r="G583" s="17" t="s">
        <v>237</v>
      </c>
      <c r="H583" s="17" t="s">
        <v>237</v>
      </c>
      <c r="I583" s="17" t="s">
        <v>237</v>
      </c>
      <c r="J583" s="17" t="s">
        <v>237</v>
      </c>
      <c r="K583" s="17" t="s">
        <v>237</v>
      </c>
      <c r="L583" s="17" t="s">
        <v>237</v>
      </c>
      <c r="M583" s="17" t="s">
        <v>237</v>
      </c>
      <c r="N583" s="17" t="s">
        <v>237</v>
      </c>
      <c r="O583" s="17" t="s">
        <v>237</v>
      </c>
      <c r="P583" s="17" t="s">
        <v>237</v>
      </c>
      <c r="Q583" s="17" t="s">
        <v>237</v>
      </c>
      <c r="R583" s="17" t="s">
        <v>237</v>
      </c>
      <c r="S583" s="17" t="s">
        <v>237</v>
      </c>
      <c r="T583" s="17" t="s">
        <v>237</v>
      </c>
      <c r="U583" s="17" t="s">
        <v>237</v>
      </c>
      <c r="V583" s="17" t="s">
        <v>237</v>
      </c>
      <c r="W583" s="17" t="s">
        <v>237</v>
      </c>
      <c r="X583" s="17" t="s">
        <v>237</v>
      </c>
      <c r="Y583" s="17" t="s">
        <v>237</v>
      </c>
      <c r="Z583" s="17" t="s">
        <v>237</v>
      </c>
      <c r="AA583" s="148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238</v>
      </c>
      <c r="C584" s="9" t="s">
        <v>238</v>
      </c>
      <c r="D584" s="146" t="s">
        <v>240</v>
      </c>
      <c r="E584" s="147" t="s">
        <v>241</v>
      </c>
      <c r="F584" s="147" t="s">
        <v>242</v>
      </c>
      <c r="G584" s="147" t="s">
        <v>243</v>
      </c>
      <c r="H584" s="147" t="s">
        <v>244</v>
      </c>
      <c r="I584" s="147" t="s">
        <v>245</v>
      </c>
      <c r="J584" s="147" t="s">
        <v>246</v>
      </c>
      <c r="K584" s="147" t="s">
        <v>247</v>
      </c>
      <c r="L584" s="147" t="s">
        <v>248</v>
      </c>
      <c r="M584" s="147" t="s">
        <v>249</v>
      </c>
      <c r="N584" s="147" t="s">
        <v>250</v>
      </c>
      <c r="O584" s="147" t="s">
        <v>251</v>
      </c>
      <c r="P584" s="147" t="s">
        <v>252</v>
      </c>
      <c r="Q584" s="147" t="s">
        <v>253</v>
      </c>
      <c r="R584" s="147" t="s">
        <v>254</v>
      </c>
      <c r="S584" s="147" t="s">
        <v>255</v>
      </c>
      <c r="T584" s="147" t="s">
        <v>258</v>
      </c>
      <c r="U584" s="147" t="s">
        <v>259</v>
      </c>
      <c r="V584" s="147" t="s">
        <v>260</v>
      </c>
      <c r="W584" s="147" t="s">
        <v>261</v>
      </c>
      <c r="X584" s="147" t="s">
        <v>262</v>
      </c>
      <c r="Y584" s="147" t="s">
        <v>267</v>
      </c>
      <c r="Z584" s="147" t="s">
        <v>268</v>
      </c>
      <c r="AA584" s="148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306</v>
      </c>
      <c r="E585" s="11" t="s">
        <v>304</v>
      </c>
      <c r="F585" s="11" t="s">
        <v>306</v>
      </c>
      <c r="G585" s="11" t="s">
        <v>306</v>
      </c>
      <c r="H585" s="11" t="s">
        <v>304</v>
      </c>
      <c r="I585" s="11" t="s">
        <v>338</v>
      </c>
      <c r="J585" s="11" t="s">
        <v>306</v>
      </c>
      <c r="K585" s="11" t="s">
        <v>304</v>
      </c>
      <c r="L585" s="11" t="s">
        <v>304</v>
      </c>
      <c r="M585" s="11" t="s">
        <v>304</v>
      </c>
      <c r="N585" s="11" t="s">
        <v>304</v>
      </c>
      <c r="O585" s="11" t="s">
        <v>304</v>
      </c>
      <c r="P585" s="11" t="s">
        <v>304</v>
      </c>
      <c r="Q585" s="11" t="s">
        <v>304</v>
      </c>
      <c r="R585" s="11" t="s">
        <v>306</v>
      </c>
      <c r="S585" s="11" t="s">
        <v>306</v>
      </c>
      <c r="T585" s="11" t="s">
        <v>304</v>
      </c>
      <c r="U585" s="11" t="s">
        <v>338</v>
      </c>
      <c r="V585" s="11" t="s">
        <v>306</v>
      </c>
      <c r="W585" s="11" t="s">
        <v>304</v>
      </c>
      <c r="X585" s="11" t="s">
        <v>338</v>
      </c>
      <c r="Y585" s="11" t="s">
        <v>306</v>
      </c>
      <c r="Z585" s="11" t="s">
        <v>338</v>
      </c>
      <c r="AA585" s="148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9"/>
      <c r="C586" s="9"/>
      <c r="D586" s="26" t="s">
        <v>339</v>
      </c>
      <c r="E586" s="26" t="s">
        <v>340</v>
      </c>
      <c r="F586" s="26" t="s">
        <v>341</v>
      </c>
      <c r="G586" s="26" t="s">
        <v>341</v>
      </c>
      <c r="H586" s="26" t="s">
        <v>118</v>
      </c>
      <c r="I586" s="26" t="s">
        <v>339</v>
      </c>
      <c r="J586" s="26" t="s">
        <v>340</v>
      </c>
      <c r="K586" s="26" t="s">
        <v>340</v>
      </c>
      <c r="L586" s="26" t="s">
        <v>341</v>
      </c>
      <c r="M586" s="26" t="s">
        <v>340</v>
      </c>
      <c r="N586" s="26" t="s">
        <v>340</v>
      </c>
      <c r="O586" s="26" t="s">
        <v>307</v>
      </c>
      <c r="P586" s="26" t="s">
        <v>340</v>
      </c>
      <c r="Q586" s="26" t="s">
        <v>342</v>
      </c>
      <c r="R586" s="26" t="s">
        <v>339</v>
      </c>
      <c r="S586" s="26" t="s">
        <v>340</v>
      </c>
      <c r="T586" s="26" t="s">
        <v>340</v>
      </c>
      <c r="U586" s="26" t="s">
        <v>340</v>
      </c>
      <c r="V586" s="26" t="s">
        <v>339</v>
      </c>
      <c r="W586" s="26" t="s">
        <v>342</v>
      </c>
      <c r="X586" s="26" t="s">
        <v>340</v>
      </c>
      <c r="Y586" s="26" t="s">
        <v>340</v>
      </c>
      <c r="Z586" s="26" t="s">
        <v>342</v>
      </c>
      <c r="AA586" s="148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01">
        <v>0.22</v>
      </c>
      <c r="E587" s="201">
        <v>0.22</v>
      </c>
      <c r="F587" s="201">
        <v>0.22999999999999998</v>
      </c>
      <c r="G587" s="201">
        <v>0.2594299928662715</v>
      </c>
      <c r="H587" s="201">
        <v>0.24</v>
      </c>
      <c r="I587" s="201">
        <v>0.23699999999999996</v>
      </c>
      <c r="J587" s="201">
        <v>0.24</v>
      </c>
      <c r="K587" s="201">
        <v>0.22999999999999998</v>
      </c>
      <c r="L587" s="201">
        <v>0.24</v>
      </c>
      <c r="M587" s="201">
        <v>0.24</v>
      </c>
      <c r="N587" s="201">
        <v>0.22999999999999998</v>
      </c>
      <c r="O587" s="201">
        <v>0.22300000000000003</v>
      </c>
      <c r="P587" s="201">
        <v>0.23499999999999996</v>
      </c>
      <c r="Q587" s="201">
        <v>0.22</v>
      </c>
      <c r="R587" s="201">
        <v>0.21</v>
      </c>
      <c r="S587" s="201">
        <v>0.26</v>
      </c>
      <c r="T587" s="201">
        <v>0.24</v>
      </c>
      <c r="U587" s="204">
        <v>0.14799999999999999</v>
      </c>
      <c r="V587" s="201">
        <v>0.21</v>
      </c>
      <c r="W587" s="201">
        <v>0.23767721917853632</v>
      </c>
      <c r="X587" s="201">
        <v>0.21487500000000001</v>
      </c>
      <c r="Y587" s="201">
        <v>0.24</v>
      </c>
      <c r="Z587" s="228">
        <v>0.25871290000000002</v>
      </c>
      <c r="AA587" s="199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0"/>
      <c r="AT587" s="200"/>
      <c r="AU587" s="200"/>
      <c r="AV587" s="200"/>
      <c r="AW587" s="200"/>
      <c r="AX587" s="200"/>
      <c r="AY587" s="200"/>
      <c r="AZ587" s="200"/>
      <c r="BA587" s="200"/>
      <c r="BB587" s="200"/>
      <c r="BC587" s="200"/>
      <c r="BD587" s="200"/>
      <c r="BE587" s="200"/>
      <c r="BF587" s="200"/>
      <c r="BG587" s="200"/>
      <c r="BH587" s="200"/>
      <c r="BI587" s="200"/>
      <c r="BJ587" s="200"/>
      <c r="BK587" s="200"/>
      <c r="BL587" s="200"/>
      <c r="BM587" s="202">
        <v>1</v>
      </c>
    </row>
    <row r="588" spans="1:65">
      <c r="A588" s="30"/>
      <c r="B588" s="19">
        <v>1</v>
      </c>
      <c r="C588" s="9">
        <v>2</v>
      </c>
      <c r="D588" s="24">
        <v>0.22</v>
      </c>
      <c r="E588" s="24">
        <v>0.22999999999999998</v>
      </c>
      <c r="F588" s="24">
        <v>0.22999999999999998</v>
      </c>
      <c r="G588" s="24">
        <v>0.25908964539801332</v>
      </c>
      <c r="H588" s="24">
        <v>0.25</v>
      </c>
      <c r="I588" s="24">
        <v>0.23599999999999996</v>
      </c>
      <c r="J588" s="24">
        <v>0.22999999999999998</v>
      </c>
      <c r="K588" s="24">
        <v>0.22999999999999998</v>
      </c>
      <c r="L588" s="24">
        <v>0.25</v>
      </c>
      <c r="M588" s="24">
        <v>0.24</v>
      </c>
      <c r="N588" s="24">
        <v>0.24</v>
      </c>
      <c r="O588" s="24">
        <v>0.22</v>
      </c>
      <c r="P588" s="24">
        <v>0.22999999999999998</v>
      </c>
      <c r="Q588" s="24">
        <v>0.22</v>
      </c>
      <c r="R588" s="24">
        <v>0.21</v>
      </c>
      <c r="S588" s="24">
        <v>0.27</v>
      </c>
      <c r="T588" s="24">
        <v>0.25</v>
      </c>
      <c r="U588" s="206">
        <v>0.156</v>
      </c>
      <c r="V588" s="24">
        <v>0.22</v>
      </c>
      <c r="W588" s="24">
        <v>0.23728382101354381</v>
      </c>
      <c r="X588" s="24">
        <v>0.21820600000000001</v>
      </c>
      <c r="Y588" s="24">
        <v>0.25</v>
      </c>
      <c r="Z588" s="24">
        <v>0.23902409999999999</v>
      </c>
      <c r="AA588" s="199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0"/>
      <c r="AT588" s="200"/>
      <c r="AU588" s="200"/>
      <c r="AV588" s="200"/>
      <c r="AW588" s="200"/>
      <c r="AX588" s="200"/>
      <c r="AY588" s="200"/>
      <c r="AZ588" s="200"/>
      <c r="BA588" s="200"/>
      <c r="BB588" s="200"/>
      <c r="BC588" s="200"/>
      <c r="BD588" s="200"/>
      <c r="BE588" s="200"/>
      <c r="BF588" s="200"/>
      <c r="BG588" s="200"/>
      <c r="BH588" s="200"/>
      <c r="BI588" s="200"/>
      <c r="BJ588" s="200"/>
      <c r="BK588" s="200"/>
      <c r="BL588" s="200"/>
      <c r="BM588" s="202">
        <v>44</v>
      </c>
    </row>
    <row r="589" spans="1:65">
      <c r="A589" s="30"/>
      <c r="B589" s="19">
        <v>1</v>
      </c>
      <c r="C589" s="9">
        <v>3</v>
      </c>
      <c r="D589" s="24">
        <v>0.22</v>
      </c>
      <c r="E589" s="24">
        <v>0.22</v>
      </c>
      <c r="F589" s="24">
        <v>0.22999999999999998</v>
      </c>
      <c r="G589" s="24">
        <v>0.22852036083268598</v>
      </c>
      <c r="H589" s="24">
        <v>0.25</v>
      </c>
      <c r="I589" s="24">
        <v>0.23300000000000001</v>
      </c>
      <c r="J589" s="24">
        <v>0.24</v>
      </c>
      <c r="K589" s="24">
        <v>0.22999999999999998</v>
      </c>
      <c r="L589" s="24">
        <v>0.25</v>
      </c>
      <c r="M589" s="24">
        <v>0.24</v>
      </c>
      <c r="N589" s="24">
        <v>0.24</v>
      </c>
      <c r="O589" s="24">
        <v>0.22</v>
      </c>
      <c r="P589" s="24">
        <v>0.22799999999999998</v>
      </c>
      <c r="Q589" s="24">
        <v>0.22</v>
      </c>
      <c r="R589" s="24">
        <v>0.22</v>
      </c>
      <c r="S589" s="24">
        <v>0.26</v>
      </c>
      <c r="T589" s="24">
        <v>0.25</v>
      </c>
      <c r="U589" s="206">
        <v>0.16300000000000001</v>
      </c>
      <c r="V589" s="24">
        <v>0.22</v>
      </c>
      <c r="W589" s="24">
        <v>0.24432841193026764</v>
      </c>
      <c r="X589" s="24">
        <v>0.21476300000000001</v>
      </c>
      <c r="Y589" s="24">
        <v>0.22999999999999998</v>
      </c>
      <c r="Z589" s="24">
        <v>0.24297689999999997</v>
      </c>
      <c r="AA589" s="199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0"/>
      <c r="AT589" s="200"/>
      <c r="AU589" s="200"/>
      <c r="AV589" s="200"/>
      <c r="AW589" s="200"/>
      <c r="AX589" s="200"/>
      <c r="AY589" s="200"/>
      <c r="AZ589" s="200"/>
      <c r="BA589" s="200"/>
      <c r="BB589" s="200"/>
      <c r="BC589" s="200"/>
      <c r="BD589" s="200"/>
      <c r="BE589" s="200"/>
      <c r="BF589" s="200"/>
      <c r="BG589" s="200"/>
      <c r="BH589" s="200"/>
      <c r="BI589" s="200"/>
      <c r="BJ589" s="200"/>
      <c r="BK589" s="200"/>
      <c r="BL589" s="200"/>
      <c r="BM589" s="202">
        <v>16</v>
      </c>
    </row>
    <row r="590" spans="1:65">
      <c r="A590" s="30"/>
      <c r="B590" s="19">
        <v>1</v>
      </c>
      <c r="C590" s="9">
        <v>4</v>
      </c>
      <c r="D590" s="24">
        <v>0.22</v>
      </c>
      <c r="E590" s="24">
        <v>0.22</v>
      </c>
      <c r="F590" s="24">
        <v>0.22</v>
      </c>
      <c r="G590" s="24">
        <v>0.24626837815227828</v>
      </c>
      <c r="H590" s="24">
        <v>0.25</v>
      </c>
      <c r="I590" s="24">
        <v>0.22999999999999998</v>
      </c>
      <c r="J590" s="24">
        <v>0.24</v>
      </c>
      <c r="K590" s="24">
        <v>0.22</v>
      </c>
      <c r="L590" s="24">
        <v>0.25</v>
      </c>
      <c r="M590" s="24">
        <v>0.24</v>
      </c>
      <c r="N590" s="24">
        <v>0.24</v>
      </c>
      <c r="O590" s="24">
        <v>0.22400000000000003</v>
      </c>
      <c r="P590" s="24">
        <v>0.22</v>
      </c>
      <c r="Q590" s="24">
        <v>0.22</v>
      </c>
      <c r="R590" s="24">
        <v>0.21</v>
      </c>
      <c r="S590" s="24">
        <v>0.27</v>
      </c>
      <c r="T590" s="24">
        <v>0.25</v>
      </c>
      <c r="U590" s="206">
        <v>0.16300000000000001</v>
      </c>
      <c r="V590" s="24">
        <v>0.21</v>
      </c>
      <c r="W590" s="24">
        <v>0.23665009680233304</v>
      </c>
      <c r="X590" s="24">
        <v>0.21255299999999999</v>
      </c>
      <c r="Y590" s="24">
        <v>0.24</v>
      </c>
      <c r="Z590" s="24">
        <v>0.23994799999999999</v>
      </c>
      <c r="AA590" s="199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0"/>
      <c r="AT590" s="200"/>
      <c r="AU590" s="200"/>
      <c r="AV590" s="200"/>
      <c r="AW590" s="200"/>
      <c r="AX590" s="200"/>
      <c r="AY590" s="200"/>
      <c r="AZ590" s="200"/>
      <c r="BA590" s="200"/>
      <c r="BB590" s="200"/>
      <c r="BC590" s="200"/>
      <c r="BD590" s="200"/>
      <c r="BE590" s="200"/>
      <c r="BF590" s="200"/>
      <c r="BG590" s="200"/>
      <c r="BH590" s="200"/>
      <c r="BI590" s="200"/>
      <c r="BJ590" s="200"/>
      <c r="BK590" s="200"/>
      <c r="BL590" s="200"/>
      <c r="BM590" s="202">
        <v>0.2333202082798424</v>
      </c>
    </row>
    <row r="591" spans="1:65">
      <c r="A591" s="30"/>
      <c r="B591" s="19">
        <v>1</v>
      </c>
      <c r="C591" s="9">
        <v>5</v>
      </c>
      <c r="D591" s="24">
        <v>0.22</v>
      </c>
      <c r="E591" s="24">
        <v>0.22999999999999998</v>
      </c>
      <c r="F591" s="24">
        <v>0.22</v>
      </c>
      <c r="G591" s="24">
        <v>0.2454810145175193</v>
      </c>
      <c r="H591" s="24">
        <v>0.24</v>
      </c>
      <c r="I591" s="24">
        <v>0.23200000000000001</v>
      </c>
      <c r="J591" s="24">
        <v>0.24</v>
      </c>
      <c r="K591" s="24">
        <v>0.22</v>
      </c>
      <c r="L591" s="24">
        <v>0.25</v>
      </c>
      <c r="M591" s="24">
        <v>0.24</v>
      </c>
      <c r="N591" s="24">
        <v>0.24</v>
      </c>
      <c r="O591" s="24">
        <v>0.22500000000000003</v>
      </c>
      <c r="P591" s="24">
        <v>0.22899999999999998</v>
      </c>
      <c r="Q591" s="24">
        <v>0.21</v>
      </c>
      <c r="R591" s="24">
        <v>0.21</v>
      </c>
      <c r="S591" s="24">
        <v>0.27</v>
      </c>
      <c r="T591" s="24">
        <v>0.25</v>
      </c>
      <c r="U591" s="206">
        <v>0.16300000000000001</v>
      </c>
      <c r="V591" s="24">
        <v>0.22</v>
      </c>
      <c r="W591" s="24">
        <v>0.23532699723586248</v>
      </c>
      <c r="X591" s="24">
        <v>0.21710100000000002</v>
      </c>
      <c r="Y591" s="24">
        <v>0.24</v>
      </c>
      <c r="Z591" s="24">
        <v>0.24495610000000004</v>
      </c>
      <c r="AA591" s="199"/>
      <c r="AB591" s="200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0"/>
      <c r="AT591" s="200"/>
      <c r="AU591" s="200"/>
      <c r="AV591" s="200"/>
      <c r="AW591" s="200"/>
      <c r="AX591" s="200"/>
      <c r="AY591" s="200"/>
      <c r="AZ591" s="200"/>
      <c r="BA591" s="200"/>
      <c r="BB591" s="200"/>
      <c r="BC591" s="200"/>
      <c r="BD591" s="200"/>
      <c r="BE591" s="200"/>
      <c r="BF591" s="200"/>
      <c r="BG591" s="200"/>
      <c r="BH591" s="200"/>
      <c r="BI591" s="200"/>
      <c r="BJ591" s="200"/>
      <c r="BK591" s="200"/>
      <c r="BL591" s="200"/>
      <c r="BM591" s="202">
        <v>105</v>
      </c>
    </row>
    <row r="592" spans="1:65">
      <c r="A592" s="30"/>
      <c r="B592" s="19">
        <v>1</v>
      </c>
      <c r="C592" s="9">
        <v>6</v>
      </c>
      <c r="D592" s="24">
        <v>0.22999999999999998</v>
      </c>
      <c r="E592" s="24">
        <v>0.22999999999999998</v>
      </c>
      <c r="F592" s="24">
        <v>0.22</v>
      </c>
      <c r="G592" s="24">
        <v>0.23682998289534093</v>
      </c>
      <c r="H592" s="24">
        <v>0.24</v>
      </c>
      <c r="I592" s="24">
        <v>0.23699999999999996</v>
      </c>
      <c r="J592" s="24">
        <v>0.22999999999999998</v>
      </c>
      <c r="K592" s="24">
        <v>0.22</v>
      </c>
      <c r="L592" s="24">
        <v>0.25</v>
      </c>
      <c r="M592" s="24">
        <v>0.24</v>
      </c>
      <c r="N592" s="24">
        <v>0.24</v>
      </c>
      <c r="O592" s="24">
        <v>0.22400000000000003</v>
      </c>
      <c r="P592" s="24">
        <v>0.23100000000000001</v>
      </c>
      <c r="Q592" s="24">
        <v>0.21</v>
      </c>
      <c r="R592" s="24">
        <v>0.22</v>
      </c>
      <c r="S592" s="24">
        <v>0.27</v>
      </c>
      <c r="T592" s="24">
        <v>0.25</v>
      </c>
      <c r="U592" s="206">
        <v>0.17100000000000001</v>
      </c>
      <c r="V592" s="24">
        <v>0.22</v>
      </c>
      <c r="W592" s="24">
        <v>0.23607009211654473</v>
      </c>
      <c r="X592" s="24">
        <v>0.21379299999999996</v>
      </c>
      <c r="Y592" s="24">
        <v>0.24</v>
      </c>
      <c r="Z592" s="24">
        <v>0.2414453</v>
      </c>
      <c r="AA592" s="199"/>
      <c r="AB592" s="200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0"/>
      <c r="AT592" s="200"/>
      <c r="AU592" s="200"/>
      <c r="AV592" s="200"/>
      <c r="AW592" s="200"/>
      <c r="AX592" s="200"/>
      <c r="AY592" s="200"/>
      <c r="AZ592" s="200"/>
      <c r="BA592" s="200"/>
      <c r="BB592" s="200"/>
      <c r="BC592" s="200"/>
      <c r="BD592" s="200"/>
      <c r="BE592" s="200"/>
      <c r="BF592" s="200"/>
      <c r="BG592" s="200"/>
      <c r="BH592" s="200"/>
      <c r="BI592" s="200"/>
      <c r="BJ592" s="200"/>
      <c r="BK592" s="200"/>
      <c r="BL592" s="200"/>
      <c r="BM592" s="56"/>
    </row>
    <row r="593" spans="1:65">
      <c r="A593" s="30"/>
      <c r="B593" s="20" t="s">
        <v>274</v>
      </c>
      <c r="C593" s="12"/>
      <c r="D593" s="203">
        <v>0.22166666666666668</v>
      </c>
      <c r="E593" s="203">
        <v>0.22499999999999998</v>
      </c>
      <c r="F593" s="203">
        <v>0.22499999999999998</v>
      </c>
      <c r="G593" s="203">
        <v>0.24593656244368489</v>
      </c>
      <c r="H593" s="203">
        <v>0.245</v>
      </c>
      <c r="I593" s="203">
        <v>0.23416666666666663</v>
      </c>
      <c r="J593" s="203">
        <v>0.23666666666666666</v>
      </c>
      <c r="K593" s="203">
        <v>0.22499999999999998</v>
      </c>
      <c r="L593" s="203">
        <v>0.24833333333333332</v>
      </c>
      <c r="M593" s="203">
        <v>0.24</v>
      </c>
      <c r="N593" s="203">
        <v>0.23833333333333331</v>
      </c>
      <c r="O593" s="203">
        <v>0.22266666666666668</v>
      </c>
      <c r="P593" s="203">
        <v>0.22883333333333333</v>
      </c>
      <c r="Q593" s="203">
        <v>0.21666666666666667</v>
      </c>
      <c r="R593" s="203">
        <v>0.21333333333333335</v>
      </c>
      <c r="S593" s="203">
        <v>0.26666666666666666</v>
      </c>
      <c r="T593" s="203">
        <v>0.24833333333333332</v>
      </c>
      <c r="U593" s="203">
        <v>0.16066666666666668</v>
      </c>
      <c r="V593" s="203">
        <v>0.21666666666666667</v>
      </c>
      <c r="W593" s="203">
        <v>0.23788943971284801</v>
      </c>
      <c r="X593" s="203">
        <v>0.21521516666666665</v>
      </c>
      <c r="Y593" s="203">
        <v>0.24</v>
      </c>
      <c r="Z593" s="203">
        <v>0.24451054999999999</v>
      </c>
      <c r="AA593" s="199"/>
      <c r="AB593" s="200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0"/>
      <c r="AT593" s="200"/>
      <c r="AU593" s="200"/>
      <c r="AV593" s="200"/>
      <c r="AW593" s="200"/>
      <c r="AX593" s="200"/>
      <c r="AY593" s="200"/>
      <c r="AZ593" s="200"/>
      <c r="BA593" s="200"/>
      <c r="BB593" s="200"/>
      <c r="BC593" s="200"/>
      <c r="BD593" s="200"/>
      <c r="BE593" s="200"/>
      <c r="BF593" s="200"/>
      <c r="BG593" s="200"/>
      <c r="BH593" s="200"/>
      <c r="BI593" s="200"/>
      <c r="BJ593" s="200"/>
      <c r="BK593" s="200"/>
      <c r="BL593" s="200"/>
      <c r="BM593" s="56"/>
    </row>
    <row r="594" spans="1:65">
      <c r="A594" s="30"/>
      <c r="B594" s="3" t="s">
        <v>275</v>
      </c>
      <c r="C594" s="29"/>
      <c r="D594" s="24">
        <v>0.22</v>
      </c>
      <c r="E594" s="24">
        <v>0.22499999999999998</v>
      </c>
      <c r="F594" s="24">
        <v>0.22499999999999998</v>
      </c>
      <c r="G594" s="24">
        <v>0.24587469633489878</v>
      </c>
      <c r="H594" s="24">
        <v>0.245</v>
      </c>
      <c r="I594" s="24">
        <v>0.23449999999999999</v>
      </c>
      <c r="J594" s="24">
        <v>0.24</v>
      </c>
      <c r="K594" s="24">
        <v>0.22499999999999998</v>
      </c>
      <c r="L594" s="24">
        <v>0.25</v>
      </c>
      <c r="M594" s="24">
        <v>0.24</v>
      </c>
      <c r="N594" s="24">
        <v>0.24</v>
      </c>
      <c r="O594" s="24">
        <v>0.22350000000000003</v>
      </c>
      <c r="P594" s="24">
        <v>0.22949999999999998</v>
      </c>
      <c r="Q594" s="24">
        <v>0.22</v>
      </c>
      <c r="R594" s="24">
        <v>0.21</v>
      </c>
      <c r="S594" s="24">
        <v>0.27</v>
      </c>
      <c r="T594" s="24">
        <v>0.25</v>
      </c>
      <c r="U594" s="24">
        <v>0.16300000000000001</v>
      </c>
      <c r="V594" s="24">
        <v>0.22</v>
      </c>
      <c r="W594" s="24">
        <v>0.23696695890793842</v>
      </c>
      <c r="X594" s="24">
        <v>0.21481900000000001</v>
      </c>
      <c r="Y594" s="24">
        <v>0.24</v>
      </c>
      <c r="Z594" s="24">
        <v>0.24221109999999998</v>
      </c>
      <c r="AA594" s="199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0"/>
      <c r="AT594" s="200"/>
      <c r="AU594" s="200"/>
      <c r="AV594" s="200"/>
      <c r="AW594" s="200"/>
      <c r="AX594" s="200"/>
      <c r="AY594" s="200"/>
      <c r="AZ594" s="200"/>
      <c r="BA594" s="200"/>
      <c r="BB594" s="200"/>
      <c r="BC594" s="200"/>
      <c r="BD594" s="200"/>
      <c r="BE594" s="200"/>
      <c r="BF594" s="200"/>
      <c r="BG594" s="200"/>
      <c r="BH594" s="200"/>
      <c r="BI594" s="200"/>
      <c r="BJ594" s="200"/>
      <c r="BK594" s="200"/>
      <c r="BL594" s="200"/>
      <c r="BM594" s="56"/>
    </row>
    <row r="595" spans="1:65">
      <c r="A595" s="30"/>
      <c r="B595" s="3" t="s">
        <v>276</v>
      </c>
      <c r="C595" s="29"/>
      <c r="D595" s="24">
        <v>4.0824829046386219E-3</v>
      </c>
      <c r="E595" s="24">
        <v>5.47722557505165E-3</v>
      </c>
      <c r="F595" s="24">
        <v>5.4772255750516509E-3</v>
      </c>
      <c r="G595" s="24">
        <v>1.2179061958750447E-2</v>
      </c>
      <c r="H595" s="24">
        <v>5.4772255750516656E-3</v>
      </c>
      <c r="I595" s="24">
        <v>2.9268868558020075E-3</v>
      </c>
      <c r="J595" s="24">
        <v>5.1639777949432277E-3</v>
      </c>
      <c r="K595" s="24">
        <v>5.4772255750516509E-3</v>
      </c>
      <c r="L595" s="24">
        <v>4.0824829046386341E-3</v>
      </c>
      <c r="M595" s="24">
        <v>0</v>
      </c>
      <c r="N595" s="24">
        <v>4.0824829046386341E-3</v>
      </c>
      <c r="O595" s="24">
        <v>2.1602468994693026E-3</v>
      </c>
      <c r="P595" s="24">
        <v>4.9564772436344919E-3</v>
      </c>
      <c r="Q595" s="24">
        <v>5.1639777949432268E-3</v>
      </c>
      <c r="R595" s="24">
        <v>5.1639777949432277E-3</v>
      </c>
      <c r="S595" s="24">
        <v>5.1639777949432277E-3</v>
      </c>
      <c r="T595" s="24">
        <v>4.0824829046386341E-3</v>
      </c>
      <c r="U595" s="24">
        <v>7.8145164064493955E-3</v>
      </c>
      <c r="V595" s="24">
        <v>5.1639777949432277E-3</v>
      </c>
      <c r="W595" s="24">
        <v>3.2644841171220384E-3</v>
      </c>
      <c r="X595" s="24">
        <v>2.0943404132725708E-3</v>
      </c>
      <c r="Y595" s="24">
        <v>6.324555320336764E-3</v>
      </c>
      <c r="Z595" s="24">
        <v>7.274216058311727E-3</v>
      </c>
      <c r="AA595" s="199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0"/>
      <c r="AU595" s="200"/>
      <c r="AV595" s="200"/>
      <c r="AW595" s="200"/>
      <c r="AX595" s="200"/>
      <c r="AY595" s="200"/>
      <c r="AZ595" s="200"/>
      <c r="BA595" s="200"/>
      <c r="BB595" s="200"/>
      <c r="BC595" s="200"/>
      <c r="BD595" s="200"/>
      <c r="BE595" s="200"/>
      <c r="BF595" s="200"/>
      <c r="BG595" s="200"/>
      <c r="BH595" s="200"/>
      <c r="BI595" s="200"/>
      <c r="BJ595" s="200"/>
      <c r="BK595" s="200"/>
      <c r="BL595" s="200"/>
      <c r="BM595" s="56"/>
    </row>
    <row r="596" spans="1:65">
      <c r="A596" s="30"/>
      <c r="B596" s="3" t="s">
        <v>86</v>
      </c>
      <c r="C596" s="29"/>
      <c r="D596" s="13">
        <v>1.8417216111151678E-2</v>
      </c>
      <c r="E596" s="13">
        <v>2.4343224778007336E-2</v>
      </c>
      <c r="F596" s="13">
        <v>2.4343224778007339E-2</v>
      </c>
      <c r="G596" s="13">
        <v>4.9521152274945843E-2</v>
      </c>
      <c r="H596" s="13">
        <v>2.2356022755312923E-2</v>
      </c>
      <c r="I596" s="13">
        <v>1.2499160950044162E-2</v>
      </c>
      <c r="J596" s="13">
        <v>2.181962448567561E-2</v>
      </c>
      <c r="K596" s="13">
        <v>2.4343224778007339E-2</v>
      </c>
      <c r="L596" s="13">
        <v>1.6439528475054904E-2</v>
      </c>
      <c r="M596" s="13">
        <v>0</v>
      </c>
      <c r="N596" s="13">
        <v>1.7129298900581683E-2</v>
      </c>
      <c r="O596" s="13">
        <v>9.7017076323471663E-3</v>
      </c>
      <c r="P596" s="13">
        <v>2.1659769455066973E-2</v>
      </c>
      <c r="Q596" s="13">
        <v>2.3833743668968739E-2</v>
      </c>
      <c r="R596" s="13">
        <v>2.4206145913796377E-2</v>
      </c>
      <c r="S596" s="13">
        <v>1.9364916731037105E-2</v>
      </c>
      <c r="T596" s="13">
        <v>1.6439528475054904E-2</v>
      </c>
      <c r="U596" s="13">
        <v>4.8638068919809513E-2</v>
      </c>
      <c r="V596" s="13">
        <v>2.3833743668968742E-2</v>
      </c>
      <c r="W596" s="13">
        <v>1.3722694546939694E-2</v>
      </c>
      <c r="X596" s="13">
        <v>9.7313792782846194E-3</v>
      </c>
      <c r="Y596" s="13">
        <v>2.6352313834736518E-2</v>
      </c>
      <c r="Z596" s="13">
        <v>2.9750111225514513E-2</v>
      </c>
      <c r="AA596" s="148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277</v>
      </c>
      <c r="C597" s="29"/>
      <c r="D597" s="13">
        <v>-4.9946559276162428E-2</v>
      </c>
      <c r="E597" s="13">
        <v>-3.5660041370541018E-2</v>
      </c>
      <c r="F597" s="13">
        <v>-3.5660041370541018E-2</v>
      </c>
      <c r="G597" s="13">
        <v>5.4073130899619848E-2</v>
      </c>
      <c r="H597" s="13">
        <v>5.0059066063188773E-2</v>
      </c>
      <c r="I597" s="13">
        <v>3.6278828699183308E-3</v>
      </c>
      <c r="J597" s="13">
        <v>1.4342771299134638E-2</v>
      </c>
      <c r="K597" s="13">
        <v>-3.5660041370541018E-2</v>
      </c>
      <c r="L597" s="13">
        <v>6.4345583968810294E-2</v>
      </c>
      <c r="M597" s="13">
        <v>2.8629289204756381E-2</v>
      </c>
      <c r="N597" s="13">
        <v>2.1486030251945509E-2</v>
      </c>
      <c r="O597" s="13">
        <v>-4.5660603904476016E-2</v>
      </c>
      <c r="P597" s="13">
        <v>-1.9230545779076014E-2</v>
      </c>
      <c r="Q597" s="13">
        <v>-7.1376336134594931E-2</v>
      </c>
      <c r="R597" s="13">
        <v>-8.5662854040216452E-2</v>
      </c>
      <c r="S597" s="13">
        <v>0.14292143244972921</v>
      </c>
      <c r="T597" s="13">
        <v>6.4345583968810294E-2</v>
      </c>
      <c r="U597" s="13">
        <v>-0.31138983694903799</v>
      </c>
      <c r="V597" s="13">
        <v>-7.1376336134594931E-2</v>
      </c>
      <c r="W597" s="13">
        <v>1.9583522004769094E-2</v>
      </c>
      <c r="X597" s="13">
        <v>-7.7597400356597901E-2</v>
      </c>
      <c r="Y597" s="13">
        <v>2.8629289204756381E-2</v>
      </c>
      <c r="Z597" s="13">
        <v>4.7961305206516869E-2</v>
      </c>
      <c r="AA597" s="148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278</v>
      </c>
      <c r="C598" s="47"/>
      <c r="D598" s="45">
        <v>0.78</v>
      </c>
      <c r="E598" s="45">
        <v>0.56999999999999995</v>
      </c>
      <c r="F598" s="45">
        <v>0.56999999999999995</v>
      </c>
      <c r="G598" s="45">
        <v>0.73</v>
      </c>
      <c r="H598" s="45">
        <v>0.67</v>
      </c>
      <c r="I598" s="45">
        <v>0</v>
      </c>
      <c r="J598" s="45">
        <v>0.16</v>
      </c>
      <c r="K598" s="45">
        <v>0.56999999999999995</v>
      </c>
      <c r="L598" s="45">
        <v>0.88</v>
      </c>
      <c r="M598" s="45">
        <v>0.36</v>
      </c>
      <c r="N598" s="45">
        <v>0.26</v>
      </c>
      <c r="O598" s="45">
        <v>0.72</v>
      </c>
      <c r="P598" s="45">
        <v>0.33</v>
      </c>
      <c r="Q598" s="45">
        <v>1.0900000000000001</v>
      </c>
      <c r="R598" s="45">
        <v>1.3</v>
      </c>
      <c r="S598" s="45">
        <v>2.02</v>
      </c>
      <c r="T598" s="45">
        <v>0.88</v>
      </c>
      <c r="U598" s="45">
        <v>4.57</v>
      </c>
      <c r="V598" s="45">
        <v>1.0900000000000001</v>
      </c>
      <c r="W598" s="45">
        <v>0.23</v>
      </c>
      <c r="X598" s="45">
        <v>1.18</v>
      </c>
      <c r="Y598" s="45">
        <v>0.36</v>
      </c>
      <c r="Z598" s="45">
        <v>0.64</v>
      </c>
      <c r="AA598" s="148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BM599" s="55"/>
    </row>
    <row r="600" spans="1:65" ht="15">
      <c r="B600" s="8" t="s">
        <v>604</v>
      </c>
      <c r="BM600" s="28" t="s">
        <v>319</v>
      </c>
    </row>
    <row r="601" spans="1:65" ht="15">
      <c r="A601" s="25" t="s">
        <v>29</v>
      </c>
      <c r="B601" s="18" t="s">
        <v>111</v>
      </c>
      <c r="C601" s="15" t="s">
        <v>112</v>
      </c>
      <c r="D601" s="16" t="s">
        <v>237</v>
      </c>
      <c r="E601" s="17" t="s">
        <v>237</v>
      </c>
      <c r="F601" s="17" t="s">
        <v>237</v>
      </c>
      <c r="G601" s="17" t="s">
        <v>237</v>
      </c>
      <c r="H601" s="17" t="s">
        <v>237</v>
      </c>
      <c r="I601" s="17" t="s">
        <v>237</v>
      </c>
      <c r="J601" s="17" t="s">
        <v>237</v>
      </c>
      <c r="K601" s="17" t="s">
        <v>237</v>
      </c>
      <c r="L601" s="17" t="s">
        <v>237</v>
      </c>
      <c r="M601" s="17" t="s">
        <v>237</v>
      </c>
      <c r="N601" s="17" t="s">
        <v>237</v>
      </c>
      <c r="O601" s="17" t="s">
        <v>237</v>
      </c>
      <c r="P601" s="17" t="s">
        <v>237</v>
      </c>
      <c r="Q601" s="17" t="s">
        <v>237</v>
      </c>
      <c r="R601" s="17" t="s">
        <v>237</v>
      </c>
      <c r="S601" s="17" t="s">
        <v>237</v>
      </c>
      <c r="T601" s="17" t="s">
        <v>237</v>
      </c>
      <c r="U601" s="17" t="s">
        <v>237</v>
      </c>
      <c r="V601" s="17" t="s">
        <v>237</v>
      </c>
      <c r="W601" s="17" t="s">
        <v>237</v>
      </c>
      <c r="X601" s="148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238</v>
      </c>
      <c r="C602" s="9" t="s">
        <v>238</v>
      </c>
      <c r="D602" s="146" t="s">
        <v>240</v>
      </c>
      <c r="E602" s="147" t="s">
        <v>241</v>
      </c>
      <c r="F602" s="147" t="s">
        <v>242</v>
      </c>
      <c r="G602" s="147" t="s">
        <v>243</v>
      </c>
      <c r="H602" s="147" t="s">
        <v>244</v>
      </c>
      <c r="I602" s="147" t="s">
        <v>245</v>
      </c>
      <c r="J602" s="147" t="s">
        <v>246</v>
      </c>
      <c r="K602" s="147" t="s">
        <v>247</v>
      </c>
      <c r="L602" s="147" t="s">
        <v>248</v>
      </c>
      <c r="M602" s="147" t="s">
        <v>249</v>
      </c>
      <c r="N602" s="147" t="s">
        <v>250</v>
      </c>
      <c r="O602" s="147" t="s">
        <v>251</v>
      </c>
      <c r="P602" s="147" t="s">
        <v>253</v>
      </c>
      <c r="Q602" s="147" t="s">
        <v>254</v>
      </c>
      <c r="R602" s="147" t="s">
        <v>255</v>
      </c>
      <c r="S602" s="147" t="s">
        <v>258</v>
      </c>
      <c r="T602" s="147" t="s">
        <v>259</v>
      </c>
      <c r="U602" s="147" t="s">
        <v>260</v>
      </c>
      <c r="V602" s="147" t="s">
        <v>261</v>
      </c>
      <c r="W602" s="147" t="s">
        <v>267</v>
      </c>
      <c r="X602" s="148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306</v>
      </c>
      <c r="E603" s="11" t="s">
        <v>304</v>
      </c>
      <c r="F603" s="11" t="s">
        <v>306</v>
      </c>
      <c r="G603" s="11" t="s">
        <v>306</v>
      </c>
      <c r="H603" s="11" t="s">
        <v>304</v>
      </c>
      <c r="I603" s="11" t="s">
        <v>304</v>
      </c>
      <c r="J603" s="11" t="s">
        <v>304</v>
      </c>
      <c r="K603" s="11" t="s">
        <v>304</v>
      </c>
      <c r="L603" s="11" t="s">
        <v>304</v>
      </c>
      <c r="M603" s="11" t="s">
        <v>304</v>
      </c>
      <c r="N603" s="11" t="s">
        <v>304</v>
      </c>
      <c r="O603" s="11" t="s">
        <v>304</v>
      </c>
      <c r="P603" s="11" t="s">
        <v>304</v>
      </c>
      <c r="Q603" s="11" t="s">
        <v>306</v>
      </c>
      <c r="R603" s="11" t="s">
        <v>306</v>
      </c>
      <c r="S603" s="11" t="s">
        <v>304</v>
      </c>
      <c r="T603" s="11" t="s">
        <v>304</v>
      </c>
      <c r="U603" s="11" t="s">
        <v>306</v>
      </c>
      <c r="V603" s="11" t="s">
        <v>304</v>
      </c>
      <c r="W603" s="11" t="s">
        <v>306</v>
      </c>
      <c r="X603" s="148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9"/>
      <c r="C604" s="9"/>
      <c r="D604" s="26" t="s">
        <v>339</v>
      </c>
      <c r="E604" s="26" t="s">
        <v>340</v>
      </c>
      <c r="F604" s="26" t="s">
        <v>341</v>
      </c>
      <c r="G604" s="26" t="s">
        <v>341</v>
      </c>
      <c r="H604" s="26" t="s">
        <v>118</v>
      </c>
      <c r="I604" s="26" t="s">
        <v>339</v>
      </c>
      <c r="J604" s="26" t="s">
        <v>340</v>
      </c>
      <c r="K604" s="26" t="s">
        <v>340</v>
      </c>
      <c r="L604" s="26" t="s">
        <v>341</v>
      </c>
      <c r="M604" s="26" t="s">
        <v>340</v>
      </c>
      <c r="N604" s="26" t="s">
        <v>340</v>
      </c>
      <c r="O604" s="26" t="s">
        <v>307</v>
      </c>
      <c r="P604" s="26" t="s">
        <v>342</v>
      </c>
      <c r="Q604" s="26" t="s">
        <v>339</v>
      </c>
      <c r="R604" s="26" t="s">
        <v>340</v>
      </c>
      <c r="S604" s="26" t="s">
        <v>340</v>
      </c>
      <c r="T604" s="26" t="s">
        <v>340</v>
      </c>
      <c r="U604" s="26" t="s">
        <v>339</v>
      </c>
      <c r="V604" s="26" t="s">
        <v>342</v>
      </c>
      <c r="W604" s="26" t="s">
        <v>340</v>
      </c>
      <c r="X604" s="148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143">
        <v>1.38</v>
      </c>
      <c r="E605" s="22">
        <v>0.55000000000000004</v>
      </c>
      <c r="F605" s="22">
        <v>0.75</v>
      </c>
      <c r="G605" s="22">
        <v>0.81161092500000009</v>
      </c>
      <c r="H605" s="22">
        <v>0.52</v>
      </c>
      <c r="I605" s="22">
        <v>0.73</v>
      </c>
      <c r="J605" s="22">
        <v>0.53</v>
      </c>
      <c r="K605" s="22">
        <v>0.53</v>
      </c>
      <c r="L605" s="22">
        <v>0.44</v>
      </c>
      <c r="M605" s="22">
        <v>0.47</v>
      </c>
      <c r="N605" s="22">
        <v>0.59</v>
      </c>
      <c r="O605" s="22">
        <v>0.17</v>
      </c>
      <c r="P605" s="22">
        <v>0.96</v>
      </c>
      <c r="Q605" s="143">
        <v>1.1100000000000001</v>
      </c>
      <c r="R605" s="22">
        <v>0.35</v>
      </c>
      <c r="S605" s="22">
        <v>0.45</v>
      </c>
      <c r="T605" s="143">
        <v>0.05</v>
      </c>
      <c r="U605" s="143">
        <v>0.5</v>
      </c>
      <c r="V605" s="22">
        <v>0.63100844485613505</v>
      </c>
      <c r="W605" s="22">
        <v>0.43</v>
      </c>
      <c r="X605" s="148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>
        <v>1</v>
      </c>
      <c r="C606" s="9">
        <v>2</v>
      </c>
      <c r="D606" s="144">
        <v>1.35</v>
      </c>
      <c r="E606" s="11">
        <v>0.51</v>
      </c>
      <c r="F606" s="11">
        <v>0.74</v>
      </c>
      <c r="G606" s="11">
        <v>0.84787652708298278</v>
      </c>
      <c r="H606" s="11">
        <v>0.57999999999999996</v>
      </c>
      <c r="I606" s="11">
        <v>0.68</v>
      </c>
      <c r="J606" s="11">
        <v>0.46</v>
      </c>
      <c r="K606" s="11">
        <v>0.6</v>
      </c>
      <c r="L606" s="11">
        <v>0.44</v>
      </c>
      <c r="M606" s="11">
        <v>0.45</v>
      </c>
      <c r="N606" s="11">
        <v>0.52</v>
      </c>
      <c r="O606" s="11">
        <v>0.19</v>
      </c>
      <c r="P606" s="11">
        <v>0.93</v>
      </c>
      <c r="Q606" s="144">
        <v>1.1200000000000001</v>
      </c>
      <c r="R606" s="11">
        <v>0.44</v>
      </c>
      <c r="S606" s="11">
        <v>0.44</v>
      </c>
      <c r="T606" s="144">
        <v>0.05</v>
      </c>
      <c r="U606" s="144">
        <v>0.5</v>
      </c>
      <c r="V606" s="11">
        <v>0.6814403051499297</v>
      </c>
      <c r="W606" s="11">
        <v>0.44</v>
      </c>
      <c r="X606" s="148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6</v>
      </c>
    </row>
    <row r="607" spans="1:65">
      <c r="A607" s="30"/>
      <c r="B607" s="19">
        <v>1</v>
      </c>
      <c r="C607" s="9">
        <v>3</v>
      </c>
      <c r="D607" s="149">
        <v>1.69</v>
      </c>
      <c r="E607" s="11">
        <v>0.56999999999999995</v>
      </c>
      <c r="F607" s="11">
        <v>0.73</v>
      </c>
      <c r="G607" s="11">
        <v>0.79241172312323083</v>
      </c>
      <c r="H607" s="11">
        <v>0.56000000000000005</v>
      </c>
      <c r="I607" s="11">
        <v>0.75</v>
      </c>
      <c r="J607" s="11">
        <v>0.34</v>
      </c>
      <c r="K607" s="11">
        <v>0.51</v>
      </c>
      <c r="L607" s="11">
        <v>0.46</v>
      </c>
      <c r="M607" s="11">
        <v>0.47</v>
      </c>
      <c r="N607" s="11">
        <v>0.48</v>
      </c>
      <c r="O607" s="11">
        <v>0.2</v>
      </c>
      <c r="P607" s="11">
        <v>0.98</v>
      </c>
      <c r="Q607" s="144">
        <v>1.1100000000000001</v>
      </c>
      <c r="R607" s="11">
        <v>0.38</v>
      </c>
      <c r="S607" s="11">
        <v>0.48</v>
      </c>
      <c r="T607" s="144">
        <v>0.05</v>
      </c>
      <c r="U607" s="144">
        <v>0.4</v>
      </c>
      <c r="V607" s="11">
        <v>0.64588429322714969</v>
      </c>
      <c r="W607" s="11">
        <v>0.39</v>
      </c>
      <c r="X607" s="148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16</v>
      </c>
    </row>
    <row r="608" spans="1:65">
      <c r="A608" s="30"/>
      <c r="B608" s="19">
        <v>1</v>
      </c>
      <c r="C608" s="9">
        <v>4</v>
      </c>
      <c r="D608" s="144">
        <v>1.22</v>
      </c>
      <c r="E608" s="11">
        <v>0.62</v>
      </c>
      <c r="F608" s="11">
        <v>0.71</v>
      </c>
      <c r="G608" s="11">
        <v>0.79832299881825985</v>
      </c>
      <c r="H608" s="11">
        <v>0.54</v>
      </c>
      <c r="I608" s="11">
        <v>0.66</v>
      </c>
      <c r="J608" s="11">
        <v>0.24</v>
      </c>
      <c r="K608" s="11">
        <v>0.51</v>
      </c>
      <c r="L608" s="11">
        <v>0.44</v>
      </c>
      <c r="M608" s="11">
        <v>0.46</v>
      </c>
      <c r="N608" s="11">
        <v>0.51</v>
      </c>
      <c r="O608" s="11">
        <v>0.21</v>
      </c>
      <c r="P608" s="11">
        <v>0.92</v>
      </c>
      <c r="Q608" s="144">
        <v>1.1100000000000001</v>
      </c>
      <c r="R608" s="11">
        <v>0.42</v>
      </c>
      <c r="S608" s="11">
        <v>0.45</v>
      </c>
      <c r="T608" s="144">
        <v>0.04</v>
      </c>
      <c r="U608" s="144">
        <v>0.5</v>
      </c>
      <c r="V608" s="11">
        <v>0.62985906284457605</v>
      </c>
      <c r="W608" s="11">
        <v>0.42</v>
      </c>
      <c r="X608" s="148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0.55409971405856295</v>
      </c>
    </row>
    <row r="609" spans="1:65">
      <c r="A609" s="30"/>
      <c r="B609" s="19">
        <v>1</v>
      </c>
      <c r="C609" s="9">
        <v>5</v>
      </c>
      <c r="D609" s="144">
        <v>1.2</v>
      </c>
      <c r="E609" s="11">
        <v>0.57999999999999996</v>
      </c>
      <c r="F609" s="11">
        <v>0.7</v>
      </c>
      <c r="G609" s="11">
        <v>0.83956354880719675</v>
      </c>
      <c r="H609" s="11">
        <v>0.55000000000000004</v>
      </c>
      <c r="I609" s="11">
        <v>0.67</v>
      </c>
      <c r="J609" s="11">
        <v>0.88</v>
      </c>
      <c r="K609" s="11">
        <v>0.62</v>
      </c>
      <c r="L609" s="11">
        <v>0.46</v>
      </c>
      <c r="M609" s="11">
        <v>0.46</v>
      </c>
      <c r="N609" s="11">
        <v>0.49</v>
      </c>
      <c r="O609" s="11">
        <v>0.21</v>
      </c>
      <c r="P609" s="11">
        <v>0.91</v>
      </c>
      <c r="Q609" s="144">
        <v>1.1299999999999999</v>
      </c>
      <c r="R609" s="11">
        <v>0.45</v>
      </c>
      <c r="S609" s="11">
        <v>0.45</v>
      </c>
      <c r="T609" s="144">
        <v>0.05</v>
      </c>
      <c r="U609" s="144">
        <v>0.5</v>
      </c>
      <c r="V609" s="11">
        <v>0.63333330803002175</v>
      </c>
      <c r="W609" s="11">
        <v>0.47</v>
      </c>
      <c r="X609" s="148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12</v>
      </c>
    </row>
    <row r="610" spans="1:65">
      <c r="A610" s="30"/>
      <c r="B610" s="19">
        <v>1</v>
      </c>
      <c r="C610" s="9">
        <v>6</v>
      </c>
      <c r="D610" s="144">
        <v>1.22</v>
      </c>
      <c r="E610" s="11">
        <v>0.56999999999999995</v>
      </c>
      <c r="F610" s="11">
        <v>0.69</v>
      </c>
      <c r="G610" s="11">
        <v>0.80019257242114783</v>
      </c>
      <c r="H610" s="11">
        <v>0.6</v>
      </c>
      <c r="I610" s="11">
        <v>0.73</v>
      </c>
      <c r="J610" s="11">
        <v>0.2</v>
      </c>
      <c r="K610" s="11">
        <v>0.55000000000000004</v>
      </c>
      <c r="L610" s="11">
        <v>0.45</v>
      </c>
      <c r="M610" s="11">
        <v>0.48</v>
      </c>
      <c r="N610" s="11">
        <v>0.46</v>
      </c>
      <c r="O610" s="11">
        <v>0.19</v>
      </c>
      <c r="P610" s="11">
        <v>0.91</v>
      </c>
      <c r="Q610" s="144">
        <v>1.1100000000000001</v>
      </c>
      <c r="R610" s="11">
        <v>0.55000000000000004</v>
      </c>
      <c r="S610" s="149">
        <v>0.5</v>
      </c>
      <c r="T610" s="144">
        <v>7.0000000000000007E-2</v>
      </c>
      <c r="U610" s="144">
        <v>0.5</v>
      </c>
      <c r="V610" s="11">
        <v>0.66806884026144875</v>
      </c>
      <c r="W610" s="11">
        <v>0.38</v>
      </c>
      <c r="X610" s="148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20" t="s">
        <v>274</v>
      </c>
      <c r="C611" s="12"/>
      <c r="D611" s="23">
        <v>1.3433333333333335</v>
      </c>
      <c r="E611" s="23">
        <v>0.56666666666666665</v>
      </c>
      <c r="F611" s="23">
        <v>0.72000000000000008</v>
      </c>
      <c r="G611" s="23">
        <v>0.81499638254213647</v>
      </c>
      <c r="H611" s="23">
        <v>0.55833333333333335</v>
      </c>
      <c r="I611" s="23">
        <v>0.70333333333333348</v>
      </c>
      <c r="J611" s="23">
        <v>0.44166666666666671</v>
      </c>
      <c r="K611" s="23">
        <v>0.55333333333333334</v>
      </c>
      <c r="L611" s="23">
        <v>0.44833333333333342</v>
      </c>
      <c r="M611" s="23">
        <v>0.46500000000000002</v>
      </c>
      <c r="N611" s="23">
        <v>0.5083333333333333</v>
      </c>
      <c r="O611" s="23">
        <v>0.19499999999999998</v>
      </c>
      <c r="P611" s="23">
        <v>0.93500000000000005</v>
      </c>
      <c r="Q611" s="23">
        <v>1.1150000000000002</v>
      </c>
      <c r="R611" s="23">
        <v>0.43166666666666664</v>
      </c>
      <c r="S611" s="23">
        <v>0.46166666666666667</v>
      </c>
      <c r="T611" s="23">
        <v>5.1666666666666673E-2</v>
      </c>
      <c r="U611" s="23">
        <v>0.48333333333333334</v>
      </c>
      <c r="V611" s="23">
        <v>0.64826570906154346</v>
      </c>
      <c r="W611" s="23">
        <v>0.42166666666666663</v>
      </c>
      <c r="X611" s="148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275</v>
      </c>
      <c r="C612" s="29"/>
      <c r="D612" s="11">
        <v>1.2850000000000001</v>
      </c>
      <c r="E612" s="11">
        <v>0.56999999999999995</v>
      </c>
      <c r="F612" s="11">
        <v>0.72</v>
      </c>
      <c r="G612" s="11">
        <v>0.80590174871057396</v>
      </c>
      <c r="H612" s="11">
        <v>0.55500000000000005</v>
      </c>
      <c r="I612" s="11">
        <v>0.70500000000000007</v>
      </c>
      <c r="J612" s="11">
        <v>0.4</v>
      </c>
      <c r="K612" s="11">
        <v>0.54</v>
      </c>
      <c r="L612" s="11">
        <v>0.44500000000000001</v>
      </c>
      <c r="M612" s="11">
        <v>0.46499999999999997</v>
      </c>
      <c r="N612" s="11">
        <v>0.5</v>
      </c>
      <c r="O612" s="11">
        <v>0.19500000000000001</v>
      </c>
      <c r="P612" s="11">
        <v>0.92500000000000004</v>
      </c>
      <c r="Q612" s="11">
        <v>1.1100000000000001</v>
      </c>
      <c r="R612" s="11">
        <v>0.43</v>
      </c>
      <c r="S612" s="11">
        <v>0.45</v>
      </c>
      <c r="T612" s="11">
        <v>0.05</v>
      </c>
      <c r="U612" s="11">
        <v>0.5</v>
      </c>
      <c r="V612" s="11">
        <v>0.63960880062858572</v>
      </c>
      <c r="W612" s="11">
        <v>0.42499999999999999</v>
      </c>
      <c r="X612" s="148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276</v>
      </c>
      <c r="C613" s="29"/>
      <c r="D613" s="24">
        <v>0.18575970140659157</v>
      </c>
      <c r="E613" s="24">
        <v>3.6147844564602544E-2</v>
      </c>
      <c r="F613" s="24">
        <v>2.3664319132398484E-2</v>
      </c>
      <c r="G613" s="24">
        <v>2.3252235359472653E-2</v>
      </c>
      <c r="H613" s="24">
        <v>2.8577380332470384E-2</v>
      </c>
      <c r="I613" s="24">
        <v>3.7771241264574096E-2</v>
      </c>
      <c r="J613" s="24">
        <v>0.2488707830715905</v>
      </c>
      <c r="K613" s="24">
        <v>4.6761807778000472E-2</v>
      </c>
      <c r="L613" s="24">
        <v>9.8319208025017604E-3</v>
      </c>
      <c r="M613" s="24">
        <v>1.0488088481701498E-2</v>
      </c>
      <c r="N613" s="24">
        <v>4.535048695071163E-2</v>
      </c>
      <c r="O613" s="24">
        <v>1.5165750888103095E-2</v>
      </c>
      <c r="P613" s="24">
        <v>2.880972058177584E-2</v>
      </c>
      <c r="Q613" s="24">
        <v>8.3666002653406835E-3</v>
      </c>
      <c r="R613" s="24">
        <v>6.9113433330046187E-2</v>
      </c>
      <c r="S613" s="24">
        <v>2.3166067138525401E-2</v>
      </c>
      <c r="T613" s="24">
        <v>9.8319208025017379E-3</v>
      </c>
      <c r="U613" s="24">
        <v>4.0824829046386291E-2</v>
      </c>
      <c r="V613" s="24">
        <v>2.1716276686865994E-2</v>
      </c>
      <c r="W613" s="24">
        <v>3.3115957885386099E-2</v>
      </c>
      <c r="X613" s="148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86</v>
      </c>
      <c r="C614" s="29"/>
      <c r="D614" s="13">
        <v>0.13828265613393911</v>
      </c>
      <c r="E614" s="13">
        <v>6.3790313937533899E-2</v>
      </c>
      <c r="F614" s="13">
        <v>3.2867109906108999E-2</v>
      </c>
      <c r="G614" s="13">
        <v>2.8530476769656678E-2</v>
      </c>
      <c r="H614" s="13">
        <v>5.1183367759648449E-2</v>
      </c>
      <c r="I614" s="13">
        <v>5.3703186632095862E-2</v>
      </c>
      <c r="J614" s="13">
        <v>0.56348101827529917</v>
      </c>
      <c r="K614" s="13">
        <v>8.450929116506109E-2</v>
      </c>
      <c r="L614" s="13">
        <v>2.1929934875468605E-2</v>
      </c>
      <c r="M614" s="13">
        <v>2.2555028992906446E-2</v>
      </c>
      <c r="N614" s="13">
        <v>8.9214072689924526E-2</v>
      </c>
      <c r="O614" s="13">
        <v>7.777308147745178E-2</v>
      </c>
      <c r="P614" s="13">
        <v>3.0812535381578438E-2</v>
      </c>
      <c r="Q614" s="13">
        <v>7.5036773680185491E-3</v>
      </c>
      <c r="R614" s="13">
        <v>0.16010833976072478</v>
      </c>
      <c r="S614" s="13">
        <v>5.017920679824997E-2</v>
      </c>
      <c r="T614" s="13">
        <v>0.19029524133874329</v>
      </c>
      <c r="U614" s="13">
        <v>8.4465163544247504E-2</v>
      </c>
      <c r="V614" s="13">
        <v>3.3499036557561229E-2</v>
      </c>
      <c r="W614" s="13">
        <v>7.8535868502891945E-2</v>
      </c>
      <c r="X614" s="148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277</v>
      </c>
      <c r="C615" s="29"/>
      <c r="D615" s="13">
        <v>1.4243530527997281</v>
      </c>
      <c r="E615" s="13">
        <v>2.2679947831150571E-2</v>
      </c>
      <c r="F615" s="13">
        <v>0.29940511018546223</v>
      </c>
      <c r="G615" s="13">
        <v>0.4708478670248859</v>
      </c>
      <c r="H615" s="13">
        <v>7.6405368336338597E-3</v>
      </c>
      <c r="I615" s="13">
        <v>0.26932628819042836</v>
      </c>
      <c r="J615" s="13">
        <v>-0.20291121713160309</v>
      </c>
      <c r="K615" s="13">
        <v>-1.3831097648764334E-3</v>
      </c>
      <c r="L615" s="13">
        <v>-0.19087968833358948</v>
      </c>
      <c r="M615" s="13">
        <v>-0.16080086633855573</v>
      </c>
      <c r="N615" s="13">
        <v>-8.2595929151467851E-2</v>
      </c>
      <c r="O615" s="13">
        <v>-0.64807778265810412</v>
      </c>
      <c r="P615" s="13">
        <v>0.68742191392139862</v>
      </c>
      <c r="Q615" s="13">
        <v>1.0122731914677643</v>
      </c>
      <c r="R615" s="13">
        <v>-0.22095851032862346</v>
      </c>
      <c r="S615" s="13">
        <v>-0.16681663073756259</v>
      </c>
      <c r="T615" s="13">
        <v>-0.90675565181539508</v>
      </c>
      <c r="U615" s="13">
        <v>-0.12771416214401854</v>
      </c>
      <c r="V615" s="13">
        <v>0.16994413210079373</v>
      </c>
      <c r="W615" s="13">
        <v>-0.23900580352564382</v>
      </c>
      <c r="X615" s="148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278</v>
      </c>
      <c r="C616" s="47"/>
      <c r="D616" s="45">
        <v>4.38</v>
      </c>
      <c r="E616" s="45">
        <v>7.0000000000000007E-2</v>
      </c>
      <c r="F616" s="45">
        <v>0.92</v>
      </c>
      <c r="G616" s="45">
        <v>1.45</v>
      </c>
      <c r="H616" s="45">
        <v>0.03</v>
      </c>
      <c r="I616" s="45">
        <v>0.83</v>
      </c>
      <c r="J616" s="45">
        <v>0.62</v>
      </c>
      <c r="K616" s="45">
        <v>0</v>
      </c>
      <c r="L616" s="45">
        <v>0.57999999999999996</v>
      </c>
      <c r="M616" s="45">
        <v>0.49</v>
      </c>
      <c r="N616" s="45">
        <v>0.25</v>
      </c>
      <c r="O616" s="45">
        <v>1.99</v>
      </c>
      <c r="P616" s="45">
        <v>2.12</v>
      </c>
      <c r="Q616" s="45">
        <v>3.11</v>
      </c>
      <c r="R616" s="45">
        <v>0.67</v>
      </c>
      <c r="S616" s="45">
        <v>0.51</v>
      </c>
      <c r="T616" s="45">
        <v>2.78</v>
      </c>
      <c r="U616" s="45" t="s">
        <v>279</v>
      </c>
      <c r="V616" s="45">
        <v>0.53</v>
      </c>
      <c r="W616" s="45">
        <v>0.73</v>
      </c>
      <c r="X616" s="148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 t="s">
        <v>336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BM617" s="55"/>
    </row>
    <row r="618" spans="1:65">
      <c r="BM618" s="55"/>
    </row>
    <row r="619" spans="1:65" ht="15">
      <c r="B619" s="8" t="s">
        <v>605</v>
      </c>
      <c r="BM619" s="28" t="s">
        <v>66</v>
      </c>
    </row>
    <row r="620" spans="1:65" ht="15">
      <c r="A620" s="25" t="s">
        <v>31</v>
      </c>
      <c r="B620" s="18" t="s">
        <v>111</v>
      </c>
      <c r="C620" s="15" t="s">
        <v>112</v>
      </c>
      <c r="D620" s="16" t="s">
        <v>237</v>
      </c>
      <c r="E620" s="17" t="s">
        <v>237</v>
      </c>
      <c r="F620" s="17" t="s">
        <v>237</v>
      </c>
      <c r="G620" s="17" t="s">
        <v>237</v>
      </c>
      <c r="H620" s="17" t="s">
        <v>237</v>
      </c>
      <c r="I620" s="17" t="s">
        <v>237</v>
      </c>
      <c r="J620" s="17" t="s">
        <v>237</v>
      </c>
      <c r="K620" s="148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238</v>
      </c>
      <c r="C621" s="9" t="s">
        <v>238</v>
      </c>
      <c r="D621" s="146" t="s">
        <v>242</v>
      </c>
      <c r="E621" s="147" t="s">
        <v>244</v>
      </c>
      <c r="F621" s="147" t="s">
        <v>246</v>
      </c>
      <c r="G621" s="147" t="s">
        <v>255</v>
      </c>
      <c r="H621" s="147" t="s">
        <v>256</v>
      </c>
      <c r="I621" s="147" t="s">
        <v>259</v>
      </c>
      <c r="J621" s="147" t="s">
        <v>261</v>
      </c>
      <c r="K621" s="148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306</v>
      </c>
      <c r="E622" s="11" t="s">
        <v>304</v>
      </c>
      <c r="F622" s="11" t="s">
        <v>304</v>
      </c>
      <c r="G622" s="11" t="s">
        <v>306</v>
      </c>
      <c r="H622" s="11" t="s">
        <v>304</v>
      </c>
      <c r="I622" s="11" t="s">
        <v>304</v>
      </c>
      <c r="J622" s="11" t="s">
        <v>304</v>
      </c>
      <c r="K622" s="148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 t="s">
        <v>341</v>
      </c>
      <c r="E623" s="26" t="s">
        <v>118</v>
      </c>
      <c r="F623" s="26" t="s">
        <v>340</v>
      </c>
      <c r="G623" s="26" t="s">
        <v>340</v>
      </c>
      <c r="H623" s="26" t="s">
        <v>339</v>
      </c>
      <c r="I623" s="26" t="s">
        <v>340</v>
      </c>
      <c r="J623" s="26" t="s">
        <v>342</v>
      </c>
      <c r="K623" s="148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24">
        <v>18.600000000000001</v>
      </c>
      <c r="E624" s="216">
        <v>25.314</v>
      </c>
      <c r="F624" s="216">
        <v>26.4</v>
      </c>
      <c r="G624" s="216">
        <v>25.2</v>
      </c>
      <c r="H624" s="216">
        <v>25.842400000000001</v>
      </c>
      <c r="I624" s="227">
        <v>17.8</v>
      </c>
      <c r="J624" s="216">
        <v>23.291360344327398</v>
      </c>
      <c r="K624" s="217"/>
      <c r="L624" s="218"/>
      <c r="M624" s="218"/>
      <c r="N624" s="218"/>
      <c r="O624" s="218"/>
      <c r="P624" s="218"/>
      <c r="Q624" s="218"/>
      <c r="R624" s="218"/>
      <c r="S624" s="218"/>
      <c r="T624" s="218"/>
      <c r="U624" s="218"/>
      <c r="V624" s="218"/>
      <c r="W624" s="218"/>
      <c r="X624" s="218"/>
      <c r="Y624" s="218"/>
      <c r="Z624" s="218"/>
      <c r="AA624" s="218"/>
      <c r="AB624" s="218"/>
      <c r="AC624" s="218"/>
      <c r="AD624" s="218"/>
      <c r="AE624" s="218"/>
      <c r="AF624" s="218"/>
      <c r="AG624" s="218"/>
      <c r="AH624" s="218"/>
      <c r="AI624" s="218"/>
      <c r="AJ624" s="218"/>
      <c r="AK624" s="218"/>
      <c r="AL624" s="218"/>
      <c r="AM624" s="218"/>
      <c r="AN624" s="218"/>
      <c r="AO624" s="218"/>
      <c r="AP624" s="218"/>
      <c r="AQ624" s="218"/>
      <c r="AR624" s="218"/>
      <c r="AS624" s="218"/>
      <c r="AT624" s="218"/>
      <c r="AU624" s="218"/>
      <c r="AV624" s="218"/>
      <c r="AW624" s="218"/>
      <c r="AX624" s="218"/>
      <c r="AY624" s="218"/>
      <c r="AZ624" s="218"/>
      <c r="BA624" s="218"/>
      <c r="BB624" s="218"/>
      <c r="BC624" s="218"/>
      <c r="BD624" s="218"/>
      <c r="BE624" s="218"/>
      <c r="BF624" s="218"/>
      <c r="BG624" s="218"/>
      <c r="BH624" s="218"/>
      <c r="BI624" s="218"/>
      <c r="BJ624" s="218"/>
      <c r="BK624" s="218"/>
      <c r="BL624" s="218"/>
      <c r="BM624" s="219">
        <v>1</v>
      </c>
    </row>
    <row r="625" spans="1:65">
      <c r="A625" s="30"/>
      <c r="B625" s="19">
        <v>1</v>
      </c>
      <c r="C625" s="9">
        <v>2</v>
      </c>
      <c r="D625" s="226">
        <v>18.600000000000001</v>
      </c>
      <c r="E625" s="220">
        <v>25.408000000000001</v>
      </c>
      <c r="F625" s="220">
        <v>26.2</v>
      </c>
      <c r="G625" s="220">
        <v>25.7</v>
      </c>
      <c r="H625" s="220">
        <v>25.784800000000001</v>
      </c>
      <c r="I625" s="226">
        <v>19.8</v>
      </c>
      <c r="J625" s="220">
        <v>24.852353035475375</v>
      </c>
      <c r="K625" s="217"/>
      <c r="L625" s="218"/>
      <c r="M625" s="218"/>
      <c r="N625" s="218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28</v>
      </c>
    </row>
    <row r="626" spans="1:65">
      <c r="A626" s="30"/>
      <c r="B626" s="19">
        <v>1</v>
      </c>
      <c r="C626" s="9">
        <v>3</v>
      </c>
      <c r="D626" s="226">
        <v>18.899999999999999</v>
      </c>
      <c r="E626" s="220">
        <v>24.940999999999999</v>
      </c>
      <c r="F626" s="220">
        <v>25.9</v>
      </c>
      <c r="G626" s="220">
        <v>25.5</v>
      </c>
      <c r="H626" s="220">
        <v>25.859200000000005</v>
      </c>
      <c r="I626" s="226">
        <v>19.100000000000001</v>
      </c>
      <c r="J626" s="220">
        <v>24.719925334508186</v>
      </c>
      <c r="K626" s="217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16</v>
      </c>
    </row>
    <row r="627" spans="1:65">
      <c r="A627" s="30"/>
      <c r="B627" s="19">
        <v>1</v>
      </c>
      <c r="C627" s="9">
        <v>4</v>
      </c>
      <c r="D627" s="226">
        <v>18.399999999999999</v>
      </c>
      <c r="E627" s="220">
        <v>25.292999999999999</v>
      </c>
      <c r="F627" s="220">
        <v>26.3</v>
      </c>
      <c r="G627" s="220">
        <v>25.7</v>
      </c>
      <c r="H627" s="220">
        <v>25.937600000000003</v>
      </c>
      <c r="I627" s="226">
        <v>19.7</v>
      </c>
      <c r="J627" s="220">
        <v>23.86928509176531</v>
      </c>
      <c r="K627" s="217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25.388619772807104</v>
      </c>
    </row>
    <row r="628" spans="1:65">
      <c r="A628" s="30"/>
      <c r="B628" s="19">
        <v>1</v>
      </c>
      <c r="C628" s="9">
        <v>5</v>
      </c>
      <c r="D628" s="226">
        <v>18.399999999999999</v>
      </c>
      <c r="E628" s="220">
        <v>25.361999999999998</v>
      </c>
      <c r="F628" s="220">
        <v>26.4</v>
      </c>
      <c r="G628" s="220">
        <v>25.2</v>
      </c>
      <c r="H628" s="220">
        <v>25.918399999999998</v>
      </c>
      <c r="I628" s="226">
        <v>19.8</v>
      </c>
      <c r="J628" s="220">
        <v>24.302237678185381</v>
      </c>
      <c r="K628" s="217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106</v>
      </c>
    </row>
    <row r="629" spans="1:65">
      <c r="A629" s="30"/>
      <c r="B629" s="19">
        <v>1</v>
      </c>
      <c r="C629" s="9">
        <v>6</v>
      </c>
      <c r="D629" s="226">
        <v>18.600000000000001</v>
      </c>
      <c r="E629" s="220">
        <v>25.004999999999999</v>
      </c>
      <c r="F629" s="220">
        <v>26.6</v>
      </c>
      <c r="G629" s="220">
        <v>25.3</v>
      </c>
      <c r="H629" s="220">
        <v>25.897600000000001</v>
      </c>
      <c r="I629" s="226">
        <v>20.7</v>
      </c>
      <c r="J629" s="220">
        <v>23.660431699951424</v>
      </c>
      <c r="K629" s="217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21"/>
    </row>
    <row r="630" spans="1:65">
      <c r="A630" s="30"/>
      <c r="B630" s="20" t="s">
        <v>274</v>
      </c>
      <c r="C630" s="12"/>
      <c r="D630" s="222">
        <v>18.583333333333332</v>
      </c>
      <c r="E630" s="222">
        <v>25.220499999999998</v>
      </c>
      <c r="F630" s="222">
        <v>26.299999999999997</v>
      </c>
      <c r="G630" s="222">
        <v>25.433333333333337</v>
      </c>
      <c r="H630" s="222">
        <v>25.873333333333335</v>
      </c>
      <c r="I630" s="222">
        <v>19.483333333333334</v>
      </c>
      <c r="J630" s="222">
        <v>24.115932197368846</v>
      </c>
      <c r="K630" s="217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3" t="s">
        <v>275</v>
      </c>
      <c r="C631" s="29"/>
      <c r="D631" s="220">
        <v>18.600000000000001</v>
      </c>
      <c r="E631" s="220">
        <v>25.3035</v>
      </c>
      <c r="F631" s="220">
        <v>26.35</v>
      </c>
      <c r="G631" s="220">
        <v>25.4</v>
      </c>
      <c r="H631" s="220">
        <v>25.878400000000003</v>
      </c>
      <c r="I631" s="220">
        <v>19.75</v>
      </c>
      <c r="J631" s="220">
        <v>24.085761384975346</v>
      </c>
      <c r="K631" s="217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276</v>
      </c>
      <c r="C632" s="29"/>
      <c r="D632" s="24">
        <v>0.18348478592697195</v>
      </c>
      <c r="E632" s="24">
        <v>0.19684384674152297</v>
      </c>
      <c r="F632" s="24">
        <v>0.23664319132398531</v>
      </c>
      <c r="G632" s="24">
        <v>0.23380903889000229</v>
      </c>
      <c r="H632" s="24">
        <v>5.6115690022191314E-2</v>
      </c>
      <c r="I632" s="24">
        <v>0.97039510853397537</v>
      </c>
      <c r="J632" s="24">
        <v>0.61482799730811755</v>
      </c>
      <c r="K632" s="148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86</v>
      </c>
      <c r="C633" s="29"/>
      <c r="D633" s="13">
        <v>9.8736207673706892E-3</v>
      </c>
      <c r="E633" s="13">
        <v>7.8049145235630927E-3</v>
      </c>
      <c r="F633" s="13">
        <v>8.9978399742960211E-3</v>
      </c>
      <c r="G633" s="13">
        <v>9.1930159458716489E-3</v>
      </c>
      <c r="H633" s="13">
        <v>2.1688620209556033E-3</v>
      </c>
      <c r="I633" s="13">
        <v>4.9806421310554766E-2</v>
      </c>
      <c r="J633" s="13">
        <v>2.5494680955157022E-2</v>
      </c>
      <c r="K633" s="148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277</v>
      </c>
      <c r="C634" s="29"/>
      <c r="D634" s="13">
        <v>-0.26804475786283921</v>
      </c>
      <c r="E634" s="13">
        <v>-6.6218555522727929E-3</v>
      </c>
      <c r="F634" s="13">
        <v>3.5897194701739688E-2</v>
      </c>
      <c r="G634" s="13">
        <v>1.7611654720248726E-3</v>
      </c>
      <c r="H634" s="13">
        <v>1.9091764927110733E-2</v>
      </c>
      <c r="I634" s="13">
        <v>-0.23259580443198113</v>
      </c>
      <c r="J634" s="13">
        <v>-5.0128269548602722E-2</v>
      </c>
      <c r="K634" s="148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278</v>
      </c>
      <c r="C635" s="47"/>
      <c r="D635" s="45">
        <v>4.1500000000000004</v>
      </c>
      <c r="E635" s="45">
        <v>0</v>
      </c>
      <c r="F635" s="45">
        <v>0.67</v>
      </c>
      <c r="G635" s="45">
        <v>0.13</v>
      </c>
      <c r="H635" s="45">
        <v>0.41</v>
      </c>
      <c r="I635" s="45">
        <v>3.58</v>
      </c>
      <c r="J635" s="45">
        <v>0.69</v>
      </c>
      <c r="K635" s="148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BM636" s="55"/>
    </row>
    <row r="637" spans="1:65" ht="15">
      <c r="B637" s="8" t="s">
        <v>606</v>
      </c>
      <c r="BM637" s="28" t="s">
        <v>66</v>
      </c>
    </row>
    <row r="638" spans="1:65" ht="15">
      <c r="A638" s="25" t="s">
        <v>34</v>
      </c>
      <c r="B638" s="18" t="s">
        <v>111</v>
      </c>
      <c r="C638" s="15" t="s">
        <v>112</v>
      </c>
      <c r="D638" s="16" t="s">
        <v>237</v>
      </c>
      <c r="E638" s="17" t="s">
        <v>237</v>
      </c>
      <c r="F638" s="17" t="s">
        <v>237</v>
      </c>
      <c r="G638" s="17" t="s">
        <v>237</v>
      </c>
      <c r="H638" s="17" t="s">
        <v>237</v>
      </c>
      <c r="I638" s="17" t="s">
        <v>237</v>
      </c>
      <c r="J638" s="17" t="s">
        <v>237</v>
      </c>
      <c r="K638" s="17" t="s">
        <v>237</v>
      </c>
      <c r="L638" s="17" t="s">
        <v>237</v>
      </c>
      <c r="M638" s="17" t="s">
        <v>237</v>
      </c>
      <c r="N638" s="17" t="s">
        <v>237</v>
      </c>
      <c r="O638" s="17" t="s">
        <v>237</v>
      </c>
      <c r="P638" s="17" t="s">
        <v>237</v>
      </c>
      <c r="Q638" s="17" t="s">
        <v>237</v>
      </c>
      <c r="R638" s="17" t="s">
        <v>237</v>
      </c>
      <c r="S638" s="17" t="s">
        <v>237</v>
      </c>
      <c r="T638" s="17" t="s">
        <v>237</v>
      </c>
      <c r="U638" s="17" t="s">
        <v>237</v>
      </c>
      <c r="V638" s="17" t="s">
        <v>237</v>
      </c>
      <c r="W638" s="17" t="s">
        <v>237</v>
      </c>
      <c r="X638" s="17" t="s">
        <v>237</v>
      </c>
      <c r="Y638" s="17" t="s">
        <v>237</v>
      </c>
      <c r="Z638" s="17" t="s">
        <v>237</v>
      </c>
      <c r="AA638" s="148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238</v>
      </c>
      <c r="C639" s="9" t="s">
        <v>238</v>
      </c>
      <c r="D639" s="146" t="s">
        <v>240</v>
      </c>
      <c r="E639" s="147" t="s">
        <v>241</v>
      </c>
      <c r="F639" s="147" t="s">
        <v>242</v>
      </c>
      <c r="G639" s="147" t="s">
        <v>243</v>
      </c>
      <c r="H639" s="147" t="s">
        <v>244</v>
      </c>
      <c r="I639" s="147" t="s">
        <v>245</v>
      </c>
      <c r="J639" s="147" t="s">
        <v>246</v>
      </c>
      <c r="K639" s="147" t="s">
        <v>247</v>
      </c>
      <c r="L639" s="147" t="s">
        <v>248</v>
      </c>
      <c r="M639" s="147" t="s">
        <v>249</v>
      </c>
      <c r="N639" s="147" t="s">
        <v>250</v>
      </c>
      <c r="O639" s="147" t="s">
        <v>251</v>
      </c>
      <c r="P639" s="147" t="s">
        <v>252</v>
      </c>
      <c r="Q639" s="147" t="s">
        <v>253</v>
      </c>
      <c r="R639" s="147" t="s">
        <v>254</v>
      </c>
      <c r="S639" s="147" t="s">
        <v>255</v>
      </c>
      <c r="T639" s="147" t="s">
        <v>258</v>
      </c>
      <c r="U639" s="147" t="s">
        <v>259</v>
      </c>
      <c r="V639" s="147" t="s">
        <v>260</v>
      </c>
      <c r="W639" s="147" t="s">
        <v>261</v>
      </c>
      <c r="X639" s="147" t="s">
        <v>262</v>
      </c>
      <c r="Y639" s="147" t="s">
        <v>267</v>
      </c>
      <c r="Z639" s="147" t="s">
        <v>268</v>
      </c>
      <c r="AA639" s="148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306</v>
      </c>
      <c r="E640" s="11" t="s">
        <v>304</v>
      </c>
      <c r="F640" s="11" t="s">
        <v>306</v>
      </c>
      <c r="G640" s="11" t="s">
        <v>306</v>
      </c>
      <c r="H640" s="11" t="s">
        <v>304</v>
      </c>
      <c r="I640" s="11" t="s">
        <v>338</v>
      </c>
      <c r="J640" s="11" t="s">
        <v>304</v>
      </c>
      <c r="K640" s="11" t="s">
        <v>304</v>
      </c>
      <c r="L640" s="11" t="s">
        <v>304</v>
      </c>
      <c r="M640" s="11" t="s">
        <v>304</v>
      </c>
      <c r="N640" s="11" t="s">
        <v>304</v>
      </c>
      <c r="O640" s="11" t="s">
        <v>304</v>
      </c>
      <c r="P640" s="11" t="s">
        <v>304</v>
      </c>
      <c r="Q640" s="11" t="s">
        <v>304</v>
      </c>
      <c r="R640" s="11" t="s">
        <v>306</v>
      </c>
      <c r="S640" s="11" t="s">
        <v>306</v>
      </c>
      <c r="T640" s="11" t="s">
        <v>304</v>
      </c>
      <c r="U640" s="11" t="s">
        <v>304</v>
      </c>
      <c r="V640" s="11" t="s">
        <v>306</v>
      </c>
      <c r="W640" s="11" t="s">
        <v>304</v>
      </c>
      <c r="X640" s="11" t="s">
        <v>338</v>
      </c>
      <c r="Y640" s="11" t="s">
        <v>306</v>
      </c>
      <c r="Z640" s="11" t="s">
        <v>338</v>
      </c>
      <c r="AA640" s="148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 t="s">
        <v>339</v>
      </c>
      <c r="E641" s="26" t="s">
        <v>340</v>
      </c>
      <c r="F641" s="26" t="s">
        <v>341</v>
      </c>
      <c r="G641" s="26" t="s">
        <v>341</v>
      </c>
      <c r="H641" s="26" t="s">
        <v>118</v>
      </c>
      <c r="I641" s="26" t="s">
        <v>339</v>
      </c>
      <c r="J641" s="26" t="s">
        <v>340</v>
      </c>
      <c r="K641" s="26" t="s">
        <v>340</v>
      </c>
      <c r="L641" s="26" t="s">
        <v>341</v>
      </c>
      <c r="M641" s="26" t="s">
        <v>340</v>
      </c>
      <c r="N641" s="26" t="s">
        <v>340</v>
      </c>
      <c r="O641" s="26" t="s">
        <v>307</v>
      </c>
      <c r="P641" s="26" t="s">
        <v>340</v>
      </c>
      <c r="Q641" s="26" t="s">
        <v>342</v>
      </c>
      <c r="R641" s="26" t="s">
        <v>339</v>
      </c>
      <c r="S641" s="26" t="s">
        <v>340</v>
      </c>
      <c r="T641" s="26" t="s">
        <v>340</v>
      </c>
      <c r="U641" s="26" t="s">
        <v>340</v>
      </c>
      <c r="V641" s="26" t="s">
        <v>339</v>
      </c>
      <c r="W641" s="26" t="s">
        <v>342</v>
      </c>
      <c r="X641" s="26" t="s">
        <v>340</v>
      </c>
      <c r="Y641" s="26" t="s">
        <v>340</v>
      </c>
      <c r="Z641" s="26" t="s">
        <v>342</v>
      </c>
      <c r="AA641" s="148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16">
        <v>40.1</v>
      </c>
      <c r="E642" s="216">
        <v>41.4</v>
      </c>
      <c r="F642" s="224">
        <v>45.2</v>
      </c>
      <c r="G642" s="216">
        <v>43.473714802229999</v>
      </c>
      <c r="H642" s="216">
        <v>43.6</v>
      </c>
      <c r="I642" s="216">
        <v>42</v>
      </c>
      <c r="J642" s="216">
        <v>44.6</v>
      </c>
      <c r="K642" s="216">
        <v>43.2</v>
      </c>
      <c r="L642" s="216">
        <v>41.3</v>
      </c>
      <c r="M642" s="216">
        <v>41.2</v>
      </c>
      <c r="N642" s="216">
        <v>43.9</v>
      </c>
      <c r="O642" s="216">
        <v>41.9</v>
      </c>
      <c r="P642" s="216">
        <v>42.3</v>
      </c>
      <c r="Q642" s="216">
        <v>42</v>
      </c>
      <c r="R642" s="216">
        <v>43.2</v>
      </c>
      <c r="S642" s="224">
        <v>44.4</v>
      </c>
      <c r="T642" s="216">
        <v>44.9</v>
      </c>
      <c r="U642" s="224">
        <v>36.6</v>
      </c>
      <c r="V642" s="216">
        <v>41.7</v>
      </c>
      <c r="W642" s="216">
        <v>41.779279382182494</v>
      </c>
      <c r="X642" s="224">
        <v>38.24</v>
      </c>
      <c r="Y642" s="216">
        <v>42.1</v>
      </c>
      <c r="Z642" s="224">
        <v>38.962000000000003</v>
      </c>
      <c r="AA642" s="217"/>
      <c r="AB642" s="218"/>
      <c r="AC642" s="218"/>
      <c r="AD642" s="218"/>
      <c r="AE642" s="218"/>
      <c r="AF642" s="218"/>
      <c r="AG642" s="218"/>
      <c r="AH642" s="218"/>
      <c r="AI642" s="218"/>
      <c r="AJ642" s="218"/>
      <c r="AK642" s="218"/>
      <c r="AL642" s="218"/>
      <c r="AM642" s="218"/>
      <c r="AN642" s="218"/>
      <c r="AO642" s="218"/>
      <c r="AP642" s="218"/>
      <c r="AQ642" s="218"/>
      <c r="AR642" s="218"/>
      <c r="AS642" s="218"/>
      <c r="AT642" s="218"/>
      <c r="AU642" s="218"/>
      <c r="AV642" s="218"/>
      <c r="AW642" s="218"/>
      <c r="AX642" s="218"/>
      <c r="AY642" s="218"/>
      <c r="AZ642" s="218"/>
      <c r="BA642" s="218"/>
      <c r="BB642" s="218"/>
      <c r="BC642" s="218"/>
      <c r="BD642" s="218"/>
      <c r="BE642" s="218"/>
      <c r="BF642" s="218"/>
      <c r="BG642" s="218"/>
      <c r="BH642" s="218"/>
      <c r="BI642" s="218"/>
      <c r="BJ642" s="218"/>
      <c r="BK642" s="218"/>
      <c r="BL642" s="218"/>
      <c r="BM642" s="219">
        <v>1</v>
      </c>
    </row>
    <row r="643" spans="1:65">
      <c r="A643" s="30"/>
      <c r="B643" s="19">
        <v>1</v>
      </c>
      <c r="C643" s="9">
        <v>2</v>
      </c>
      <c r="D643" s="220">
        <v>39.9</v>
      </c>
      <c r="E643" s="220">
        <v>42.5</v>
      </c>
      <c r="F643" s="226">
        <v>45.9</v>
      </c>
      <c r="G643" s="220">
        <v>42.982464856530001</v>
      </c>
      <c r="H643" s="220">
        <v>44.6</v>
      </c>
      <c r="I643" s="220">
        <v>42</v>
      </c>
      <c r="J643" s="220">
        <v>45.6</v>
      </c>
      <c r="K643" s="220">
        <v>40.4</v>
      </c>
      <c r="L643" s="220">
        <v>41.6</v>
      </c>
      <c r="M643" s="220">
        <v>41.4</v>
      </c>
      <c r="N643" s="220">
        <v>44.1</v>
      </c>
      <c r="O643" s="220">
        <v>42.1</v>
      </c>
      <c r="P643" s="220">
        <v>44</v>
      </c>
      <c r="Q643" s="220">
        <v>40.9</v>
      </c>
      <c r="R643" s="220">
        <v>41.8</v>
      </c>
      <c r="S643" s="226">
        <v>46.9</v>
      </c>
      <c r="T643" s="220">
        <v>43.8</v>
      </c>
      <c r="U643" s="226">
        <v>37.9</v>
      </c>
      <c r="V643" s="220">
        <v>41.7</v>
      </c>
      <c r="W643" s="220">
        <v>43.812587925278152</v>
      </c>
      <c r="X643" s="226">
        <v>39.299999999999997</v>
      </c>
      <c r="Y643" s="220">
        <v>41.8</v>
      </c>
      <c r="Z643" s="226">
        <v>37.988</v>
      </c>
      <c r="AA643" s="217"/>
      <c r="AB643" s="218"/>
      <c r="AC643" s="218"/>
      <c r="AD643" s="218"/>
      <c r="AE643" s="218"/>
      <c r="AF643" s="218"/>
      <c r="AG643" s="218"/>
      <c r="AH643" s="218"/>
      <c r="AI643" s="218"/>
      <c r="AJ643" s="218"/>
      <c r="AK643" s="218"/>
      <c r="AL643" s="218"/>
      <c r="AM643" s="218"/>
      <c r="AN643" s="218"/>
      <c r="AO643" s="218"/>
      <c r="AP643" s="218"/>
      <c r="AQ643" s="218"/>
      <c r="AR643" s="218"/>
      <c r="AS643" s="218"/>
      <c r="AT643" s="218"/>
      <c r="AU643" s="218"/>
      <c r="AV643" s="218"/>
      <c r="AW643" s="218"/>
      <c r="AX643" s="218"/>
      <c r="AY643" s="218"/>
      <c r="AZ643" s="218"/>
      <c r="BA643" s="218"/>
      <c r="BB643" s="218"/>
      <c r="BC643" s="218"/>
      <c r="BD643" s="218"/>
      <c r="BE643" s="218"/>
      <c r="BF643" s="218"/>
      <c r="BG643" s="218"/>
      <c r="BH643" s="218"/>
      <c r="BI643" s="218"/>
      <c r="BJ643" s="218"/>
      <c r="BK643" s="218"/>
      <c r="BL643" s="218"/>
      <c r="BM643" s="219">
        <v>14</v>
      </c>
    </row>
    <row r="644" spans="1:65">
      <c r="A644" s="30"/>
      <c r="B644" s="19">
        <v>1</v>
      </c>
      <c r="C644" s="9">
        <v>3</v>
      </c>
      <c r="D644" s="220">
        <v>38.9</v>
      </c>
      <c r="E644" s="220">
        <v>43.7</v>
      </c>
      <c r="F644" s="226">
        <v>45.8</v>
      </c>
      <c r="G644" s="220">
        <v>42.096430348246081</v>
      </c>
      <c r="H644" s="220">
        <v>43.6</v>
      </c>
      <c r="I644" s="220">
        <v>41</v>
      </c>
      <c r="J644" s="220">
        <v>43.9</v>
      </c>
      <c r="K644" s="220">
        <v>41</v>
      </c>
      <c r="L644" s="220">
        <v>41.9</v>
      </c>
      <c r="M644" s="220">
        <v>42.1</v>
      </c>
      <c r="N644" s="220">
        <v>41.8</v>
      </c>
      <c r="O644" s="220">
        <v>42.1</v>
      </c>
      <c r="P644" s="220">
        <v>41.5</v>
      </c>
      <c r="Q644" s="220">
        <v>41.5</v>
      </c>
      <c r="R644" s="220">
        <v>42.3</v>
      </c>
      <c r="S644" s="226">
        <v>45.5</v>
      </c>
      <c r="T644" s="220">
        <v>44.4</v>
      </c>
      <c r="U644" s="226">
        <v>37.5</v>
      </c>
      <c r="V644" s="220">
        <v>41.7</v>
      </c>
      <c r="W644" s="220">
        <v>44.702906273798916</v>
      </c>
      <c r="X644" s="226">
        <v>37.369999999999997</v>
      </c>
      <c r="Y644" s="225">
        <v>38</v>
      </c>
      <c r="Z644" s="226">
        <v>38.131999999999998</v>
      </c>
      <c r="AA644" s="217"/>
      <c r="AB644" s="218"/>
      <c r="AC644" s="218"/>
      <c r="AD644" s="218"/>
      <c r="AE644" s="218"/>
      <c r="AF644" s="218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19">
        <v>16</v>
      </c>
    </row>
    <row r="645" spans="1:65">
      <c r="A645" s="30"/>
      <c r="B645" s="19">
        <v>1</v>
      </c>
      <c r="C645" s="9">
        <v>4</v>
      </c>
      <c r="D645" s="220">
        <v>39.700000000000003</v>
      </c>
      <c r="E645" s="220">
        <v>44.1</v>
      </c>
      <c r="F645" s="226">
        <v>46.6</v>
      </c>
      <c r="G645" s="220">
        <v>42.420311196924054</v>
      </c>
      <c r="H645" s="220">
        <v>44.2</v>
      </c>
      <c r="I645" s="220">
        <v>41</v>
      </c>
      <c r="J645" s="220">
        <v>45.1</v>
      </c>
      <c r="K645" s="220">
        <v>40.700000000000003</v>
      </c>
      <c r="L645" s="220">
        <v>41.7</v>
      </c>
      <c r="M645" s="220">
        <v>41.3</v>
      </c>
      <c r="N645" s="220">
        <v>42.5</v>
      </c>
      <c r="O645" s="220">
        <v>43.1</v>
      </c>
      <c r="P645" s="220">
        <v>41.3</v>
      </c>
      <c r="Q645" s="220">
        <v>41.4</v>
      </c>
      <c r="R645" s="220">
        <v>43.3</v>
      </c>
      <c r="S645" s="226">
        <v>48.9</v>
      </c>
      <c r="T645" s="220">
        <v>43.7</v>
      </c>
      <c r="U645" s="226">
        <v>37.5</v>
      </c>
      <c r="V645" s="220">
        <v>42.1</v>
      </c>
      <c r="W645" s="220">
        <v>43.978824632856004</v>
      </c>
      <c r="X645" s="226">
        <v>38.799999999999997</v>
      </c>
      <c r="Y645" s="220">
        <v>42.1</v>
      </c>
      <c r="Z645" s="226">
        <v>38.213999999999999</v>
      </c>
      <c r="AA645" s="217"/>
      <c r="AB645" s="218"/>
      <c r="AC645" s="218"/>
      <c r="AD645" s="218"/>
      <c r="AE645" s="218"/>
      <c r="AF645" s="218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42.432790416588048</v>
      </c>
    </row>
    <row r="646" spans="1:65">
      <c r="A646" s="30"/>
      <c r="B646" s="19">
        <v>1</v>
      </c>
      <c r="C646" s="9">
        <v>5</v>
      </c>
      <c r="D646" s="220">
        <v>40.1</v>
      </c>
      <c r="E646" s="220">
        <v>42.7</v>
      </c>
      <c r="F646" s="226">
        <v>45</v>
      </c>
      <c r="G646" s="220">
        <v>43.52583880185</v>
      </c>
      <c r="H646" s="220">
        <v>43.7</v>
      </c>
      <c r="I646" s="220">
        <v>41</v>
      </c>
      <c r="J646" s="220">
        <v>44.5</v>
      </c>
      <c r="K646" s="220">
        <v>41.1</v>
      </c>
      <c r="L646" s="220">
        <v>41.8</v>
      </c>
      <c r="M646" s="220">
        <v>42.1</v>
      </c>
      <c r="N646" s="220">
        <v>42.7</v>
      </c>
      <c r="O646" s="220">
        <v>43.3</v>
      </c>
      <c r="P646" s="220">
        <v>43.3</v>
      </c>
      <c r="Q646" s="220">
        <v>40.799999999999997</v>
      </c>
      <c r="R646" s="220">
        <v>40.6</v>
      </c>
      <c r="S646" s="226">
        <v>48.1</v>
      </c>
      <c r="T646" s="220">
        <v>44.6</v>
      </c>
      <c r="U646" s="226">
        <v>38.5</v>
      </c>
      <c r="V646" s="220">
        <v>42.6</v>
      </c>
      <c r="W646" s="220">
        <v>43.892304357437041</v>
      </c>
      <c r="X646" s="226">
        <v>39.01</v>
      </c>
      <c r="Y646" s="220">
        <v>40.700000000000003</v>
      </c>
      <c r="Z646" s="226">
        <v>39.149000000000001</v>
      </c>
      <c r="AA646" s="217"/>
      <c r="AB646" s="218"/>
      <c r="AC646" s="218"/>
      <c r="AD646" s="218"/>
      <c r="AE646" s="218"/>
      <c r="AF646" s="218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107</v>
      </c>
    </row>
    <row r="647" spans="1:65">
      <c r="A647" s="30"/>
      <c r="B647" s="19">
        <v>1</v>
      </c>
      <c r="C647" s="9">
        <v>6</v>
      </c>
      <c r="D647" s="220">
        <v>40.1</v>
      </c>
      <c r="E647" s="220">
        <v>42.6</v>
      </c>
      <c r="F647" s="226">
        <v>45.9</v>
      </c>
      <c r="G647" s="220">
        <v>42.610240028429999</v>
      </c>
      <c r="H647" s="220">
        <v>43.9</v>
      </c>
      <c r="I647" s="220">
        <v>42</v>
      </c>
      <c r="J647" s="220">
        <v>43.7</v>
      </c>
      <c r="K647" s="220">
        <v>44</v>
      </c>
      <c r="L647" s="220">
        <v>41.9</v>
      </c>
      <c r="M647" s="220">
        <v>41.5</v>
      </c>
      <c r="N647" s="220">
        <v>42.6</v>
      </c>
      <c r="O647" s="220">
        <v>41.8</v>
      </c>
      <c r="P647" s="220">
        <v>44.8</v>
      </c>
      <c r="Q647" s="220">
        <v>40.200000000000003</v>
      </c>
      <c r="R647" s="220">
        <v>41.8</v>
      </c>
      <c r="S647" s="226">
        <v>47.6</v>
      </c>
      <c r="T647" s="220">
        <v>44.1</v>
      </c>
      <c r="U647" s="226">
        <v>39.799999999999997</v>
      </c>
      <c r="V647" s="220">
        <v>43</v>
      </c>
      <c r="W647" s="220">
        <v>43.466462385747477</v>
      </c>
      <c r="X647" s="226">
        <v>39.69</v>
      </c>
      <c r="Y647" s="220">
        <v>42.3</v>
      </c>
      <c r="Z647" s="226">
        <v>38.734000000000002</v>
      </c>
      <c r="AA647" s="217"/>
      <c r="AB647" s="218"/>
      <c r="AC647" s="218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21"/>
    </row>
    <row r="648" spans="1:65">
      <c r="A648" s="30"/>
      <c r="B648" s="20" t="s">
        <v>274</v>
      </c>
      <c r="C648" s="12"/>
      <c r="D648" s="222">
        <v>39.800000000000004</v>
      </c>
      <c r="E648" s="222">
        <v>42.833333333333343</v>
      </c>
      <c r="F648" s="222">
        <v>45.733333333333327</v>
      </c>
      <c r="G648" s="222">
        <v>42.851500005701688</v>
      </c>
      <c r="H648" s="222">
        <v>43.93333333333333</v>
      </c>
      <c r="I648" s="222">
        <v>41.5</v>
      </c>
      <c r="J648" s="222">
        <v>44.566666666666663</v>
      </c>
      <c r="K648" s="222">
        <v>41.733333333333334</v>
      </c>
      <c r="L648" s="222">
        <v>41.7</v>
      </c>
      <c r="M648" s="222">
        <v>41.6</v>
      </c>
      <c r="N648" s="222">
        <v>42.933333333333337</v>
      </c>
      <c r="O648" s="222">
        <v>42.383333333333333</v>
      </c>
      <c r="P648" s="222">
        <v>42.866666666666667</v>
      </c>
      <c r="Q648" s="222">
        <v>41.133333333333333</v>
      </c>
      <c r="R648" s="222">
        <v>42.166666666666664</v>
      </c>
      <c r="S648" s="222">
        <v>46.900000000000006</v>
      </c>
      <c r="T648" s="222">
        <v>44.25</v>
      </c>
      <c r="U648" s="222">
        <v>37.966666666666669</v>
      </c>
      <c r="V648" s="222">
        <v>42.133333333333333</v>
      </c>
      <c r="W648" s="222">
        <v>43.605394159550009</v>
      </c>
      <c r="X648" s="222">
        <v>38.734999999999992</v>
      </c>
      <c r="Y648" s="222">
        <v>41.166666666666664</v>
      </c>
      <c r="Z648" s="222">
        <v>38.529833333333336</v>
      </c>
      <c r="AA648" s="217"/>
      <c r="AB648" s="218"/>
      <c r="AC648" s="218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21"/>
    </row>
    <row r="649" spans="1:65">
      <c r="A649" s="30"/>
      <c r="B649" s="3" t="s">
        <v>275</v>
      </c>
      <c r="C649" s="29"/>
      <c r="D649" s="220">
        <v>40</v>
      </c>
      <c r="E649" s="220">
        <v>42.650000000000006</v>
      </c>
      <c r="F649" s="220">
        <v>45.849999999999994</v>
      </c>
      <c r="G649" s="220">
        <v>42.79635244248</v>
      </c>
      <c r="H649" s="220">
        <v>43.8</v>
      </c>
      <c r="I649" s="220">
        <v>41.5</v>
      </c>
      <c r="J649" s="220">
        <v>44.55</v>
      </c>
      <c r="K649" s="220">
        <v>41.05</v>
      </c>
      <c r="L649" s="220">
        <v>41.75</v>
      </c>
      <c r="M649" s="220">
        <v>41.45</v>
      </c>
      <c r="N649" s="220">
        <v>42.650000000000006</v>
      </c>
      <c r="O649" s="220">
        <v>42.1</v>
      </c>
      <c r="P649" s="220">
        <v>42.8</v>
      </c>
      <c r="Q649" s="220">
        <v>41.15</v>
      </c>
      <c r="R649" s="220">
        <v>42.05</v>
      </c>
      <c r="S649" s="220">
        <v>47.25</v>
      </c>
      <c r="T649" s="220">
        <v>44.25</v>
      </c>
      <c r="U649" s="220">
        <v>37.700000000000003</v>
      </c>
      <c r="V649" s="220">
        <v>41.900000000000006</v>
      </c>
      <c r="W649" s="220">
        <v>43.852446141357596</v>
      </c>
      <c r="X649" s="220">
        <v>38.905000000000001</v>
      </c>
      <c r="Y649" s="220">
        <v>41.95</v>
      </c>
      <c r="Z649" s="220">
        <v>38.474000000000004</v>
      </c>
      <c r="AA649" s="217"/>
      <c r="AB649" s="218"/>
      <c r="AC649" s="218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21"/>
    </row>
    <row r="650" spans="1:65">
      <c r="A650" s="30"/>
      <c r="B650" s="3" t="s">
        <v>276</v>
      </c>
      <c r="C650" s="29"/>
      <c r="D650" s="24">
        <v>0.46904157598234386</v>
      </c>
      <c r="E650" s="24">
        <v>0.95847100460403556</v>
      </c>
      <c r="F650" s="24">
        <v>0.57154760664940796</v>
      </c>
      <c r="G650" s="24">
        <v>0.57849740020510787</v>
      </c>
      <c r="H650" s="24">
        <v>0.39832984656772419</v>
      </c>
      <c r="I650" s="24">
        <v>0.54772255750516607</v>
      </c>
      <c r="J650" s="24">
        <v>0.71460945044595303</v>
      </c>
      <c r="K650" s="24">
        <v>1.4881756168768079</v>
      </c>
      <c r="L650" s="24">
        <v>0.22803508501982772</v>
      </c>
      <c r="M650" s="24">
        <v>0.40000000000000069</v>
      </c>
      <c r="N650" s="24">
        <v>0.88694231304333848</v>
      </c>
      <c r="O650" s="24">
        <v>0.64627135683601711</v>
      </c>
      <c r="P650" s="24">
        <v>1.4038043548396144</v>
      </c>
      <c r="Q650" s="24">
        <v>0.6314005596027501</v>
      </c>
      <c r="R650" s="24">
        <v>1.0092901796146965</v>
      </c>
      <c r="S650" s="24">
        <v>1.681665840766233</v>
      </c>
      <c r="T650" s="24">
        <v>0.46797435827190309</v>
      </c>
      <c r="U650" s="24">
        <v>1.091176734844848</v>
      </c>
      <c r="V650" s="24">
        <v>0.55377492419453722</v>
      </c>
      <c r="W650" s="24">
        <v>0.9821636417030265</v>
      </c>
      <c r="X650" s="24">
        <v>0.82696432813030041</v>
      </c>
      <c r="Y650" s="24">
        <v>1.6536827587740839</v>
      </c>
      <c r="Z650" s="24">
        <v>0.48237430141609766</v>
      </c>
      <c r="AA650" s="148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86</v>
      </c>
      <c r="C651" s="29"/>
      <c r="D651" s="13">
        <v>1.1784964220661906E-2</v>
      </c>
      <c r="E651" s="13">
        <v>2.2376754971300435E-2</v>
      </c>
      <c r="F651" s="13">
        <v>1.2497396646852945E-2</v>
      </c>
      <c r="G651" s="13">
        <v>1.3500050176263019E-2</v>
      </c>
      <c r="H651" s="13">
        <v>9.0666884651227058E-3</v>
      </c>
      <c r="I651" s="13">
        <v>1.3198133915787134E-2</v>
      </c>
      <c r="J651" s="13">
        <v>1.6034617437081969E-2</v>
      </c>
      <c r="K651" s="13">
        <v>3.5659160148805297E-2</v>
      </c>
      <c r="L651" s="13">
        <v>5.4684672666625352E-3</v>
      </c>
      <c r="M651" s="13">
        <v>9.6153846153846315E-3</v>
      </c>
      <c r="N651" s="13">
        <v>2.0658594247903846E-2</v>
      </c>
      <c r="O651" s="13">
        <v>1.5248242788108938E-2</v>
      </c>
      <c r="P651" s="13">
        <v>3.2748157577907021E-2</v>
      </c>
      <c r="Q651" s="13">
        <v>1.5350094641882093E-2</v>
      </c>
      <c r="R651" s="13">
        <v>2.3935735484933513E-2</v>
      </c>
      <c r="S651" s="13">
        <v>3.5856414515271488E-2</v>
      </c>
      <c r="T651" s="13">
        <v>1.0575691712359392E-2</v>
      </c>
      <c r="U651" s="13">
        <v>2.8740388099513115E-2</v>
      </c>
      <c r="V651" s="13">
        <v>1.3143392188161485E-2</v>
      </c>
      <c r="W651" s="13">
        <v>2.2523902389446078E-2</v>
      </c>
      <c r="X651" s="13">
        <v>2.1349279156584498E-2</v>
      </c>
      <c r="Y651" s="13">
        <v>4.017043138722471E-2</v>
      </c>
      <c r="Z651" s="13">
        <v>1.25195013755427E-2</v>
      </c>
      <c r="AA651" s="148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277</v>
      </c>
      <c r="C652" s="29"/>
      <c r="D652" s="13">
        <v>-6.2046129673310801E-2</v>
      </c>
      <c r="E652" s="13">
        <v>9.4394668088741973E-3</v>
      </c>
      <c r="F652" s="13">
        <v>7.7782839269863624E-2</v>
      </c>
      <c r="G652" s="13">
        <v>9.8675949661315432E-3</v>
      </c>
      <c r="H652" s="13">
        <v>3.5362814983731949E-2</v>
      </c>
      <c r="I652" s="13">
        <v>-2.1982773403075528E-2</v>
      </c>
      <c r="J652" s="13">
        <v>5.0288379084407975E-2</v>
      </c>
      <c r="K652" s="13">
        <v>-1.6483881365984332E-2</v>
      </c>
      <c r="L652" s="13">
        <v>-1.7269437371283058E-2</v>
      </c>
      <c r="M652" s="13">
        <v>-1.9626105387179238E-2</v>
      </c>
      <c r="N652" s="13">
        <v>1.1796134824770155E-2</v>
      </c>
      <c r="O652" s="13">
        <v>-1.1655392626590544E-3</v>
      </c>
      <c r="P652" s="13">
        <v>1.0225022814172702E-2</v>
      </c>
      <c r="Q652" s="13">
        <v>-3.0623889461361631E-2</v>
      </c>
      <c r="R652" s="13">
        <v>-6.2716532971008876E-3</v>
      </c>
      <c r="S652" s="13">
        <v>0.10527729945531972</v>
      </c>
      <c r="T652" s="13">
        <v>4.2825597034070073E-2</v>
      </c>
      <c r="U652" s="13">
        <v>-0.10525170996474131</v>
      </c>
      <c r="V652" s="13">
        <v>-7.0572093023995031E-3</v>
      </c>
      <c r="W652" s="13">
        <v>2.7634377363586315E-2</v>
      </c>
      <c r="X652" s="13">
        <v>-8.714464404260569E-2</v>
      </c>
      <c r="Y652" s="13">
        <v>-2.9838333456062904E-2</v>
      </c>
      <c r="Z652" s="13">
        <v>-9.1979741255219127E-2</v>
      </c>
      <c r="AA652" s="148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278</v>
      </c>
      <c r="C653" s="47"/>
      <c r="D653" s="45">
        <v>1.6</v>
      </c>
      <c r="E653" s="45">
        <v>0.45</v>
      </c>
      <c r="F653" s="45">
        <v>2.41</v>
      </c>
      <c r="G653" s="45">
        <v>0.46</v>
      </c>
      <c r="H653" s="45">
        <v>1.19</v>
      </c>
      <c r="I653" s="45">
        <v>0.45</v>
      </c>
      <c r="J653" s="45">
        <v>1.62</v>
      </c>
      <c r="K653" s="45">
        <v>0.28999999999999998</v>
      </c>
      <c r="L653" s="45">
        <v>0.31</v>
      </c>
      <c r="M653" s="45">
        <v>0.38</v>
      </c>
      <c r="N653" s="45">
        <v>0.52</v>
      </c>
      <c r="O653" s="45">
        <v>0.15</v>
      </c>
      <c r="P653" s="45">
        <v>0.47</v>
      </c>
      <c r="Q653" s="45">
        <v>0.7</v>
      </c>
      <c r="R653" s="45">
        <v>0</v>
      </c>
      <c r="S653" s="45">
        <v>3.19</v>
      </c>
      <c r="T653" s="45">
        <v>1.4</v>
      </c>
      <c r="U653" s="45">
        <v>2.83</v>
      </c>
      <c r="V653" s="45">
        <v>0.02</v>
      </c>
      <c r="W653" s="45">
        <v>0.97</v>
      </c>
      <c r="X653" s="45">
        <v>2.31</v>
      </c>
      <c r="Y653" s="45">
        <v>0.67</v>
      </c>
      <c r="Z653" s="45">
        <v>2.4500000000000002</v>
      </c>
      <c r="AA653" s="148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BM654" s="55"/>
    </row>
    <row r="655" spans="1:65" ht="15">
      <c r="B655" s="8" t="s">
        <v>607</v>
      </c>
      <c r="BM655" s="28" t="s">
        <v>66</v>
      </c>
    </row>
    <row r="656" spans="1:65" ht="15">
      <c r="A656" s="25" t="s">
        <v>58</v>
      </c>
      <c r="B656" s="18" t="s">
        <v>111</v>
      </c>
      <c r="C656" s="15" t="s">
        <v>112</v>
      </c>
      <c r="D656" s="16" t="s">
        <v>237</v>
      </c>
      <c r="E656" s="17" t="s">
        <v>237</v>
      </c>
      <c r="F656" s="17" t="s">
        <v>237</v>
      </c>
      <c r="G656" s="17" t="s">
        <v>237</v>
      </c>
      <c r="H656" s="17" t="s">
        <v>237</v>
      </c>
      <c r="I656" s="17" t="s">
        <v>237</v>
      </c>
      <c r="J656" s="17" t="s">
        <v>237</v>
      </c>
      <c r="K656" s="17" t="s">
        <v>237</v>
      </c>
      <c r="L656" s="17" t="s">
        <v>237</v>
      </c>
      <c r="M656" s="17" t="s">
        <v>237</v>
      </c>
      <c r="N656" s="17" t="s">
        <v>237</v>
      </c>
      <c r="O656" s="17" t="s">
        <v>237</v>
      </c>
      <c r="P656" s="17" t="s">
        <v>237</v>
      </c>
      <c r="Q656" s="17" t="s">
        <v>237</v>
      </c>
      <c r="R656" s="17" t="s">
        <v>237</v>
      </c>
      <c r="S656" s="17" t="s">
        <v>237</v>
      </c>
      <c r="T656" s="17" t="s">
        <v>237</v>
      </c>
      <c r="U656" s="17" t="s">
        <v>237</v>
      </c>
      <c r="V656" s="17" t="s">
        <v>237</v>
      </c>
      <c r="W656" s="17" t="s">
        <v>237</v>
      </c>
      <c r="X656" s="17" t="s">
        <v>237</v>
      </c>
      <c r="Y656" s="17" t="s">
        <v>237</v>
      </c>
      <c r="Z656" s="17" t="s">
        <v>237</v>
      </c>
      <c r="AA656" s="17" t="s">
        <v>237</v>
      </c>
      <c r="AB656" s="148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238</v>
      </c>
      <c r="C657" s="9" t="s">
        <v>238</v>
      </c>
      <c r="D657" s="146" t="s">
        <v>240</v>
      </c>
      <c r="E657" s="147" t="s">
        <v>241</v>
      </c>
      <c r="F657" s="147" t="s">
        <v>242</v>
      </c>
      <c r="G657" s="147" t="s">
        <v>243</v>
      </c>
      <c r="H657" s="147" t="s">
        <v>244</v>
      </c>
      <c r="I657" s="147" t="s">
        <v>245</v>
      </c>
      <c r="J657" s="147" t="s">
        <v>246</v>
      </c>
      <c r="K657" s="147" t="s">
        <v>247</v>
      </c>
      <c r="L657" s="147" t="s">
        <v>248</v>
      </c>
      <c r="M657" s="147" t="s">
        <v>249</v>
      </c>
      <c r="N657" s="147" t="s">
        <v>250</v>
      </c>
      <c r="O657" s="147" t="s">
        <v>251</v>
      </c>
      <c r="P657" s="147" t="s">
        <v>252</v>
      </c>
      <c r="Q657" s="147" t="s">
        <v>253</v>
      </c>
      <c r="R657" s="147" t="s">
        <v>254</v>
      </c>
      <c r="S657" s="147" t="s">
        <v>255</v>
      </c>
      <c r="T657" s="147" t="s">
        <v>256</v>
      </c>
      <c r="U657" s="147" t="s">
        <v>258</v>
      </c>
      <c r="V657" s="147" t="s">
        <v>259</v>
      </c>
      <c r="W657" s="147" t="s">
        <v>260</v>
      </c>
      <c r="X657" s="147" t="s">
        <v>261</v>
      </c>
      <c r="Y657" s="147" t="s">
        <v>262</v>
      </c>
      <c r="Z657" s="147" t="s">
        <v>267</v>
      </c>
      <c r="AA657" s="147" t="s">
        <v>268</v>
      </c>
      <c r="AB657" s="148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306</v>
      </c>
      <c r="E658" s="11" t="s">
        <v>304</v>
      </c>
      <c r="F658" s="11" t="s">
        <v>306</v>
      </c>
      <c r="G658" s="11" t="s">
        <v>306</v>
      </c>
      <c r="H658" s="11" t="s">
        <v>304</v>
      </c>
      <c r="I658" s="11" t="s">
        <v>338</v>
      </c>
      <c r="J658" s="11" t="s">
        <v>304</v>
      </c>
      <c r="K658" s="11" t="s">
        <v>304</v>
      </c>
      <c r="L658" s="11" t="s">
        <v>304</v>
      </c>
      <c r="M658" s="11" t="s">
        <v>304</v>
      </c>
      <c r="N658" s="11" t="s">
        <v>304</v>
      </c>
      <c r="O658" s="11" t="s">
        <v>304</v>
      </c>
      <c r="P658" s="11" t="s">
        <v>304</v>
      </c>
      <c r="Q658" s="11" t="s">
        <v>304</v>
      </c>
      <c r="R658" s="11" t="s">
        <v>306</v>
      </c>
      <c r="S658" s="11" t="s">
        <v>306</v>
      </c>
      <c r="T658" s="11" t="s">
        <v>338</v>
      </c>
      <c r="U658" s="11" t="s">
        <v>304</v>
      </c>
      <c r="V658" s="11" t="s">
        <v>338</v>
      </c>
      <c r="W658" s="11" t="s">
        <v>306</v>
      </c>
      <c r="X658" s="11" t="s">
        <v>304</v>
      </c>
      <c r="Y658" s="11" t="s">
        <v>338</v>
      </c>
      <c r="Z658" s="11" t="s">
        <v>306</v>
      </c>
      <c r="AA658" s="11" t="s">
        <v>338</v>
      </c>
      <c r="AB658" s="148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 t="s">
        <v>339</v>
      </c>
      <c r="E659" s="26" t="s">
        <v>340</v>
      </c>
      <c r="F659" s="26" t="s">
        <v>341</v>
      </c>
      <c r="G659" s="26" t="s">
        <v>341</v>
      </c>
      <c r="H659" s="26" t="s">
        <v>118</v>
      </c>
      <c r="I659" s="26" t="s">
        <v>339</v>
      </c>
      <c r="J659" s="26" t="s">
        <v>340</v>
      </c>
      <c r="K659" s="26" t="s">
        <v>340</v>
      </c>
      <c r="L659" s="26" t="s">
        <v>341</v>
      </c>
      <c r="M659" s="26" t="s">
        <v>340</v>
      </c>
      <c r="N659" s="26" t="s">
        <v>340</v>
      </c>
      <c r="O659" s="26" t="s">
        <v>307</v>
      </c>
      <c r="P659" s="26" t="s">
        <v>340</v>
      </c>
      <c r="Q659" s="26" t="s">
        <v>342</v>
      </c>
      <c r="R659" s="26" t="s">
        <v>339</v>
      </c>
      <c r="S659" s="26" t="s">
        <v>340</v>
      </c>
      <c r="T659" s="26" t="s">
        <v>339</v>
      </c>
      <c r="U659" s="26" t="s">
        <v>340</v>
      </c>
      <c r="V659" s="26" t="s">
        <v>340</v>
      </c>
      <c r="W659" s="26" t="s">
        <v>339</v>
      </c>
      <c r="X659" s="26" t="s">
        <v>342</v>
      </c>
      <c r="Y659" s="26" t="s">
        <v>340</v>
      </c>
      <c r="Z659" s="26" t="s">
        <v>340</v>
      </c>
      <c r="AA659" s="26" t="s">
        <v>342</v>
      </c>
      <c r="AB659" s="148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01">
        <v>4.6600000000000003E-2</v>
      </c>
      <c r="E660" s="201">
        <v>4.8000000000000001E-2</v>
      </c>
      <c r="F660" s="201">
        <v>0.05</v>
      </c>
      <c r="G660" s="201">
        <v>5.2594545612416672E-2</v>
      </c>
      <c r="H660" s="201">
        <v>4.7300000000000002E-2</v>
      </c>
      <c r="I660" s="201">
        <v>5.099999999999999E-2</v>
      </c>
      <c r="J660" s="201">
        <v>4.7699999999999999E-2</v>
      </c>
      <c r="K660" s="201">
        <v>4.7E-2</v>
      </c>
      <c r="L660" s="201">
        <v>4.6600000000000003E-2</v>
      </c>
      <c r="M660" s="201">
        <v>4.8000000000000001E-2</v>
      </c>
      <c r="N660" s="228">
        <v>5.1000000000000004E-2</v>
      </c>
      <c r="O660" s="201">
        <v>4.3999999999999997E-2</v>
      </c>
      <c r="P660" s="201">
        <v>4.9000000000000002E-2</v>
      </c>
      <c r="Q660" s="201">
        <v>4.4299999999999999E-2</v>
      </c>
      <c r="R660" s="201">
        <v>4.7E-2</v>
      </c>
      <c r="S660" s="201">
        <v>4.4999999999999998E-2</v>
      </c>
      <c r="T660" s="201">
        <v>4.5501E-2</v>
      </c>
      <c r="U660" s="201">
        <v>4.7E-2</v>
      </c>
      <c r="V660" s="204">
        <v>3.9E-2</v>
      </c>
      <c r="W660" s="201">
        <v>4.7E-2</v>
      </c>
      <c r="X660" s="201">
        <v>4.9859481877500007E-2</v>
      </c>
      <c r="Y660" s="201">
        <v>4.5403042199999993E-2</v>
      </c>
      <c r="Z660" s="201">
        <v>4.6600000000000003E-2</v>
      </c>
      <c r="AA660" s="201">
        <v>4.7308499999999996E-2</v>
      </c>
      <c r="AB660" s="199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200"/>
      <c r="AT660" s="200"/>
      <c r="AU660" s="200"/>
      <c r="AV660" s="200"/>
      <c r="AW660" s="200"/>
      <c r="AX660" s="200"/>
      <c r="AY660" s="200"/>
      <c r="AZ660" s="200"/>
      <c r="BA660" s="200"/>
      <c r="BB660" s="200"/>
      <c r="BC660" s="200"/>
      <c r="BD660" s="200"/>
      <c r="BE660" s="200"/>
      <c r="BF660" s="200"/>
      <c r="BG660" s="200"/>
      <c r="BH660" s="200"/>
      <c r="BI660" s="200"/>
      <c r="BJ660" s="200"/>
      <c r="BK660" s="200"/>
      <c r="BL660" s="200"/>
      <c r="BM660" s="202">
        <v>1</v>
      </c>
    </row>
    <row r="661" spans="1:65">
      <c r="A661" s="30"/>
      <c r="B661" s="19">
        <v>1</v>
      </c>
      <c r="C661" s="9">
        <v>2</v>
      </c>
      <c r="D661" s="24">
        <v>4.6099999999999995E-2</v>
      </c>
      <c r="E661" s="24">
        <v>4.9000000000000002E-2</v>
      </c>
      <c r="F661" s="24">
        <v>4.9000000000000002E-2</v>
      </c>
      <c r="G661" s="24">
        <v>5.1709718751367789E-2</v>
      </c>
      <c r="H661" s="24">
        <v>4.6600000000000003E-2</v>
      </c>
      <c r="I661" s="24">
        <v>5.1999999999999998E-2</v>
      </c>
      <c r="J661" s="24">
        <v>4.7899999999999998E-2</v>
      </c>
      <c r="K661" s="24">
        <v>4.7E-2</v>
      </c>
      <c r="L661" s="24">
        <v>4.65E-2</v>
      </c>
      <c r="M661" s="24">
        <v>4.8000000000000001E-2</v>
      </c>
      <c r="N661" s="24">
        <v>4.5999999999999999E-2</v>
      </c>
      <c r="O661" s="24">
        <v>4.3999999999999997E-2</v>
      </c>
      <c r="P661" s="24">
        <v>4.8000000000000001E-2</v>
      </c>
      <c r="Q661" s="24">
        <v>4.4299999999999999E-2</v>
      </c>
      <c r="R661" s="24">
        <v>4.8299999999999996E-2</v>
      </c>
      <c r="S661" s="24">
        <v>4.8000000000000001E-2</v>
      </c>
      <c r="T661" s="24">
        <v>4.5269799999999999E-2</v>
      </c>
      <c r="U661" s="24">
        <v>4.9000000000000002E-2</v>
      </c>
      <c r="V661" s="206">
        <v>3.9E-2</v>
      </c>
      <c r="W661" s="24">
        <v>4.9000000000000002E-2</v>
      </c>
      <c r="X661" s="24">
        <v>4.9503687847499998E-2</v>
      </c>
      <c r="Y661" s="24">
        <v>4.3860543349999996E-2</v>
      </c>
      <c r="Z661" s="24">
        <v>4.7699999999999999E-2</v>
      </c>
      <c r="AA661" s="24">
        <v>4.8212600000000001E-2</v>
      </c>
      <c r="AB661" s="199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200"/>
      <c r="AT661" s="200"/>
      <c r="AU661" s="200"/>
      <c r="AV661" s="200"/>
      <c r="AW661" s="200"/>
      <c r="AX661" s="200"/>
      <c r="AY661" s="200"/>
      <c r="AZ661" s="200"/>
      <c r="BA661" s="200"/>
      <c r="BB661" s="200"/>
      <c r="BC661" s="200"/>
      <c r="BD661" s="200"/>
      <c r="BE661" s="200"/>
      <c r="BF661" s="200"/>
      <c r="BG661" s="200"/>
      <c r="BH661" s="200"/>
      <c r="BI661" s="200"/>
      <c r="BJ661" s="200"/>
      <c r="BK661" s="200"/>
      <c r="BL661" s="200"/>
      <c r="BM661" s="202" t="e">
        <v>#N/A</v>
      </c>
    </row>
    <row r="662" spans="1:65">
      <c r="A662" s="30"/>
      <c r="B662" s="19">
        <v>1</v>
      </c>
      <c r="C662" s="9">
        <v>3</v>
      </c>
      <c r="D662" s="24">
        <v>4.58E-2</v>
      </c>
      <c r="E662" s="24">
        <v>4.9000000000000002E-2</v>
      </c>
      <c r="F662" s="24">
        <v>0.05</v>
      </c>
      <c r="G662" s="24">
        <v>4.8919780427490074E-2</v>
      </c>
      <c r="H662" s="24">
        <v>4.5199999999999997E-2</v>
      </c>
      <c r="I662" s="24">
        <v>5.099999999999999E-2</v>
      </c>
      <c r="J662" s="24">
        <v>4.5600000000000002E-2</v>
      </c>
      <c r="K662" s="24">
        <v>4.5999999999999999E-2</v>
      </c>
      <c r="L662" s="24">
        <v>4.8099999999999997E-2</v>
      </c>
      <c r="M662" s="24">
        <v>4.8000000000000001E-2</v>
      </c>
      <c r="N662" s="24">
        <v>4.5999999999999999E-2</v>
      </c>
      <c r="O662" s="24">
        <v>4.5999999999999999E-2</v>
      </c>
      <c r="P662" s="24">
        <v>4.8000000000000001E-2</v>
      </c>
      <c r="Q662" s="24">
        <v>4.4299999999999999E-2</v>
      </c>
      <c r="R662" s="24">
        <v>4.7199999999999999E-2</v>
      </c>
      <c r="S662" s="24">
        <v>4.7E-2</v>
      </c>
      <c r="T662" s="24">
        <v>4.5208199999999997E-2</v>
      </c>
      <c r="U662" s="24">
        <v>4.7E-2</v>
      </c>
      <c r="V662" s="206">
        <v>4.3999999999999997E-2</v>
      </c>
      <c r="W662" s="24">
        <v>4.8000000000000001E-2</v>
      </c>
      <c r="X662" s="205">
        <v>5.2180947392499996E-2</v>
      </c>
      <c r="Y662" s="24">
        <v>4.4046133449999997E-2</v>
      </c>
      <c r="Z662" s="24">
        <v>4.5399999999999996E-2</v>
      </c>
      <c r="AA662" s="24">
        <v>4.8343200000000003E-2</v>
      </c>
      <c r="AB662" s="199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200"/>
      <c r="AT662" s="200"/>
      <c r="AU662" s="200"/>
      <c r="AV662" s="200"/>
      <c r="AW662" s="200"/>
      <c r="AX662" s="200"/>
      <c r="AY662" s="200"/>
      <c r="AZ662" s="200"/>
      <c r="BA662" s="200"/>
      <c r="BB662" s="200"/>
      <c r="BC662" s="200"/>
      <c r="BD662" s="200"/>
      <c r="BE662" s="200"/>
      <c r="BF662" s="200"/>
      <c r="BG662" s="200"/>
      <c r="BH662" s="200"/>
      <c r="BI662" s="200"/>
      <c r="BJ662" s="200"/>
      <c r="BK662" s="200"/>
      <c r="BL662" s="200"/>
      <c r="BM662" s="202">
        <v>16</v>
      </c>
    </row>
    <row r="663" spans="1:65">
      <c r="A663" s="30"/>
      <c r="B663" s="19">
        <v>1</v>
      </c>
      <c r="C663" s="9">
        <v>4</v>
      </c>
      <c r="D663" s="24">
        <v>4.5999999999999999E-2</v>
      </c>
      <c r="E663" s="24">
        <v>0.05</v>
      </c>
      <c r="F663" s="24">
        <v>0.05</v>
      </c>
      <c r="G663" s="24">
        <v>5.0392629871884968E-2</v>
      </c>
      <c r="H663" s="24">
        <v>4.4900000000000002E-2</v>
      </c>
      <c r="I663" s="24">
        <v>0.05</v>
      </c>
      <c r="J663" s="24">
        <v>4.8000000000000001E-2</v>
      </c>
      <c r="K663" s="24">
        <v>4.5999999999999999E-2</v>
      </c>
      <c r="L663" s="24">
        <v>4.7199999999999999E-2</v>
      </c>
      <c r="M663" s="24">
        <v>4.5999999999999999E-2</v>
      </c>
      <c r="N663" s="24">
        <v>4.5999999999999999E-2</v>
      </c>
      <c r="O663" s="24">
        <v>4.5999999999999999E-2</v>
      </c>
      <c r="P663" s="24">
        <v>4.7E-2</v>
      </c>
      <c r="Q663" s="24">
        <v>4.3900000000000002E-2</v>
      </c>
      <c r="R663" s="24">
        <v>4.65E-2</v>
      </c>
      <c r="S663" s="24">
        <v>4.7E-2</v>
      </c>
      <c r="T663" s="24">
        <v>4.5360200000000003E-2</v>
      </c>
      <c r="U663" s="24">
        <v>4.7E-2</v>
      </c>
      <c r="V663" s="206">
        <v>4.3999999999999997E-2</v>
      </c>
      <c r="W663" s="24">
        <v>4.8000000000000001E-2</v>
      </c>
      <c r="X663" s="24">
        <v>5.0151558142499997E-2</v>
      </c>
      <c r="Y663" s="24">
        <v>4.523846229999999E-2</v>
      </c>
      <c r="Z663" s="24">
        <v>4.6099999999999995E-2</v>
      </c>
      <c r="AA663" s="24">
        <v>4.5919099999999997E-2</v>
      </c>
      <c r="AB663" s="199"/>
      <c r="AC663" s="200"/>
      <c r="AD663" s="200"/>
      <c r="AE663" s="200"/>
      <c r="AF663" s="200"/>
      <c r="AG663" s="200"/>
      <c r="AH663" s="200"/>
      <c r="AI663" s="200"/>
      <c r="AJ663" s="200"/>
      <c r="AK663" s="200"/>
      <c r="AL663" s="200"/>
      <c r="AM663" s="200"/>
      <c r="AN663" s="200"/>
      <c r="AO663" s="200"/>
      <c r="AP663" s="200"/>
      <c r="AQ663" s="200"/>
      <c r="AR663" s="200"/>
      <c r="AS663" s="200"/>
      <c r="AT663" s="200"/>
      <c r="AU663" s="200"/>
      <c r="AV663" s="200"/>
      <c r="AW663" s="200"/>
      <c r="AX663" s="200"/>
      <c r="AY663" s="200"/>
      <c r="AZ663" s="200"/>
      <c r="BA663" s="200"/>
      <c r="BB663" s="200"/>
      <c r="BC663" s="200"/>
      <c r="BD663" s="200"/>
      <c r="BE663" s="200"/>
      <c r="BF663" s="200"/>
      <c r="BG663" s="200"/>
      <c r="BH663" s="200"/>
      <c r="BI663" s="200"/>
      <c r="BJ663" s="200"/>
      <c r="BK663" s="200"/>
      <c r="BL663" s="200"/>
      <c r="BM663" s="202">
        <v>4.7390871539527257E-2</v>
      </c>
    </row>
    <row r="664" spans="1:65">
      <c r="A664" s="30"/>
      <c r="B664" s="19">
        <v>1</v>
      </c>
      <c r="C664" s="9">
        <v>5</v>
      </c>
      <c r="D664" s="24">
        <v>4.6600000000000003E-2</v>
      </c>
      <c r="E664" s="24">
        <v>5.1000000000000004E-2</v>
      </c>
      <c r="F664" s="24">
        <v>0.05</v>
      </c>
      <c r="G664" s="24">
        <v>5.0495750001483874E-2</v>
      </c>
      <c r="H664" s="24">
        <v>4.7100000000000003E-2</v>
      </c>
      <c r="I664" s="24">
        <v>5.099999999999999E-2</v>
      </c>
      <c r="J664" s="24">
        <v>4.7E-2</v>
      </c>
      <c r="K664" s="24">
        <v>4.5999999999999999E-2</v>
      </c>
      <c r="L664" s="24">
        <v>4.7800000000000002E-2</v>
      </c>
      <c r="M664" s="24">
        <v>4.7E-2</v>
      </c>
      <c r="N664" s="24">
        <v>4.5999999999999999E-2</v>
      </c>
      <c r="O664" s="24">
        <v>4.7E-2</v>
      </c>
      <c r="P664" s="24">
        <v>4.8000000000000001E-2</v>
      </c>
      <c r="Q664" s="24">
        <v>4.3800000000000006E-2</v>
      </c>
      <c r="R664" s="24">
        <v>4.6300000000000001E-2</v>
      </c>
      <c r="S664" s="24">
        <v>4.8000000000000001E-2</v>
      </c>
      <c r="T664" s="24">
        <v>4.5269799999999999E-2</v>
      </c>
      <c r="U664" s="24">
        <v>4.9000000000000002E-2</v>
      </c>
      <c r="V664" s="206">
        <v>4.3999999999999997E-2</v>
      </c>
      <c r="W664" s="24">
        <v>0.05</v>
      </c>
      <c r="X664" s="24">
        <v>4.9508315819999996E-2</v>
      </c>
      <c r="Y664" s="24">
        <v>4.5944930274999997E-2</v>
      </c>
      <c r="Z664" s="24">
        <v>4.6600000000000003E-2</v>
      </c>
      <c r="AA664" s="24">
        <v>4.6880399999999996E-2</v>
      </c>
      <c r="AB664" s="199"/>
      <c r="AC664" s="200"/>
      <c r="AD664" s="200"/>
      <c r="AE664" s="200"/>
      <c r="AF664" s="200"/>
      <c r="AG664" s="200"/>
      <c r="AH664" s="200"/>
      <c r="AI664" s="200"/>
      <c r="AJ664" s="200"/>
      <c r="AK664" s="200"/>
      <c r="AL664" s="200"/>
      <c r="AM664" s="200"/>
      <c r="AN664" s="200"/>
      <c r="AO664" s="200"/>
      <c r="AP664" s="200"/>
      <c r="AQ664" s="200"/>
      <c r="AR664" s="200"/>
      <c r="AS664" s="200"/>
      <c r="AT664" s="200"/>
      <c r="AU664" s="200"/>
      <c r="AV664" s="200"/>
      <c r="AW664" s="200"/>
      <c r="AX664" s="200"/>
      <c r="AY664" s="200"/>
      <c r="AZ664" s="200"/>
      <c r="BA664" s="200"/>
      <c r="BB664" s="200"/>
      <c r="BC664" s="200"/>
      <c r="BD664" s="200"/>
      <c r="BE664" s="200"/>
      <c r="BF664" s="200"/>
      <c r="BG664" s="200"/>
      <c r="BH664" s="200"/>
      <c r="BI664" s="200"/>
      <c r="BJ664" s="200"/>
      <c r="BK664" s="200"/>
      <c r="BL664" s="200"/>
      <c r="BM664" s="202">
        <v>108</v>
      </c>
    </row>
    <row r="665" spans="1:65">
      <c r="A665" s="30"/>
      <c r="B665" s="19">
        <v>1</v>
      </c>
      <c r="C665" s="9">
        <v>6</v>
      </c>
      <c r="D665" s="24">
        <v>4.7800000000000002E-2</v>
      </c>
      <c r="E665" s="24">
        <v>0.05</v>
      </c>
      <c r="F665" s="24">
        <v>0.05</v>
      </c>
      <c r="G665" s="24">
        <v>4.875591977011888E-2</v>
      </c>
      <c r="H665" s="24">
        <v>4.5499999999999999E-2</v>
      </c>
      <c r="I665" s="24">
        <v>5.099999999999999E-2</v>
      </c>
      <c r="J665" s="24">
        <v>4.7800000000000002E-2</v>
      </c>
      <c r="K665" s="24">
        <v>4.4999999999999998E-2</v>
      </c>
      <c r="L665" s="24">
        <v>4.8500000000000001E-2</v>
      </c>
      <c r="M665" s="24">
        <v>4.9000000000000002E-2</v>
      </c>
      <c r="N665" s="24">
        <v>4.5999999999999999E-2</v>
      </c>
      <c r="O665" s="24">
        <v>4.4999999999999998E-2</v>
      </c>
      <c r="P665" s="24">
        <v>4.8000000000000001E-2</v>
      </c>
      <c r="Q665" s="24">
        <v>4.3400000000000001E-2</v>
      </c>
      <c r="R665" s="24">
        <v>4.87E-2</v>
      </c>
      <c r="S665" s="24">
        <v>0.05</v>
      </c>
      <c r="T665" s="24">
        <v>4.5223399999999997E-2</v>
      </c>
      <c r="U665" s="24">
        <v>4.8000000000000001E-2</v>
      </c>
      <c r="V665" s="206">
        <v>4.3999999999999997E-2</v>
      </c>
      <c r="W665" s="24">
        <v>4.9000000000000002E-2</v>
      </c>
      <c r="X665" s="24">
        <v>4.8588968599999997E-2</v>
      </c>
      <c r="Y665" s="24">
        <v>4.5525601699999994E-2</v>
      </c>
      <c r="Z665" s="24">
        <v>4.5999999999999999E-2</v>
      </c>
      <c r="AA665" s="24">
        <v>4.6822599999999999E-2</v>
      </c>
      <c r="AB665" s="199"/>
      <c r="AC665" s="200"/>
      <c r="AD665" s="200"/>
      <c r="AE665" s="200"/>
      <c r="AF665" s="200"/>
      <c r="AG665" s="200"/>
      <c r="AH665" s="200"/>
      <c r="AI665" s="200"/>
      <c r="AJ665" s="200"/>
      <c r="AK665" s="200"/>
      <c r="AL665" s="200"/>
      <c r="AM665" s="200"/>
      <c r="AN665" s="200"/>
      <c r="AO665" s="200"/>
      <c r="AP665" s="200"/>
      <c r="AQ665" s="200"/>
      <c r="AR665" s="200"/>
      <c r="AS665" s="200"/>
      <c r="AT665" s="200"/>
      <c r="AU665" s="200"/>
      <c r="AV665" s="200"/>
      <c r="AW665" s="200"/>
      <c r="AX665" s="200"/>
      <c r="AY665" s="200"/>
      <c r="AZ665" s="200"/>
      <c r="BA665" s="200"/>
      <c r="BB665" s="200"/>
      <c r="BC665" s="200"/>
      <c r="BD665" s="200"/>
      <c r="BE665" s="200"/>
      <c r="BF665" s="200"/>
      <c r="BG665" s="200"/>
      <c r="BH665" s="200"/>
      <c r="BI665" s="200"/>
      <c r="BJ665" s="200"/>
      <c r="BK665" s="200"/>
      <c r="BL665" s="200"/>
      <c r="BM665" s="56"/>
    </row>
    <row r="666" spans="1:65">
      <c r="A666" s="30"/>
      <c r="B666" s="20" t="s">
        <v>274</v>
      </c>
      <c r="C666" s="12"/>
      <c r="D666" s="203">
        <v>4.6483333333333328E-2</v>
      </c>
      <c r="E666" s="203">
        <v>4.9499999999999995E-2</v>
      </c>
      <c r="F666" s="203">
        <v>4.9833333333333334E-2</v>
      </c>
      <c r="G666" s="203">
        <v>5.0478057405793704E-2</v>
      </c>
      <c r="H666" s="203">
        <v>4.6100000000000002E-2</v>
      </c>
      <c r="I666" s="203">
        <v>5.099999999999999E-2</v>
      </c>
      <c r="J666" s="203">
        <v>4.7333333333333331E-2</v>
      </c>
      <c r="K666" s="203">
        <v>4.6166666666666661E-2</v>
      </c>
      <c r="L666" s="203">
        <v>4.7449999999999999E-2</v>
      </c>
      <c r="M666" s="203">
        <v>4.7666666666666663E-2</v>
      </c>
      <c r="N666" s="203">
        <v>4.6833333333333331E-2</v>
      </c>
      <c r="O666" s="203">
        <v>4.533333333333333E-2</v>
      </c>
      <c r="P666" s="203">
        <v>4.7999999999999994E-2</v>
      </c>
      <c r="Q666" s="203">
        <v>4.4000000000000004E-2</v>
      </c>
      <c r="R666" s="203">
        <v>4.7333333333333338E-2</v>
      </c>
      <c r="S666" s="203">
        <v>4.7499999999999994E-2</v>
      </c>
      <c r="T666" s="203">
        <v>4.5305399999999996E-2</v>
      </c>
      <c r="U666" s="203">
        <v>4.7833333333333332E-2</v>
      </c>
      <c r="V666" s="203">
        <v>4.2333333333333327E-2</v>
      </c>
      <c r="W666" s="203">
        <v>4.8499999999999995E-2</v>
      </c>
      <c r="X666" s="203">
        <v>4.9965493279999995E-2</v>
      </c>
      <c r="Y666" s="203">
        <v>4.5003118879166665E-2</v>
      </c>
      <c r="Z666" s="203">
        <v>4.6399999999999997E-2</v>
      </c>
      <c r="AA666" s="203">
        <v>4.7247733333333326E-2</v>
      </c>
      <c r="AB666" s="199"/>
      <c r="AC666" s="200"/>
      <c r="AD666" s="200"/>
      <c r="AE666" s="200"/>
      <c r="AF666" s="200"/>
      <c r="AG666" s="200"/>
      <c r="AH666" s="200"/>
      <c r="AI666" s="200"/>
      <c r="AJ666" s="200"/>
      <c r="AK666" s="200"/>
      <c r="AL666" s="200"/>
      <c r="AM666" s="200"/>
      <c r="AN666" s="200"/>
      <c r="AO666" s="200"/>
      <c r="AP666" s="200"/>
      <c r="AQ666" s="200"/>
      <c r="AR666" s="200"/>
      <c r="AS666" s="200"/>
      <c r="AT666" s="200"/>
      <c r="AU666" s="200"/>
      <c r="AV666" s="200"/>
      <c r="AW666" s="200"/>
      <c r="AX666" s="200"/>
      <c r="AY666" s="200"/>
      <c r="AZ666" s="200"/>
      <c r="BA666" s="200"/>
      <c r="BB666" s="200"/>
      <c r="BC666" s="200"/>
      <c r="BD666" s="200"/>
      <c r="BE666" s="200"/>
      <c r="BF666" s="200"/>
      <c r="BG666" s="200"/>
      <c r="BH666" s="200"/>
      <c r="BI666" s="200"/>
      <c r="BJ666" s="200"/>
      <c r="BK666" s="200"/>
      <c r="BL666" s="200"/>
      <c r="BM666" s="56"/>
    </row>
    <row r="667" spans="1:65">
      <c r="A667" s="30"/>
      <c r="B667" s="3" t="s">
        <v>275</v>
      </c>
      <c r="C667" s="29"/>
      <c r="D667" s="24">
        <v>4.6350000000000002E-2</v>
      </c>
      <c r="E667" s="24">
        <v>4.9500000000000002E-2</v>
      </c>
      <c r="F667" s="24">
        <v>0.05</v>
      </c>
      <c r="G667" s="24">
        <v>5.0444189936684425E-2</v>
      </c>
      <c r="H667" s="24">
        <v>4.6050000000000001E-2</v>
      </c>
      <c r="I667" s="24">
        <v>5.099999999999999E-2</v>
      </c>
      <c r="J667" s="24">
        <v>4.7750000000000001E-2</v>
      </c>
      <c r="K667" s="24">
        <v>4.5999999999999999E-2</v>
      </c>
      <c r="L667" s="24">
        <v>4.7500000000000001E-2</v>
      </c>
      <c r="M667" s="24">
        <v>4.8000000000000001E-2</v>
      </c>
      <c r="N667" s="24">
        <v>4.5999999999999999E-2</v>
      </c>
      <c r="O667" s="24">
        <v>4.5499999999999999E-2</v>
      </c>
      <c r="P667" s="24">
        <v>4.8000000000000001E-2</v>
      </c>
      <c r="Q667" s="24">
        <v>4.41E-2</v>
      </c>
      <c r="R667" s="24">
        <v>4.7100000000000003E-2</v>
      </c>
      <c r="S667" s="24">
        <v>4.7500000000000001E-2</v>
      </c>
      <c r="T667" s="24">
        <v>4.5269799999999999E-2</v>
      </c>
      <c r="U667" s="24">
        <v>4.7500000000000001E-2</v>
      </c>
      <c r="V667" s="24">
        <v>4.3999999999999997E-2</v>
      </c>
      <c r="W667" s="24">
        <v>4.8500000000000001E-2</v>
      </c>
      <c r="X667" s="24">
        <v>4.9683898848750005E-2</v>
      </c>
      <c r="Y667" s="24">
        <v>4.5320752249999992E-2</v>
      </c>
      <c r="Z667" s="24">
        <v>4.6350000000000002E-2</v>
      </c>
      <c r="AA667" s="24">
        <v>4.7094449999999996E-2</v>
      </c>
      <c r="AB667" s="199"/>
      <c r="AC667" s="200"/>
      <c r="AD667" s="200"/>
      <c r="AE667" s="200"/>
      <c r="AF667" s="200"/>
      <c r="AG667" s="200"/>
      <c r="AH667" s="200"/>
      <c r="AI667" s="200"/>
      <c r="AJ667" s="200"/>
      <c r="AK667" s="200"/>
      <c r="AL667" s="200"/>
      <c r="AM667" s="200"/>
      <c r="AN667" s="200"/>
      <c r="AO667" s="200"/>
      <c r="AP667" s="200"/>
      <c r="AQ667" s="200"/>
      <c r="AR667" s="200"/>
      <c r="AS667" s="200"/>
      <c r="AT667" s="200"/>
      <c r="AU667" s="200"/>
      <c r="AV667" s="200"/>
      <c r="AW667" s="200"/>
      <c r="AX667" s="200"/>
      <c r="AY667" s="200"/>
      <c r="AZ667" s="200"/>
      <c r="BA667" s="200"/>
      <c r="BB667" s="200"/>
      <c r="BC667" s="200"/>
      <c r="BD667" s="200"/>
      <c r="BE667" s="200"/>
      <c r="BF667" s="200"/>
      <c r="BG667" s="200"/>
      <c r="BH667" s="200"/>
      <c r="BI667" s="200"/>
      <c r="BJ667" s="200"/>
      <c r="BK667" s="200"/>
      <c r="BL667" s="200"/>
      <c r="BM667" s="56"/>
    </row>
    <row r="668" spans="1:65">
      <c r="A668" s="30"/>
      <c r="B668" s="3" t="s">
        <v>276</v>
      </c>
      <c r="C668" s="29"/>
      <c r="D668" s="24">
        <v>7.2226495600068326E-4</v>
      </c>
      <c r="E668" s="24">
        <v>1.0488088481701524E-3</v>
      </c>
      <c r="F668" s="24">
        <v>4.0824829046386341E-4</v>
      </c>
      <c r="G668" s="24">
        <v>1.5098415855821579E-3</v>
      </c>
      <c r="H668" s="24">
        <v>1.0295630140987012E-3</v>
      </c>
      <c r="I668" s="24">
        <v>6.3245553203367425E-4</v>
      </c>
      <c r="J668" s="24">
        <v>9.2014491612281673E-4</v>
      </c>
      <c r="K668" s="24">
        <v>7.5277265270908163E-4</v>
      </c>
      <c r="L668" s="24">
        <v>8.1670067956381642E-4</v>
      </c>
      <c r="M668" s="24">
        <v>1.0327955589886455E-3</v>
      </c>
      <c r="N668" s="24">
        <v>2.0412414523193166E-3</v>
      </c>
      <c r="O668" s="24">
        <v>1.2110601416389978E-3</v>
      </c>
      <c r="P668" s="24">
        <v>6.3245553203367642E-4</v>
      </c>
      <c r="Q668" s="24">
        <v>3.68781778291714E-4</v>
      </c>
      <c r="R668" s="24">
        <v>9.6884811331119638E-4</v>
      </c>
      <c r="S668" s="24">
        <v>1.6431676725155E-3</v>
      </c>
      <c r="T668" s="24">
        <v>1.0951617232171834E-4</v>
      </c>
      <c r="U668" s="24">
        <v>9.83192080250176E-4</v>
      </c>
      <c r="V668" s="24">
        <v>2.58198889747161E-3</v>
      </c>
      <c r="W668" s="24">
        <v>1.0488088481701524E-3</v>
      </c>
      <c r="X668" s="24">
        <v>1.2059180036120185E-3</v>
      </c>
      <c r="Y668" s="24">
        <v>8.4812995975276997E-4</v>
      </c>
      <c r="Z668" s="24">
        <v>7.7717436910901944E-4</v>
      </c>
      <c r="AA668" s="24">
        <v>9.1822068734409947E-4</v>
      </c>
      <c r="AB668" s="199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0"/>
      <c r="AT668" s="200"/>
      <c r="AU668" s="200"/>
      <c r="AV668" s="200"/>
      <c r="AW668" s="200"/>
      <c r="AX668" s="200"/>
      <c r="AY668" s="200"/>
      <c r="AZ668" s="200"/>
      <c r="BA668" s="200"/>
      <c r="BB668" s="200"/>
      <c r="BC668" s="200"/>
      <c r="BD668" s="200"/>
      <c r="BE668" s="200"/>
      <c r="BF668" s="200"/>
      <c r="BG668" s="200"/>
      <c r="BH668" s="200"/>
      <c r="BI668" s="200"/>
      <c r="BJ668" s="200"/>
      <c r="BK668" s="200"/>
      <c r="BL668" s="200"/>
      <c r="BM668" s="56"/>
    </row>
    <row r="669" spans="1:65">
      <c r="A669" s="30"/>
      <c r="B669" s="3" t="s">
        <v>86</v>
      </c>
      <c r="C669" s="29"/>
      <c r="D669" s="13">
        <v>1.5538148927945859E-2</v>
      </c>
      <c r="E669" s="13">
        <v>2.1188057538790959E-2</v>
      </c>
      <c r="F669" s="13">
        <v>8.1922733872347164E-3</v>
      </c>
      <c r="G669" s="13">
        <v>2.9910849647888059E-2</v>
      </c>
      <c r="H669" s="13">
        <v>2.2333254101924105E-2</v>
      </c>
      <c r="I669" s="13">
        <v>1.240108886340538E-2</v>
      </c>
      <c r="J669" s="13">
        <v>1.9439681326538383E-2</v>
      </c>
      <c r="K669" s="13">
        <v>1.6305544824023431E-2</v>
      </c>
      <c r="L669" s="13">
        <v>1.721181621841552E-2</v>
      </c>
      <c r="M669" s="13">
        <v>2.1667039699062494E-2</v>
      </c>
      <c r="N669" s="13">
        <v>4.3585226739914239E-2</v>
      </c>
      <c r="O669" s="13">
        <v>2.6714561947919071E-2</v>
      </c>
      <c r="P669" s="13">
        <v>1.3176156917368261E-2</v>
      </c>
      <c r="Q669" s="13">
        <v>8.3814040520844083E-3</v>
      </c>
      <c r="R669" s="13">
        <v>2.0468622112208373E-2</v>
      </c>
      <c r="S669" s="13">
        <v>3.4593003631905268E-2</v>
      </c>
      <c r="T669" s="13">
        <v>2.4172873944765601E-3</v>
      </c>
      <c r="U669" s="13">
        <v>2.0554538263069883E-2</v>
      </c>
      <c r="V669" s="13">
        <v>6.0991863719801816E-2</v>
      </c>
      <c r="W669" s="13">
        <v>2.1624924704539229E-2</v>
      </c>
      <c r="X669" s="13">
        <v>2.4135016477355963E-2</v>
      </c>
      <c r="Y669" s="13">
        <v>1.8846026250536062E-2</v>
      </c>
      <c r="Z669" s="13">
        <v>1.674944761010818E-2</v>
      </c>
      <c r="AA669" s="13">
        <v>1.943417435215445E-2</v>
      </c>
      <c r="AB669" s="148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277</v>
      </c>
      <c r="C670" s="29"/>
      <c r="D670" s="13">
        <v>-1.9150063645421267E-2</v>
      </c>
      <c r="E670" s="13">
        <v>4.4504951944460025E-2</v>
      </c>
      <c r="F670" s="13">
        <v>5.1538655324557592E-2</v>
      </c>
      <c r="G670" s="13">
        <v>6.514304898764145E-2</v>
      </c>
      <c r="H670" s="13">
        <v>-2.7238822532533069E-2</v>
      </c>
      <c r="I670" s="13">
        <v>7.6156617154897965E-2</v>
      </c>
      <c r="J670" s="13">
        <v>-1.2141200261728269E-3</v>
      </c>
      <c r="K670" s="13">
        <v>-2.5832081856513756E-2</v>
      </c>
      <c r="L670" s="13">
        <v>1.2476761568611661E-3</v>
      </c>
      <c r="M670" s="13">
        <v>5.8195833539245179E-3</v>
      </c>
      <c r="N670" s="13">
        <v>-1.1764675096318955E-2</v>
      </c>
      <c r="O670" s="13">
        <v>-4.3416340306757117E-2</v>
      </c>
      <c r="P670" s="13">
        <v>1.2853286734021863E-2</v>
      </c>
      <c r="Q670" s="13">
        <v>-7.1551153827146496E-2</v>
      </c>
      <c r="R670" s="13">
        <v>-1.2141200261727159E-3</v>
      </c>
      <c r="S670" s="13">
        <v>2.3027316638757345E-3</v>
      </c>
      <c r="T670" s="13">
        <v>-4.4005764650009271E-2</v>
      </c>
      <c r="U670" s="13">
        <v>9.3364350439733013E-3</v>
      </c>
      <c r="V670" s="13">
        <v>-0.10671967072763355</v>
      </c>
      <c r="W670" s="13">
        <v>2.3403841804167769E-2</v>
      </c>
      <c r="X670" s="13">
        <v>5.4327376915305869E-2</v>
      </c>
      <c r="Y670" s="13">
        <v>-5.0384231874044394E-2</v>
      </c>
      <c r="Z670" s="13">
        <v>-2.0908489490445548E-2</v>
      </c>
      <c r="AA670" s="13">
        <v>-3.0203750541819563E-3</v>
      </c>
      <c r="AB670" s="148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278</v>
      </c>
      <c r="C671" s="47"/>
      <c r="D671" s="45">
        <v>0.49</v>
      </c>
      <c r="E671" s="45">
        <v>1.25</v>
      </c>
      <c r="F671" s="45">
        <v>1.44</v>
      </c>
      <c r="G671" s="45">
        <v>1.82</v>
      </c>
      <c r="H671" s="45">
        <v>0.71</v>
      </c>
      <c r="I671" s="45">
        <v>2.12</v>
      </c>
      <c r="J671" s="45">
        <v>0</v>
      </c>
      <c r="K671" s="45">
        <v>0.67</v>
      </c>
      <c r="L671" s="45">
        <v>7.0000000000000007E-2</v>
      </c>
      <c r="M671" s="45">
        <v>0.19</v>
      </c>
      <c r="N671" s="45">
        <v>0.28999999999999998</v>
      </c>
      <c r="O671" s="45">
        <v>1.1599999999999999</v>
      </c>
      <c r="P671" s="45">
        <v>0.39</v>
      </c>
      <c r="Q671" s="45">
        <v>1.93</v>
      </c>
      <c r="R671" s="45">
        <v>0</v>
      </c>
      <c r="S671" s="45">
        <v>0.1</v>
      </c>
      <c r="T671" s="45">
        <v>1.17</v>
      </c>
      <c r="U671" s="45">
        <v>0.28999999999999998</v>
      </c>
      <c r="V671" s="45">
        <v>2.98</v>
      </c>
      <c r="W671" s="45">
        <v>0.67</v>
      </c>
      <c r="X671" s="45">
        <v>1.52</v>
      </c>
      <c r="Y671" s="45">
        <v>1.35</v>
      </c>
      <c r="Z671" s="45">
        <v>0.54</v>
      </c>
      <c r="AA671" s="45">
        <v>0.05</v>
      </c>
      <c r="AB671" s="148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BM672" s="55"/>
    </row>
    <row r="673" spans="1:65" ht="15">
      <c r="B673" s="8" t="s">
        <v>608</v>
      </c>
      <c r="BM673" s="28" t="s">
        <v>66</v>
      </c>
    </row>
    <row r="674" spans="1:65" ht="15">
      <c r="A674" s="25" t="s">
        <v>37</v>
      </c>
      <c r="B674" s="18" t="s">
        <v>111</v>
      </c>
      <c r="C674" s="15" t="s">
        <v>112</v>
      </c>
      <c r="D674" s="16" t="s">
        <v>237</v>
      </c>
      <c r="E674" s="17" t="s">
        <v>237</v>
      </c>
      <c r="F674" s="17" t="s">
        <v>237</v>
      </c>
      <c r="G674" s="17" t="s">
        <v>237</v>
      </c>
      <c r="H674" s="17" t="s">
        <v>237</v>
      </c>
      <c r="I674" s="17" t="s">
        <v>237</v>
      </c>
      <c r="J674" s="17" t="s">
        <v>237</v>
      </c>
      <c r="K674" s="17" t="s">
        <v>237</v>
      </c>
      <c r="L674" s="17" t="s">
        <v>237</v>
      </c>
      <c r="M674" s="17" t="s">
        <v>237</v>
      </c>
      <c r="N674" s="17" t="s">
        <v>237</v>
      </c>
      <c r="O674" s="17" t="s">
        <v>237</v>
      </c>
      <c r="P674" s="17" t="s">
        <v>237</v>
      </c>
      <c r="Q674" s="17" t="s">
        <v>237</v>
      </c>
      <c r="R674" s="17" t="s">
        <v>237</v>
      </c>
      <c r="S674" s="17" t="s">
        <v>237</v>
      </c>
      <c r="T674" s="17" t="s">
        <v>237</v>
      </c>
      <c r="U674" s="17" t="s">
        <v>237</v>
      </c>
      <c r="V674" s="17" t="s">
        <v>237</v>
      </c>
      <c r="W674" s="17" t="s">
        <v>237</v>
      </c>
      <c r="X674" s="17" t="s">
        <v>237</v>
      </c>
      <c r="Y674" s="17" t="s">
        <v>237</v>
      </c>
      <c r="Z674" s="17" t="s">
        <v>237</v>
      </c>
      <c r="AA674" s="17" t="s">
        <v>237</v>
      </c>
      <c r="AB674" s="17" t="s">
        <v>237</v>
      </c>
      <c r="AC674" s="148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238</v>
      </c>
      <c r="C675" s="9" t="s">
        <v>238</v>
      </c>
      <c r="D675" s="146" t="s">
        <v>240</v>
      </c>
      <c r="E675" s="147" t="s">
        <v>241</v>
      </c>
      <c r="F675" s="147" t="s">
        <v>242</v>
      </c>
      <c r="G675" s="147" t="s">
        <v>243</v>
      </c>
      <c r="H675" s="147" t="s">
        <v>244</v>
      </c>
      <c r="I675" s="147" t="s">
        <v>245</v>
      </c>
      <c r="J675" s="147" t="s">
        <v>246</v>
      </c>
      <c r="K675" s="147" t="s">
        <v>247</v>
      </c>
      <c r="L675" s="147" t="s">
        <v>248</v>
      </c>
      <c r="M675" s="147" t="s">
        <v>249</v>
      </c>
      <c r="N675" s="147" t="s">
        <v>250</v>
      </c>
      <c r="O675" s="147" t="s">
        <v>251</v>
      </c>
      <c r="P675" s="147" t="s">
        <v>252</v>
      </c>
      <c r="Q675" s="147" t="s">
        <v>253</v>
      </c>
      <c r="R675" s="147" t="s">
        <v>254</v>
      </c>
      <c r="S675" s="147" t="s">
        <v>255</v>
      </c>
      <c r="T675" s="147" t="s">
        <v>257</v>
      </c>
      <c r="U675" s="147" t="s">
        <v>258</v>
      </c>
      <c r="V675" s="147" t="s">
        <v>259</v>
      </c>
      <c r="W675" s="147" t="s">
        <v>260</v>
      </c>
      <c r="X675" s="147" t="s">
        <v>261</v>
      </c>
      <c r="Y675" s="147" t="s">
        <v>262</v>
      </c>
      <c r="Z675" s="147" t="s">
        <v>266</v>
      </c>
      <c r="AA675" s="147" t="s">
        <v>267</v>
      </c>
      <c r="AB675" s="147" t="s">
        <v>268</v>
      </c>
      <c r="AC675" s="148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306</v>
      </c>
      <c r="E676" s="11" t="s">
        <v>304</v>
      </c>
      <c r="F676" s="11" t="s">
        <v>306</v>
      </c>
      <c r="G676" s="11" t="s">
        <v>306</v>
      </c>
      <c r="H676" s="11" t="s">
        <v>304</v>
      </c>
      <c r="I676" s="11" t="s">
        <v>304</v>
      </c>
      <c r="J676" s="11" t="s">
        <v>304</v>
      </c>
      <c r="K676" s="11" t="s">
        <v>304</v>
      </c>
      <c r="L676" s="11" t="s">
        <v>304</v>
      </c>
      <c r="M676" s="11" t="s">
        <v>304</v>
      </c>
      <c r="N676" s="11" t="s">
        <v>304</v>
      </c>
      <c r="O676" s="11" t="s">
        <v>304</v>
      </c>
      <c r="P676" s="11" t="s">
        <v>304</v>
      </c>
      <c r="Q676" s="11" t="s">
        <v>304</v>
      </c>
      <c r="R676" s="11" t="s">
        <v>306</v>
      </c>
      <c r="S676" s="11" t="s">
        <v>306</v>
      </c>
      <c r="T676" s="11" t="s">
        <v>306</v>
      </c>
      <c r="U676" s="11" t="s">
        <v>304</v>
      </c>
      <c r="V676" s="11" t="s">
        <v>304</v>
      </c>
      <c r="W676" s="11" t="s">
        <v>306</v>
      </c>
      <c r="X676" s="11" t="s">
        <v>304</v>
      </c>
      <c r="Y676" s="11" t="s">
        <v>338</v>
      </c>
      <c r="Z676" s="11" t="s">
        <v>306</v>
      </c>
      <c r="AA676" s="11" t="s">
        <v>306</v>
      </c>
      <c r="AB676" s="11" t="s">
        <v>338</v>
      </c>
      <c r="AC676" s="148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 t="s">
        <v>339</v>
      </c>
      <c r="E677" s="26" t="s">
        <v>340</v>
      </c>
      <c r="F677" s="26" t="s">
        <v>341</v>
      </c>
      <c r="G677" s="26" t="s">
        <v>341</v>
      </c>
      <c r="H677" s="26" t="s">
        <v>118</v>
      </c>
      <c r="I677" s="26" t="s">
        <v>339</v>
      </c>
      <c r="J677" s="26" t="s">
        <v>340</v>
      </c>
      <c r="K677" s="26" t="s">
        <v>340</v>
      </c>
      <c r="L677" s="26" t="s">
        <v>341</v>
      </c>
      <c r="M677" s="26" t="s">
        <v>340</v>
      </c>
      <c r="N677" s="26" t="s">
        <v>340</v>
      </c>
      <c r="O677" s="26" t="s">
        <v>307</v>
      </c>
      <c r="P677" s="26" t="s">
        <v>340</v>
      </c>
      <c r="Q677" s="26" t="s">
        <v>342</v>
      </c>
      <c r="R677" s="26" t="s">
        <v>339</v>
      </c>
      <c r="S677" s="26" t="s">
        <v>340</v>
      </c>
      <c r="T677" s="26" t="s">
        <v>340</v>
      </c>
      <c r="U677" s="26" t="s">
        <v>340</v>
      </c>
      <c r="V677" s="26" t="s">
        <v>340</v>
      </c>
      <c r="W677" s="26" t="s">
        <v>339</v>
      </c>
      <c r="X677" s="26" t="s">
        <v>342</v>
      </c>
      <c r="Y677" s="26" t="s">
        <v>340</v>
      </c>
      <c r="Z677" s="26" t="s">
        <v>340</v>
      </c>
      <c r="AA677" s="26" t="s">
        <v>340</v>
      </c>
      <c r="AB677" s="26" t="s">
        <v>342</v>
      </c>
      <c r="AC677" s="148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7.8</v>
      </c>
      <c r="E678" s="22">
        <v>9</v>
      </c>
      <c r="F678" s="22">
        <v>9.5</v>
      </c>
      <c r="G678" s="22">
        <v>8.4669992426559855</v>
      </c>
      <c r="H678" s="22">
        <v>9.1</v>
      </c>
      <c r="I678" s="22">
        <v>8.6999999999999993</v>
      </c>
      <c r="J678" s="22">
        <v>8.4</v>
      </c>
      <c r="K678" s="150">
        <v>9.6</v>
      </c>
      <c r="L678" s="22">
        <v>8.6999999999999993</v>
      </c>
      <c r="M678" s="22">
        <v>8</v>
      </c>
      <c r="N678" s="22">
        <v>8.4</v>
      </c>
      <c r="O678" s="22">
        <v>8.52</v>
      </c>
      <c r="P678" s="22">
        <v>8.1999999999999993</v>
      </c>
      <c r="Q678" s="22">
        <v>7.4</v>
      </c>
      <c r="R678" s="22">
        <v>7.4</v>
      </c>
      <c r="S678" s="22">
        <v>10.1</v>
      </c>
      <c r="T678" s="143">
        <v>7</v>
      </c>
      <c r="U678" s="150">
        <v>9.6999999999999993</v>
      </c>
      <c r="V678" s="143">
        <v>5.33</v>
      </c>
      <c r="W678" s="22">
        <v>8.6</v>
      </c>
      <c r="X678" s="22">
        <v>9.4184426073720253</v>
      </c>
      <c r="Y678" s="22">
        <v>6.6287709463592703</v>
      </c>
      <c r="Z678" s="143">
        <v>11.648</v>
      </c>
      <c r="AA678" s="22">
        <v>8.1999999999999993</v>
      </c>
      <c r="AB678" s="143">
        <v>3.6880000000000002</v>
      </c>
      <c r="AC678" s="148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7.7000000000000011</v>
      </c>
      <c r="E679" s="11">
        <v>9.1999999999999993</v>
      </c>
      <c r="F679" s="11">
        <v>9.6999999999999993</v>
      </c>
      <c r="G679" s="11">
        <v>8.5190587326537308</v>
      </c>
      <c r="H679" s="11">
        <v>9.1999999999999993</v>
      </c>
      <c r="I679" s="11">
        <v>8.9</v>
      </c>
      <c r="J679" s="11">
        <v>8.5</v>
      </c>
      <c r="K679" s="11">
        <v>8.3000000000000007</v>
      </c>
      <c r="L679" s="11">
        <v>8.6</v>
      </c>
      <c r="M679" s="11">
        <v>8</v>
      </c>
      <c r="N679" s="11">
        <v>8.4</v>
      </c>
      <c r="O679" s="11">
        <v>8.4600000000000009</v>
      </c>
      <c r="P679" s="11">
        <v>8.4</v>
      </c>
      <c r="Q679" s="11">
        <v>7</v>
      </c>
      <c r="R679" s="11">
        <v>7.6</v>
      </c>
      <c r="S679" s="11">
        <v>10.4</v>
      </c>
      <c r="T679" s="144">
        <v>7</v>
      </c>
      <c r="U679" s="11">
        <v>8.9</v>
      </c>
      <c r="V679" s="144">
        <v>6.13</v>
      </c>
      <c r="W679" s="11">
        <v>8.6</v>
      </c>
      <c r="X679" s="11">
        <v>9.6892022368755555</v>
      </c>
      <c r="Y679" s="11">
        <v>6.5563209779735798</v>
      </c>
      <c r="Z679" s="144">
        <v>11.448</v>
      </c>
      <c r="AA679" s="11">
        <v>8.1</v>
      </c>
      <c r="AB679" s="144">
        <v>1.8149999999999999</v>
      </c>
      <c r="AC679" s="148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16</v>
      </c>
    </row>
    <row r="680" spans="1:65">
      <c r="A680" s="30"/>
      <c r="B680" s="19">
        <v>1</v>
      </c>
      <c r="C680" s="9">
        <v>3</v>
      </c>
      <c r="D680" s="11">
        <v>7.5</v>
      </c>
      <c r="E680" s="11">
        <v>9.5</v>
      </c>
      <c r="F680" s="11">
        <v>9.6</v>
      </c>
      <c r="G680" s="11">
        <v>7.9386735002833815</v>
      </c>
      <c r="H680" s="11">
        <v>9.1</v>
      </c>
      <c r="I680" s="11">
        <v>8.6</v>
      </c>
      <c r="J680" s="11">
        <v>8.8000000000000007</v>
      </c>
      <c r="K680" s="11">
        <v>7.9</v>
      </c>
      <c r="L680" s="11">
        <v>8.8000000000000007</v>
      </c>
      <c r="M680" s="11">
        <v>8.1</v>
      </c>
      <c r="N680" s="11">
        <v>8</v>
      </c>
      <c r="O680" s="11">
        <v>8.6300000000000008</v>
      </c>
      <c r="P680" s="11">
        <v>8.25</v>
      </c>
      <c r="Q680" s="11">
        <v>6.9</v>
      </c>
      <c r="R680" s="11">
        <v>7.3</v>
      </c>
      <c r="S680" s="11">
        <v>10.199999999999999</v>
      </c>
      <c r="T680" s="144">
        <v>7</v>
      </c>
      <c r="U680" s="11">
        <v>8.8000000000000007</v>
      </c>
      <c r="V680" s="144">
        <v>5.74</v>
      </c>
      <c r="W680" s="11">
        <v>8.5</v>
      </c>
      <c r="X680" s="11">
        <v>9.5255936777122496</v>
      </c>
      <c r="Y680" s="11">
        <v>6.6025</v>
      </c>
      <c r="Z680" s="144">
        <v>12.048</v>
      </c>
      <c r="AA680" s="11">
        <v>7.8</v>
      </c>
      <c r="AB680" s="144">
        <v>1.262</v>
      </c>
      <c r="AC680" s="148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19">
        <v>1</v>
      </c>
      <c r="C681" s="9">
        <v>4</v>
      </c>
      <c r="D681" s="11">
        <v>7.5</v>
      </c>
      <c r="E681" s="11">
        <v>9.4</v>
      </c>
      <c r="F681" s="11">
        <v>9.6999999999999993</v>
      </c>
      <c r="G681" s="11">
        <v>8.2808252645798408</v>
      </c>
      <c r="H681" s="11">
        <v>9.3000000000000007</v>
      </c>
      <c r="I681" s="11">
        <v>8.4</v>
      </c>
      <c r="J681" s="11">
        <v>8.3000000000000007</v>
      </c>
      <c r="K681" s="11">
        <v>8</v>
      </c>
      <c r="L681" s="11">
        <v>8.6</v>
      </c>
      <c r="M681" s="11">
        <v>7.9</v>
      </c>
      <c r="N681" s="11">
        <v>8</v>
      </c>
      <c r="O681" s="11">
        <v>8.43</v>
      </c>
      <c r="P681" s="11">
        <v>7.9200000000000008</v>
      </c>
      <c r="Q681" s="11">
        <v>7.2</v>
      </c>
      <c r="R681" s="11">
        <v>7.1</v>
      </c>
      <c r="S681" s="11">
        <v>10.6</v>
      </c>
      <c r="T681" s="144">
        <v>7</v>
      </c>
      <c r="U681" s="11">
        <v>8.9</v>
      </c>
      <c r="V681" s="144">
        <v>5.95</v>
      </c>
      <c r="W681" s="11">
        <v>8.6</v>
      </c>
      <c r="X681" s="11">
        <v>9.5745651238009284</v>
      </c>
      <c r="Y681" s="11">
        <v>6.5345000000000004</v>
      </c>
      <c r="Z681" s="144">
        <v>13.057</v>
      </c>
      <c r="AA681" s="11">
        <v>8.1999999999999993</v>
      </c>
      <c r="AB681" s="144">
        <v>2.867</v>
      </c>
      <c r="AC681" s="148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8.4443511231907049</v>
      </c>
    </row>
    <row r="682" spans="1:65">
      <c r="A682" s="30"/>
      <c r="B682" s="19">
        <v>1</v>
      </c>
      <c r="C682" s="9">
        <v>5</v>
      </c>
      <c r="D682" s="11">
        <v>7.9</v>
      </c>
      <c r="E682" s="11">
        <v>9.1999999999999993</v>
      </c>
      <c r="F682" s="11">
        <v>9.5</v>
      </c>
      <c r="G682" s="11">
        <v>8.3332467044766023</v>
      </c>
      <c r="H682" s="11">
        <v>9.1</v>
      </c>
      <c r="I682" s="11">
        <v>8.6</v>
      </c>
      <c r="J682" s="11">
        <v>8.6</v>
      </c>
      <c r="K682" s="11">
        <v>8</v>
      </c>
      <c r="L682" s="11">
        <v>8.6999999999999993</v>
      </c>
      <c r="M682" s="11">
        <v>8</v>
      </c>
      <c r="N682" s="11">
        <v>8.1999999999999993</v>
      </c>
      <c r="O682" s="11">
        <v>8.76</v>
      </c>
      <c r="P682" s="11">
        <v>8.01</v>
      </c>
      <c r="Q682" s="11">
        <v>7.2</v>
      </c>
      <c r="R682" s="11">
        <v>7.6</v>
      </c>
      <c r="S682" s="11">
        <v>10.3</v>
      </c>
      <c r="T682" s="144">
        <v>7</v>
      </c>
      <c r="U682" s="11">
        <v>9</v>
      </c>
      <c r="V682" s="144">
        <v>6</v>
      </c>
      <c r="W682" s="11">
        <v>8.9</v>
      </c>
      <c r="X682" s="11">
        <v>9.3146263383043895</v>
      </c>
      <c r="Y682" s="149">
        <v>6.8864143947573497</v>
      </c>
      <c r="Z682" s="144">
        <v>13.134</v>
      </c>
      <c r="AA682" s="11">
        <v>8.1</v>
      </c>
      <c r="AB682" s="144">
        <v>2.887</v>
      </c>
      <c r="AC682" s="148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109</v>
      </c>
    </row>
    <row r="683" spans="1:65">
      <c r="A683" s="30"/>
      <c r="B683" s="19">
        <v>1</v>
      </c>
      <c r="C683" s="9">
        <v>6</v>
      </c>
      <c r="D683" s="11">
        <v>7.7000000000000011</v>
      </c>
      <c r="E683" s="11">
        <v>9.3000000000000007</v>
      </c>
      <c r="F683" s="11">
        <v>9.5</v>
      </c>
      <c r="G683" s="11">
        <v>8.0202951209310207</v>
      </c>
      <c r="H683" s="149">
        <v>9.6</v>
      </c>
      <c r="I683" s="11">
        <v>8.8000000000000007</v>
      </c>
      <c r="J683" s="11">
        <v>8.4</v>
      </c>
      <c r="K683" s="11">
        <v>8.1999999999999993</v>
      </c>
      <c r="L683" s="11">
        <v>8.8000000000000007</v>
      </c>
      <c r="M683" s="11">
        <v>8</v>
      </c>
      <c r="N683" s="11">
        <v>8</v>
      </c>
      <c r="O683" s="11">
        <v>8.84</v>
      </c>
      <c r="P683" s="11">
        <v>8.43</v>
      </c>
      <c r="Q683" s="11">
        <v>6.8</v>
      </c>
      <c r="R683" s="11">
        <v>7.2</v>
      </c>
      <c r="S683" s="11">
        <v>10.4</v>
      </c>
      <c r="T683" s="144">
        <v>7</v>
      </c>
      <c r="U683" s="11">
        <v>8.8000000000000007</v>
      </c>
      <c r="V683" s="144">
        <v>6.43</v>
      </c>
      <c r="W683" s="11">
        <v>8.6</v>
      </c>
      <c r="X683" s="11">
        <v>9.3445226631834686</v>
      </c>
      <c r="Y683" s="11">
        <v>6.4214000000000002</v>
      </c>
      <c r="Z683" s="144">
        <v>13.38</v>
      </c>
      <c r="AA683" s="11">
        <v>8.4</v>
      </c>
      <c r="AB683" s="144">
        <v>2.8290000000000002</v>
      </c>
      <c r="AC683" s="148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20" t="s">
        <v>274</v>
      </c>
      <c r="C684" s="12"/>
      <c r="D684" s="23">
        <v>7.6833333333333336</v>
      </c>
      <c r="E684" s="23">
        <v>9.2666666666666657</v>
      </c>
      <c r="F684" s="23">
        <v>9.5833333333333339</v>
      </c>
      <c r="G684" s="23">
        <v>8.2598497609300932</v>
      </c>
      <c r="H684" s="23">
        <v>9.2333333333333343</v>
      </c>
      <c r="I684" s="23">
        <v>8.6666666666666661</v>
      </c>
      <c r="J684" s="23">
        <v>8.5</v>
      </c>
      <c r="K684" s="23">
        <v>8.3333333333333339</v>
      </c>
      <c r="L684" s="23">
        <v>8.6999999999999975</v>
      </c>
      <c r="M684" s="23">
        <v>8</v>
      </c>
      <c r="N684" s="23">
        <v>8.1666666666666661</v>
      </c>
      <c r="O684" s="23">
        <v>8.6066666666666674</v>
      </c>
      <c r="P684" s="23">
        <v>8.2016666666666662</v>
      </c>
      <c r="Q684" s="23">
        <v>7.083333333333333</v>
      </c>
      <c r="R684" s="23">
        <v>7.3666666666666671</v>
      </c>
      <c r="S684" s="23">
        <v>10.333333333333332</v>
      </c>
      <c r="T684" s="23">
        <v>7</v>
      </c>
      <c r="U684" s="23">
        <v>9.0166666666666675</v>
      </c>
      <c r="V684" s="23">
        <v>5.93</v>
      </c>
      <c r="W684" s="23">
        <v>8.6333333333333329</v>
      </c>
      <c r="X684" s="23">
        <v>9.477825441208104</v>
      </c>
      <c r="Y684" s="23">
        <v>6.6049843865150342</v>
      </c>
      <c r="Z684" s="23">
        <v>12.452500000000001</v>
      </c>
      <c r="AA684" s="23">
        <v>8.1333333333333329</v>
      </c>
      <c r="AB684" s="23">
        <v>2.5580000000000003</v>
      </c>
      <c r="AC684" s="148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275</v>
      </c>
      <c r="C685" s="29"/>
      <c r="D685" s="11">
        <v>7.7000000000000011</v>
      </c>
      <c r="E685" s="11">
        <v>9.25</v>
      </c>
      <c r="F685" s="11">
        <v>9.5500000000000007</v>
      </c>
      <c r="G685" s="11">
        <v>8.3070359845282216</v>
      </c>
      <c r="H685" s="11">
        <v>9.1499999999999986</v>
      </c>
      <c r="I685" s="11">
        <v>8.6499999999999986</v>
      </c>
      <c r="J685" s="11">
        <v>8.4499999999999993</v>
      </c>
      <c r="K685" s="11">
        <v>8.1</v>
      </c>
      <c r="L685" s="11">
        <v>8.6999999999999993</v>
      </c>
      <c r="M685" s="11">
        <v>8</v>
      </c>
      <c r="N685" s="11">
        <v>8.1</v>
      </c>
      <c r="O685" s="11">
        <v>8.5749999999999993</v>
      </c>
      <c r="P685" s="11">
        <v>8.2249999999999996</v>
      </c>
      <c r="Q685" s="11">
        <v>7.1</v>
      </c>
      <c r="R685" s="11">
        <v>7.35</v>
      </c>
      <c r="S685" s="11">
        <v>10.350000000000001</v>
      </c>
      <c r="T685" s="11">
        <v>7</v>
      </c>
      <c r="U685" s="11">
        <v>8.9</v>
      </c>
      <c r="V685" s="11">
        <v>5.9749999999999996</v>
      </c>
      <c r="W685" s="11">
        <v>8.6</v>
      </c>
      <c r="X685" s="11">
        <v>9.4720181425421366</v>
      </c>
      <c r="Y685" s="11">
        <v>6.5794104889867899</v>
      </c>
      <c r="Z685" s="11">
        <v>12.5525</v>
      </c>
      <c r="AA685" s="11">
        <v>8.1499999999999986</v>
      </c>
      <c r="AB685" s="11">
        <v>2.8479999999999999</v>
      </c>
      <c r="AC685" s="148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276</v>
      </c>
      <c r="C686" s="29"/>
      <c r="D686" s="24">
        <v>0.16020819787597232</v>
      </c>
      <c r="E686" s="24">
        <v>0.17511900715418283</v>
      </c>
      <c r="F686" s="24">
        <v>9.831920802501716E-2</v>
      </c>
      <c r="G686" s="24">
        <v>0.23514586869632689</v>
      </c>
      <c r="H686" s="24">
        <v>0.1966384160500351</v>
      </c>
      <c r="I686" s="24">
        <v>0.17511900715418274</v>
      </c>
      <c r="J686" s="24">
        <v>0.17888543819998315</v>
      </c>
      <c r="K686" s="24">
        <v>0.63770421565696633</v>
      </c>
      <c r="L686" s="24">
        <v>8.944271909999206E-2</v>
      </c>
      <c r="M686" s="24">
        <v>6.3245553203367361E-2</v>
      </c>
      <c r="N686" s="24">
        <v>0.19663841605003515</v>
      </c>
      <c r="O686" s="24">
        <v>0.16657330718535499</v>
      </c>
      <c r="P686" s="24">
        <v>0.2048820799061416</v>
      </c>
      <c r="Q686" s="24">
        <v>0.2228601953392905</v>
      </c>
      <c r="R686" s="24">
        <v>0.20655911179772882</v>
      </c>
      <c r="S686" s="24">
        <v>0.17511900715418274</v>
      </c>
      <c r="T686" s="24">
        <v>0</v>
      </c>
      <c r="U686" s="24">
        <v>0.34302575219167775</v>
      </c>
      <c r="V686" s="24">
        <v>0.37186018878067589</v>
      </c>
      <c r="W686" s="24">
        <v>0.13662601021279486</v>
      </c>
      <c r="X686" s="24">
        <v>0.14439558104428382</v>
      </c>
      <c r="Y686" s="24">
        <v>0.15544402541765565</v>
      </c>
      <c r="Z686" s="24">
        <v>0.83785195589674455</v>
      </c>
      <c r="AA686" s="24">
        <v>0.1966384160500351</v>
      </c>
      <c r="AB686" s="24">
        <v>0.87014113797705162</v>
      </c>
      <c r="AC686" s="148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86</v>
      </c>
      <c r="C687" s="29"/>
      <c r="D687" s="13">
        <v>2.0851392348282732E-2</v>
      </c>
      <c r="E687" s="13">
        <v>1.8897734584983759E-2</v>
      </c>
      <c r="F687" s="13">
        <v>1.0259395620001791E-2</v>
      </c>
      <c r="G687" s="13">
        <v>2.8468540651742858E-2</v>
      </c>
      <c r="H687" s="13">
        <v>2.1296579355599466E-2</v>
      </c>
      <c r="I687" s="13">
        <v>2.0206039287021086E-2</v>
      </c>
      <c r="J687" s="13">
        <v>2.1045345670586253E-2</v>
      </c>
      <c r="K687" s="13">
        <v>7.6524505878835955E-2</v>
      </c>
      <c r="L687" s="13">
        <v>1.0280772310343918E-2</v>
      </c>
      <c r="M687" s="13">
        <v>7.9056941504209201E-3</v>
      </c>
      <c r="N687" s="13">
        <v>2.4078173393881856E-2</v>
      </c>
      <c r="O687" s="13">
        <v>1.9353986117585781E-2</v>
      </c>
      <c r="P687" s="13">
        <v>2.4980542154782556E-2</v>
      </c>
      <c r="Q687" s="13">
        <v>3.1462615812605718E-2</v>
      </c>
      <c r="R687" s="13">
        <v>2.8039698434080832E-2</v>
      </c>
      <c r="S687" s="13">
        <v>1.6947000692340269E-2</v>
      </c>
      <c r="T687" s="13">
        <v>0</v>
      </c>
      <c r="U687" s="13">
        <v>3.8043521500001225E-2</v>
      </c>
      <c r="V687" s="13">
        <v>6.2708294903992559E-2</v>
      </c>
      <c r="W687" s="13">
        <v>1.5825406588354619E-2</v>
      </c>
      <c r="X687" s="13">
        <v>1.5235096060798335E-2</v>
      </c>
      <c r="Y687" s="13">
        <v>2.3534351683709591E-2</v>
      </c>
      <c r="Z687" s="13">
        <v>6.7283835044910215E-2</v>
      </c>
      <c r="AA687" s="13">
        <v>2.4176854432381364E-2</v>
      </c>
      <c r="AB687" s="13">
        <v>0.34016463564388255</v>
      </c>
      <c r="AC687" s="148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277</v>
      </c>
      <c r="C688" s="29"/>
      <c r="D688" s="13">
        <v>-9.0121523697349493E-2</v>
      </c>
      <c r="E688" s="13">
        <v>9.7380548425756164E-2</v>
      </c>
      <c r="F688" s="13">
        <v>0.13488096285037754</v>
      </c>
      <c r="G688" s="13">
        <v>-2.1849086989516153E-2</v>
      </c>
      <c r="H688" s="13">
        <v>9.3433136381059434E-2</v>
      </c>
      <c r="I688" s="13">
        <v>2.6327131621210809E-2</v>
      </c>
      <c r="J688" s="13">
        <v>6.5900713977260494E-3</v>
      </c>
      <c r="K688" s="13">
        <v>-1.314698882575871E-2</v>
      </c>
      <c r="L688" s="13">
        <v>3.0274543665907538E-2</v>
      </c>
      <c r="M688" s="13">
        <v>-5.262110927272845E-2</v>
      </c>
      <c r="N688" s="13">
        <v>-3.2884049049243691E-2</v>
      </c>
      <c r="O688" s="13">
        <v>1.9221789940756517E-2</v>
      </c>
      <c r="P688" s="13">
        <v>-2.8739266402311836E-2</v>
      </c>
      <c r="Q688" s="13">
        <v>-0.16117494050189496</v>
      </c>
      <c r="R688" s="13">
        <v>-0.12762193812197065</v>
      </c>
      <c r="S688" s="13">
        <v>0.22369773385605907</v>
      </c>
      <c r="T688" s="13">
        <v>-0.17104347061363734</v>
      </c>
      <c r="U688" s="13">
        <v>6.7774958090529136E-2</v>
      </c>
      <c r="V688" s="13">
        <v>-0.29775539724840994</v>
      </c>
      <c r="W688" s="13">
        <v>2.2379719576513857E-2</v>
      </c>
      <c r="X688" s="13">
        <v>0.12238646912480577</v>
      </c>
      <c r="Y688" s="13">
        <v>-0.21782215232905477</v>
      </c>
      <c r="Z688" s="13">
        <v>0.47465445459766875</v>
      </c>
      <c r="AA688" s="13">
        <v>-3.6831461093940643E-2</v>
      </c>
      <c r="AB688" s="13">
        <v>-0.69707559968995492</v>
      </c>
      <c r="AC688" s="148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278</v>
      </c>
      <c r="C689" s="47"/>
      <c r="D689" s="45">
        <v>0.74</v>
      </c>
      <c r="E689" s="45">
        <v>0.86</v>
      </c>
      <c r="F689" s="45">
        <v>1.18</v>
      </c>
      <c r="G689" s="45">
        <v>0.16</v>
      </c>
      <c r="H689" s="45">
        <v>0.83</v>
      </c>
      <c r="I689" s="45">
        <v>0.25</v>
      </c>
      <c r="J689" s="45">
        <v>0.08</v>
      </c>
      <c r="K689" s="45">
        <v>0.08</v>
      </c>
      <c r="L689" s="45">
        <v>0.28999999999999998</v>
      </c>
      <c r="M689" s="45">
        <v>0.42</v>
      </c>
      <c r="N689" s="45">
        <v>0.25</v>
      </c>
      <c r="O689" s="45">
        <v>0.19</v>
      </c>
      <c r="P689" s="45">
        <v>0.22</v>
      </c>
      <c r="Q689" s="45">
        <v>1.35</v>
      </c>
      <c r="R689" s="45">
        <v>1.06</v>
      </c>
      <c r="S689" s="45">
        <v>1.94</v>
      </c>
      <c r="T689" s="45" t="s">
        <v>279</v>
      </c>
      <c r="U689" s="45">
        <v>0.61</v>
      </c>
      <c r="V689" s="45">
        <v>2.52</v>
      </c>
      <c r="W689" s="45">
        <v>0.22</v>
      </c>
      <c r="X689" s="45">
        <v>1.07</v>
      </c>
      <c r="Y689" s="45">
        <v>1.83</v>
      </c>
      <c r="Z689" s="45">
        <v>4.08</v>
      </c>
      <c r="AA689" s="45">
        <v>0.28999999999999998</v>
      </c>
      <c r="AB689" s="45">
        <v>5.93</v>
      </c>
      <c r="AC689" s="148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 t="s">
        <v>347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BM690" s="55"/>
    </row>
    <row r="691" spans="1:65">
      <c r="BM691" s="55"/>
    </row>
    <row r="692" spans="1:65" ht="15">
      <c r="B692" s="8" t="s">
        <v>609</v>
      </c>
      <c r="BM692" s="28" t="s">
        <v>319</v>
      </c>
    </row>
    <row r="693" spans="1:65" ht="15">
      <c r="A693" s="25" t="s">
        <v>125</v>
      </c>
      <c r="B693" s="18" t="s">
        <v>111</v>
      </c>
      <c r="C693" s="15" t="s">
        <v>112</v>
      </c>
      <c r="D693" s="16" t="s">
        <v>237</v>
      </c>
      <c r="E693" s="17" t="s">
        <v>237</v>
      </c>
      <c r="F693" s="17" t="s">
        <v>237</v>
      </c>
      <c r="G693" s="17" t="s">
        <v>237</v>
      </c>
      <c r="H693" s="14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238</v>
      </c>
      <c r="C694" s="9" t="s">
        <v>238</v>
      </c>
      <c r="D694" s="146" t="s">
        <v>243</v>
      </c>
      <c r="E694" s="147" t="s">
        <v>244</v>
      </c>
      <c r="F694" s="147" t="s">
        <v>248</v>
      </c>
      <c r="G694" s="147" t="s">
        <v>251</v>
      </c>
      <c r="H694" s="14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82</v>
      </c>
    </row>
    <row r="695" spans="1:65">
      <c r="A695" s="30"/>
      <c r="B695" s="19"/>
      <c r="C695" s="9"/>
      <c r="D695" s="10" t="s">
        <v>306</v>
      </c>
      <c r="E695" s="11" t="s">
        <v>304</v>
      </c>
      <c r="F695" s="11" t="s">
        <v>304</v>
      </c>
      <c r="G695" s="11" t="s">
        <v>304</v>
      </c>
      <c r="H695" s="14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/>
      <c r="C696" s="9"/>
      <c r="D696" s="26" t="s">
        <v>341</v>
      </c>
      <c r="E696" s="26" t="s">
        <v>118</v>
      </c>
      <c r="F696" s="26" t="s">
        <v>341</v>
      </c>
      <c r="G696" s="26" t="s">
        <v>307</v>
      </c>
      <c r="H696" s="14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8">
        <v>1</v>
      </c>
      <c r="C697" s="14">
        <v>1</v>
      </c>
      <c r="D697" s="224" t="s">
        <v>96</v>
      </c>
      <c r="E697" s="224" t="s">
        <v>96</v>
      </c>
      <c r="F697" s="224" t="s">
        <v>96</v>
      </c>
      <c r="G697" s="224" t="s">
        <v>96</v>
      </c>
      <c r="H697" s="217"/>
      <c r="I697" s="218"/>
      <c r="J697" s="218"/>
      <c r="K697" s="218"/>
      <c r="L697" s="218"/>
      <c r="M697" s="218"/>
      <c r="N697" s="218"/>
      <c r="O697" s="218"/>
      <c r="P697" s="218"/>
      <c r="Q697" s="218"/>
      <c r="R697" s="218"/>
      <c r="S697" s="218"/>
      <c r="T697" s="218"/>
      <c r="U697" s="218"/>
      <c r="V697" s="218"/>
      <c r="W697" s="218"/>
      <c r="X697" s="218"/>
      <c r="Y697" s="218"/>
      <c r="Z697" s="218"/>
      <c r="AA697" s="218"/>
      <c r="AB697" s="218"/>
      <c r="AC697" s="218"/>
      <c r="AD697" s="218"/>
      <c r="AE697" s="218"/>
      <c r="AF697" s="218"/>
      <c r="AG697" s="218"/>
      <c r="AH697" s="218"/>
      <c r="AI697" s="218"/>
      <c r="AJ697" s="218"/>
      <c r="AK697" s="218"/>
      <c r="AL697" s="218"/>
      <c r="AM697" s="218"/>
      <c r="AN697" s="218"/>
      <c r="AO697" s="218"/>
      <c r="AP697" s="218"/>
      <c r="AQ697" s="218"/>
      <c r="AR697" s="218"/>
      <c r="AS697" s="218"/>
      <c r="AT697" s="218"/>
      <c r="AU697" s="218"/>
      <c r="AV697" s="218"/>
      <c r="AW697" s="218"/>
      <c r="AX697" s="218"/>
      <c r="AY697" s="218"/>
      <c r="AZ697" s="218"/>
      <c r="BA697" s="218"/>
      <c r="BB697" s="218"/>
      <c r="BC697" s="218"/>
      <c r="BD697" s="218"/>
      <c r="BE697" s="218"/>
      <c r="BF697" s="218"/>
      <c r="BG697" s="218"/>
      <c r="BH697" s="218"/>
      <c r="BI697" s="218"/>
      <c r="BJ697" s="218"/>
      <c r="BK697" s="218"/>
      <c r="BL697" s="218"/>
      <c r="BM697" s="219">
        <v>1</v>
      </c>
    </row>
    <row r="698" spans="1:65">
      <c r="A698" s="30"/>
      <c r="B698" s="19">
        <v>1</v>
      </c>
      <c r="C698" s="9">
        <v>2</v>
      </c>
      <c r="D698" s="226" t="s">
        <v>96</v>
      </c>
      <c r="E698" s="226" t="s">
        <v>96</v>
      </c>
      <c r="F698" s="226" t="s">
        <v>96</v>
      </c>
      <c r="G698" s="226" t="s">
        <v>96</v>
      </c>
      <c r="H698" s="217"/>
      <c r="I698" s="218"/>
      <c r="J698" s="218"/>
      <c r="K698" s="218"/>
      <c r="L698" s="218"/>
      <c r="M698" s="218"/>
      <c r="N698" s="218"/>
      <c r="O698" s="218"/>
      <c r="P698" s="218"/>
      <c r="Q698" s="218"/>
      <c r="R698" s="218"/>
      <c r="S698" s="218"/>
      <c r="T698" s="218"/>
      <c r="U698" s="218"/>
      <c r="V698" s="218"/>
      <c r="W698" s="218"/>
      <c r="X698" s="218"/>
      <c r="Y698" s="218"/>
      <c r="Z698" s="218"/>
      <c r="AA698" s="218"/>
      <c r="AB698" s="218"/>
      <c r="AC698" s="218"/>
      <c r="AD698" s="218"/>
      <c r="AE698" s="218"/>
      <c r="AF698" s="218"/>
      <c r="AG698" s="218"/>
      <c r="AH698" s="218"/>
      <c r="AI698" s="218"/>
      <c r="AJ698" s="218"/>
      <c r="AK698" s="218"/>
      <c r="AL698" s="218"/>
      <c r="AM698" s="218"/>
      <c r="AN698" s="218"/>
      <c r="AO698" s="218"/>
      <c r="AP698" s="218"/>
      <c r="AQ698" s="218"/>
      <c r="AR698" s="218"/>
      <c r="AS698" s="218"/>
      <c r="AT698" s="218"/>
      <c r="AU698" s="218"/>
      <c r="AV698" s="218"/>
      <c r="AW698" s="218"/>
      <c r="AX698" s="218"/>
      <c r="AY698" s="218"/>
      <c r="AZ698" s="218"/>
      <c r="BA698" s="218"/>
      <c r="BB698" s="218"/>
      <c r="BC698" s="218"/>
      <c r="BD698" s="218"/>
      <c r="BE698" s="218"/>
      <c r="BF698" s="218"/>
      <c r="BG698" s="218"/>
      <c r="BH698" s="218"/>
      <c r="BI698" s="218"/>
      <c r="BJ698" s="218"/>
      <c r="BK698" s="218"/>
      <c r="BL698" s="218"/>
      <c r="BM698" s="219">
        <v>7</v>
      </c>
    </row>
    <row r="699" spans="1:65">
      <c r="A699" s="30"/>
      <c r="B699" s="19">
        <v>1</v>
      </c>
      <c r="C699" s="9">
        <v>3</v>
      </c>
      <c r="D699" s="226" t="s">
        <v>96</v>
      </c>
      <c r="E699" s="226" t="s">
        <v>96</v>
      </c>
      <c r="F699" s="226" t="s">
        <v>96</v>
      </c>
      <c r="G699" s="226" t="s">
        <v>96</v>
      </c>
      <c r="H699" s="217"/>
      <c r="I699" s="218"/>
      <c r="J699" s="218"/>
      <c r="K699" s="218"/>
      <c r="L699" s="218"/>
      <c r="M699" s="218"/>
      <c r="N699" s="218"/>
      <c r="O699" s="218"/>
      <c r="P699" s="218"/>
      <c r="Q699" s="218"/>
      <c r="R699" s="218"/>
      <c r="S699" s="218"/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8"/>
      <c r="AT699" s="218"/>
      <c r="AU699" s="218"/>
      <c r="AV699" s="218"/>
      <c r="AW699" s="218"/>
      <c r="AX699" s="218"/>
      <c r="AY699" s="218"/>
      <c r="AZ699" s="218"/>
      <c r="BA699" s="218"/>
      <c r="BB699" s="218"/>
      <c r="BC699" s="218"/>
      <c r="BD699" s="218"/>
      <c r="BE699" s="218"/>
      <c r="BF699" s="218"/>
      <c r="BG699" s="218"/>
      <c r="BH699" s="218"/>
      <c r="BI699" s="218"/>
      <c r="BJ699" s="218"/>
      <c r="BK699" s="218"/>
      <c r="BL699" s="218"/>
      <c r="BM699" s="219">
        <v>16</v>
      </c>
    </row>
    <row r="700" spans="1:65">
      <c r="A700" s="30"/>
      <c r="B700" s="19">
        <v>1</v>
      </c>
      <c r="C700" s="9">
        <v>4</v>
      </c>
      <c r="D700" s="226" t="s">
        <v>96</v>
      </c>
      <c r="E700" s="226" t="s">
        <v>96</v>
      </c>
      <c r="F700" s="226" t="s">
        <v>96</v>
      </c>
      <c r="G700" s="226" t="s">
        <v>96</v>
      </c>
      <c r="H700" s="217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19" t="s">
        <v>96</v>
      </c>
    </row>
    <row r="701" spans="1:65">
      <c r="A701" s="30"/>
      <c r="B701" s="19">
        <v>1</v>
      </c>
      <c r="C701" s="9">
        <v>5</v>
      </c>
      <c r="D701" s="226" t="s">
        <v>96</v>
      </c>
      <c r="E701" s="226" t="s">
        <v>96</v>
      </c>
      <c r="F701" s="226" t="s">
        <v>96</v>
      </c>
      <c r="G701" s="226" t="s">
        <v>96</v>
      </c>
      <c r="H701" s="217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13</v>
      </c>
    </row>
    <row r="702" spans="1:65">
      <c r="A702" s="30"/>
      <c r="B702" s="19">
        <v>1</v>
      </c>
      <c r="C702" s="9">
        <v>6</v>
      </c>
      <c r="D702" s="226" t="s">
        <v>96</v>
      </c>
      <c r="E702" s="226" t="s">
        <v>96</v>
      </c>
      <c r="F702" s="226" t="s">
        <v>96</v>
      </c>
      <c r="G702" s="226" t="s">
        <v>96</v>
      </c>
      <c r="H702" s="217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21"/>
    </row>
    <row r="703" spans="1:65">
      <c r="A703" s="30"/>
      <c r="B703" s="20" t="s">
        <v>274</v>
      </c>
      <c r="C703" s="12"/>
      <c r="D703" s="222" t="s">
        <v>737</v>
      </c>
      <c r="E703" s="222" t="s">
        <v>737</v>
      </c>
      <c r="F703" s="222" t="s">
        <v>737</v>
      </c>
      <c r="G703" s="222" t="s">
        <v>737</v>
      </c>
      <c r="H703" s="217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21"/>
    </row>
    <row r="704" spans="1:65">
      <c r="A704" s="30"/>
      <c r="B704" s="3" t="s">
        <v>275</v>
      </c>
      <c r="C704" s="29"/>
      <c r="D704" s="220" t="s">
        <v>737</v>
      </c>
      <c r="E704" s="220" t="s">
        <v>737</v>
      </c>
      <c r="F704" s="220" t="s">
        <v>737</v>
      </c>
      <c r="G704" s="220" t="s">
        <v>737</v>
      </c>
      <c r="H704" s="217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1"/>
    </row>
    <row r="705" spans="1:65">
      <c r="A705" s="30"/>
      <c r="B705" s="3" t="s">
        <v>276</v>
      </c>
      <c r="C705" s="29"/>
      <c r="D705" s="220" t="s">
        <v>737</v>
      </c>
      <c r="E705" s="220" t="s">
        <v>737</v>
      </c>
      <c r="F705" s="220" t="s">
        <v>737</v>
      </c>
      <c r="G705" s="220" t="s">
        <v>737</v>
      </c>
      <c r="H705" s="217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1"/>
    </row>
    <row r="706" spans="1:65">
      <c r="A706" s="30"/>
      <c r="B706" s="3" t="s">
        <v>86</v>
      </c>
      <c r="C706" s="29"/>
      <c r="D706" s="13" t="s">
        <v>737</v>
      </c>
      <c r="E706" s="13" t="s">
        <v>737</v>
      </c>
      <c r="F706" s="13" t="s">
        <v>737</v>
      </c>
      <c r="G706" s="13" t="s">
        <v>737</v>
      </c>
      <c r="H706" s="14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277</v>
      </c>
      <c r="C707" s="29"/>
      <c r="D707" s="13" t="s">
        <v>737</v>
      </c>
      <c r="E707" s="13" t="s">
        <v>737</v>
      </c>
      <c r="F707" s="13" t="s">
        <v>737</v>
      </c>
      <c r="G707" s="13" t="s">
        <v>737</v>
      </c>
      <c r="H707" s="14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278</v>
      </c>
      <c r="C708" s="47"/>
      <c r="D708" s="45" t="s">
        <v>279</v>
      </c>
      <c r="E708" s="45" t="s">
        <v>279</v>
      </c>
      <c r="F708" s="45" t="s">
        <v>279</v>
      </c>
      <c r="G708" s="45" t="s">
        <v>279</v>
      </c>
      <c r="H708" s="14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BM709" s="55"/>
    </row>
    <row r="710" spans="1:65" ht="15">
      <c r="B710" s="8" t="s">
        <v>610</v>
      </c>
      <c r="BM710" s="28" t="s">
        <v>66</v>
      </c>
    </row>
    <row r="711" spans="1:65" ht="15">
      <c r="A711" s="25" t="s">
        <v>40</v>
      </c>
      <c r="B711" s="18" t="s">
        <v>111</v>
      </c>
      <c r="C711" s="15" t="s">
        <v>112</v>
      </c>
      <c r="D711" s="16" t="s">
        <v>237</v>
      </c>
      <c r="E711" s="17" t="s">
        <v>237</v>
      </c>
      <c r="F711" s="17" t="s">
        <v>237</v>
      </c>
      <c r="G711" s="17" t="s">
        <v>237</v>
      </c>
      <c r="H711" s="17" t="s">
        <v>237</v>
      </c>
      <c r="I711" s="17" t="s">
        <v>237</v>
      </c>
      <c r="J711" s="17" t="s">
        <v>237</v>
      </c>
      <c r="K711" s="148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238</v>
      </c>
      <c r="C712" s="9" t="s">
        <v>238</v>
      </c>
      <c r="D712" s="146" t="s">
        <v>242</v>
      </c>
      <c r="E712" s="147" t="s">
        <v>244</v>
      </c>
      <c r="F712" s="147" t="s">
        <v>246</v>
      </c>
      <c r="G712" s="147" t="s">
        <v>255</v>
      </c>
      <c r="H712" s="147" t="s">
        <v>256</v>
      </c>
      <c r="I712" s="147" t="s">
        <v>259</v>
      </c>
      <c r="J712" s="147" t="s">
        <v>261</v>
      </c>
      <c r="K712" s="148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306</v>
      </c>
      <c r="E713" s="11" t="s">
        <v>304</v>
      </c>
      <c r="F713" s="11" t="s">
        <v>304</v>
      </c>
      <c r="G713" s="11" t="s">
        <v>306</v>
      </c>
      <c r="H713" s="11" t="s">
        <v>304</v>
      </c>
      <c r="I713" s="11" t="s">
        <v>304</v>
      </c>
      <c r="J713" s="11" t="s">
        <v>304</v>
      </c>
      <c r="K713" s="148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9"/>
      <c r="C714" s="9"/>
      <c r="D714" s="26" t="s">
        <v>341</v>
      </c>
      <c r="E714" s="26" t="s">
        <v>118</v>
      </c>
      <c r="F714" s="26" t="s">
        <v>340</v>
      </c>
      <c r="G714" s="26" t="s">
        <v>340</v>
      </c>
      <c r="H714" s="26" t="s">
        <v>339</v>
      </c>
      <c r="I714" s="26" t="s">
        <v>340</v>
      </c>
      <c r="J714" s="26" t="s">
        <v>342</v>
      </c>
      <c r="K714" s="148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3</v>
      </c>
    </row>
    <row r="715" spans="1:65">
      <c r="A715" s="30"/>
      <c r="B715" s="18">
        <v>1</v>
      </c>
      <c r="C715" s="14">
        <v>1</v>
      </c>
      <c r="D715" s="143">
        <v>4.93</v>
      </c>
      <c r="E715" s="22">
        <v>6.6429999999999998</v>
      </c>
      <c r="F715" s="22">
        <v>6.8</v>
      </c>
      <c r="G715" s="22">
        <v>6.5</v>
      </c>
      <c r="H715" s="22">
        <v>6.8616000000000001</v>
      </c>
      <c r="I715" s="150">
        <v>7.25</v>
      </c>
      <c r="J715" s="22">
        <v>6.4955676438633656</v>
      </c>
      <c r="K715" s="148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>
        <v>1</v>
      </c>
      <c r="C716" s="9">
        <v>2</v>
      </c>
      <c r="D716" s="144">
        <v>5.01</v>
      </c>
      <c r="E716" s="11">
        <v>6.6449999999999996</v>
      </c>
      <c r="F716" s="11">
        <v>6.87</v>
      </c>
      <c r="G716" s="11">
        <v>6.7</v>
      </c>
      <c r="H716" s="11">
        <v>6.8272000000000004</v>
      </c>
      <c r="I716" s="144">
        <v>8.09</v>
      </c>
      <c r="J716" s="11">
        <v>6.9142340726968747</v>
      </c>
      <c r="K716" s="148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31</v>
      </c>
    </row>
    <row r="717" spans="1:65">
      <c r="A717" s="30"/>
      <c r="B717" s="19">
        <v>1</v>
      </c>
      <c r="C717" s="9">
        <v>3</v>
      </c>
      <c r="D717" s="144">
        <v>5.0199999999999996</v>
      </c>
      <c r="E717" s="11">
        <v>6.5990000000000002</v>
      </c>
      <c r="F717" s="11">
        <v>6.53</v>
      </c>
      <c r="G717" s="11">
        <v>6.6</v>
      </c>
      <c r="H717" s="11">
        <v>6.8574400000000004</v>
      </c>
      <c r="I717" s="144">
        <v>7.8</v>
      </c>
      <c r="J717" s="11">
        <v>6.7234220910665705</v>
      </c>
      <c r="K717" s="148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16</v>
      </c>
    </row>
    <row r="718" spans="1:65">
      <c r="A718" s="30"/>
      <c r="B718" s="19">
        <v>1</v>
      </c>
      <c r="C718" s="9">
        <v>4</v>
      </c>
      <c r="D718" s="144">
        <v>4.87</v>
      </c>
      <c r="E718" s="11">
        <v>6.7130000000000001</v>
      </c>
      <c r="F718" s="11">
        <v>6.79</v>
      </c>
      <c r="G718" s="11">
        <v>6.9</v>
      </c>
      <c r="H718" s="11">
        <v>6.8939200000000005</v>
      </c>
      <c r="I718" s="144">
        <v>8.07</v>
      </c>
      <c r="J718" s="11">
        <v>6.6419588021037139</v>
      </c>
      <c r="K718" s="148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6.7131418383861403</v>
      </c>
    </row>
    <row r="719" spans="1:65">
      <c r="A719" s="30"/>
      <c r="B719" s="19">
        <v>1</v>
      </c>
      <c r="C719" s="9">
        <v>5</v>
      </c>
      <c r="D719" s="144">
        <v>4.91</v>
      </c>
      <c r="E719" s="11">
        <v>6.6360000000000001</v>
      </c>
      <c r="F719" s="11">
        <v>6.68</v>
      </c>
      <c r="G719" s="11">
        <v>6.7</v>
      </c>
      <c r="H719" s="11">
        <v>6.8860799999999998</v>
      </c>
      <c r="I719" s="144">
        <v>8.07</v>
      </c>
      <c r="J719" s="11">
        <v>6.6910232192581436</v>
      </c>
      <c r="K719" s="148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110</v>
      </c>
    </row>
    <row r="720" spans="1:65">
      <c r="A720" s="30"/>
      <c r="B720" s="19">
        <v>1</v>
      </c>
      <c r="C720" s="9">
        <v>6</v>
      </c>
      <c r="D720" s="144">
        <v>4.92</v>
      </c>
      <c r="E720" s="11">
        <v>6.56</v>
      </c>
      <c r="F720" s="11">
        <v>6.71</v>
      </c>
      <c r="G720" s="11">
        <v>6.6</v>
      </c>
      <c r="H720" s="11">
        <v>6.8768000000000002</v>
      </c>
      <c r="I720" s="144">
        <v>8.44</v>
      </c>
      <c r="J720" s="11">
        <v>6.5490093225955111</v>
      </c>
      <c r="K720" s="148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20" t="s">
        <v>274</v>
      </c>
      <c r="C721" s="12"/>
      <c r="D721" s="23">
        <v>4.9433333333333325</v>
      </c>
      <c r="E721" s="23">
        <v>6.632666666666668</v>
      </c>
      <c r="F721" s="23">
        <v>6.73</v>
      </c>
      <c r="G721" s="23">
        <v>6.666666666666667</v>
      </c>
      <c r="H721" s="23">
        <v>6.8671733333333336</v>
      </c>
      <c r="I721" s="23">
        <v>7.9533333333333331</v>
      </c>
      <c r="J721" s="23">
        <v>6.6692025252640299</v>
      </c>
      <c r="K721" s="148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275</v>
      </c>
      <c r="C722" s="29"/>
      <c r="D722" s="11">
        <v>4.9249999999999998</v>
      </c>
      <c r="E722" s="11">
        <v>6.6395</v>
      </c>
      <c r="F722" s="11">
        <v>6.75</v>
      </c>
      <c r="G722" s="11">
        <v>6.65</v>
      </c>
      <c r="H722" s="11">
        <v>6.8692000000000002</v>
      </c>
      <c r="I722" s="11">
        <v>8.07</v>
      </c>
      <c r="J722" s="11">
        <v>6.6664910106809288</v>
      </c>
      <c r="K722" s="148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276</v>
      </c>
      <c r="C723" s="29"/>
      <c r="D723" s="24">
        <v>5.9217114643206357E-2</v>
      </c>
      <c r="E723" s="24">
        <v>5.1258820379195963E-2</v>
      </c>
      <c r="F723" s="24">
        <v>0.11916375287812979</v>
      </c>
      <c r="G723" s="24">
        <v>0.13662601021279486</v>
      </c>
      <c r="H723" s="24">
        <v>2.4038245082922818E-2</v>
      </c>
      <c r="I723" s="24">
        <v>0.40023326531744785</v>
      </c>
      <c r="J723" s="24">
        <v>0.14750868564115785</v>
      </c>
      <c r="K723" s="199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  <c r="AO723" s="200"/>
      <c r="AP723" s="200"/>
      <c r="AQ723" s="200"/>
      <c r="AR723" s="200"/>
      <c r="AS723" s="200"/>
      <c r="AT723" s="200"/>
      <c r="AU723" s="200"/>
      <c r="AV723" s="200"/>
      <c r="AW723" s="200"/>
      <c r="AX723" s="200"/>
      <c r="AY723" s="200"/>
      <c r="AZ723" s="200"/>
      <c r="BA723" s="200"/>
      <c r="BB723" s="200"/>
      <c r="BC723" s="200"/>
      <c r="BD723" s="200"/>
      <c r="BE723" s="200"/>
      <c r="BF723" s="200"/>
      <c r="BG723" s="200"/>
      <c r="BH723" s="200"/>
      <c r="BI723" s="200"/>
      <c r="BJ723" s="200"/>
      <c r="BK723" s="200"/>
      <c r="BL723" s="200"/>
      <c r="BM723" s="56"/>
    </row>
    <row r="724" spans="1:65">
      <c r="A724" s="30"/>
      <c r="B724" s="3" t="s">
        <v>86</v>
      </c>
      <c r="C724" s="29"/>
      <c r="D724" s="13">
        <v>1.1979187048524551E-2</v>
      </c>
      <c r="E724" s="13">
        <v>7.7282370659155619E-3</v>
      </c>
      <c r="F724" s="13">
        <v>1.7706352582188674E-2</v>
      </c>
      <c r="G724" s="13">
        <v>2.0493901531919229E-2</v>
      </c>
      <c r="H724" s="13">
        <v>3.5004570171894333E-3</v>
      </c>
      <c r="I724" s="13">
        <v>5.032270729054248E-2</v>
      </c>
      <c r="J724" s="13">
        <v>2.2117889670072371E-2</v>
      </c>
      <c r="K724" s="148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277</v>
      </c>
      <c r="C725" s="29"/>
      <c r="D725" s="13">
        <v>-0.26363341452625633</v>
      </c>
      <c r="E725" s="13">
        <v>-1.198770615262601E-2</v>
      </c>
      <c r="F725" s="13">
        <v>2.511217849958669E-3</v>
      </c>
      <c r="G725" s="13">
        <v>-6.9230135215861965E-3</v>
      </c>
      <c r="H725" s="13">
        <v>2.2944769923738617E-2</v>
      </c>
      <c r="I725" s="13">
        <v>0.18474084486874753</v>
      </c>
      <c r="J725" s="13">
        <v>-6.5452680994855239E-3</v>
      </c>
      <c r="K725" s="148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278</v>
      </c>
      <c r="C726" s="47"/>
      <c r="D726" s="45">
        <v>19.14</v>
      </c>
      <c r="E726" s="45">
        <v>0.41</v>
      </c>
      <c r="F726" s="45">
        <v>0.67</v>
      </c>
      <c r="G726" s="45">
        <v>0.03</v>
      </c>
      <c r="H726" s="45">
        <v>2.2000000000000002</v>
      </c>
      <c r="I726" s="45">
        <v>14.24</v>
      </c>
      <c r="J726" s="45">
        <v>0</v>
      </c>
      <c r="K726" s="148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BM727" s="55"/>
    </row>
    <row r="728" spans="1:65" ht="15">
      <c r="B728" s="8" t="s">
        <v>611</v>
      </c>
      <c r="BM728" s="28" t="s">
        <v>319</v>
      </c>
    </row>
    <row r="729" spans="1:65" ht="15">
      <c r="A729" s="25" t="s">
        <v>126</v>
      </c>
      <c r="B729" s="18" t="s">
        <v>111</v>
      </c>
      <c r="C729" s="15" t="s">
        <v>112</v>
      </c>
      <c r="D729" s="16" t="s">
        <v>237</v>
      </c>
      <c r="E729" s="17" t="s">
        <v>237</v>
      </c>
      <c r="F729" s="17" t="s">
        <v>237</v>
      </c>
      <c r="G729" s="17" t="s">
        <v>237</v>
      </c>
      <c r="H729" s="14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238</v>
      </c>
      <c r="C730" s="9" t="s">
        <v>238</v>
      </c>
      <c r="D730" s="146" t="s">
        <v>243</v>
      </c>
      <c r="E730" s="147" t="s">
        <v>244</v>
      </c>
      <c r="F730" s="147" t="s">
        <v>248</v>
      </c>
      <c r="G730" s="147" t="s">
        <v>251</v>
      </c>
      <c r="H730" s="14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82</v>
      </c>
    </row>
    <row r="731" spans="1:65">
      <c r="A731" s="30"/>
      <c r="B731" s="19"/>
      <c r="C731" s="9"/>
      <c r="D731" s="10" t="s">
        <v>306</v>
      </c>
      <c r="E731" s="11" t="s">
        <v>304</v>
      </c>
      <c r="F731" s="11" t="s">
        <v>304</v>
      </c>
      <c r="G731" s="11" t="s">
        <v>304</v>
      </c>
      <c r="H731" s="14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 t="s">
        <v>341</v>
      </c>
      <c r="E732" s="26" t="s">
        <v>118</v>
      </c>
      <c r="F732" s="26" t="s">
        <v>341</v>
      </c>
      <c r="G732" s="26" t="s">
        <v>307</v>
      </c>
      <c r="H732" s="14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143" t="s">
        <v>104</v>
      </c>
      <c r="E733" s="143" t="s">
        <v>104</v>
      </c>
      <c r="F733" s="143" t="s">
        <v>104</v>
      </c>
      <c r="G733" s="143" t="s">
        <v>103</v>
      </c>
      <c r="H733" s="14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44" t="s">
        <v>104</v>
      </c>
      <c r="E734" s="144" t="s">
        <v>104</v>
      </c>
      <c r="F734" s="144" t="s">
        <v>104</v>
      </c>
      <c r="G734" s="144" t="s">
        <v>103</v>
      </c>
      <c r="H734" s="14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6</v>
      </c>
    </row>
    <row r="735" spans="1:65">
      <c r="A735" s="30"/>
      <c r="B735" s="19">
        <v>1</v>
      </c>
      <c r="C735" s="9">
        <v>3</v>
      </c>
      <c r="D735" s="144" t="s">
        <v>104</v>
      </c>
      <c r="E735" s="144" t="s">
        <v>104</v>
      </c>
      <c r="F735" s="144" t="s">
        <v>104</v>
      </c>
      <c r="G735" s="144" t="s">
        <v>103</v>
      </c>
      <c r="H735" s="14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44" t="s">
        <v>104</v>
      </c>
      <c r="E736" s="144" t="s">
        <v>104</v>
      </c>
      <c r="F736" s="144" t="s">
        <v>104</v>
      </c>
      <c r="G736" s="144" t="s">
        <v>103</v>
      </c>
      <c r="H736" s="14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104</v>
      </c>
    </row>
    <row r="737" spans="1:65">
      <c r="A737" s="30"/>
      <c r="B737" s="19">
        <v>1</v>
      </c>
      <c r="C737" s="9">
        <v>5</v>
      </c>
      <c r="D737" s="144" t="s">
        <v>104</v>
      </c>
      <c r="E737" s="144" t="s">
        <v>104</v>
      </c>
      <c r="F737" s="144" t="s">
        <v>104</v>
      </c>
      <c r="G737" s="144" t="s">
        <v>103</v>
      </c>
      <c r="H737" s="14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12</v>
      </c>
    </row>
    <row r="738" spans="1:65">
      <c r="A738" s="30"/>
      <c r="B738" s="19">
        <v>1</v>
      </c>
      <c r="C738" s="9">
        <v>6</v>
      </c>
      <c r="D738" s="144" t="s">
        <v>104</v>
      </c>
      <c r="E738" s="144" t="s">
        <v>104</v>
      </c>
      <c r="F738" s="144" t="s">
        <v>104</v>
      </c>
      <c r="G738" s="144" t="s">
        <v>103</v>
      </c>
      <c r="H738" s="14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274</v>
      </c>
      <c r="C739" s="12"/>
      <c r="D739" s="23" t="s">
        <v>737</v>
      </c>
      <c r="E739" s="23" t="s">
        <v>737</v>
      </c>
      <c r="F739" s="23" t="s">
        <v>737</v>
      </c>
      <c r="G739" s="23" t="s">
        <v>737</v>
      </c>
      <c r="H739" s="14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275</v>
      </c>
      <c r="C740" s="29"/>
      <c r="D740" s="11" t="s">
        <v>737</v>
      </c>
      <c r="E740" s="11" t="s">
        <v>737</v>
      </c>
      <c r="F740" s="11" t="s">
        <v>737</v>
      </c>
      <c r="G740" s="11" t="s">
        <v>737</v>
      </c>
      <c r="H740" s="14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276</v>
      </c>
      <c r="C741" s="29"/>
      <c r="D741" s="24" t="s">
        <v>737</v>
      </c>
      <c r="E741" s="24" t="s">
        <v>737</v>
      </c>
      <c r="F741" s="24" t="s">
        <v>737</v>
      </c>
      <c r="G741" s="24" t="s">
        <v>737</v>
      </c>
      <c r="H741" s="14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86</v>
      </c>
      <c r="C742" s="29"/>
      <c r="D742" s="13" t="s">
        <v>737</v>
      </c>
      <c r="E742" s="13" t="s">
        <v>737</v>
      </c>
      <c r="F742" s="13" t="s">
        <v>737</v>
      </c>
      <c r="G742" s="13" t="s">
        <v>737</v>
      </c>
      <c r="H742" s="14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277</v>
      </c>
      <c r="C743" s="29"/>
      <c r="D743" s="13" t="s">
        <v>737</v>
      </c>
      <c r="E743" s="13" t="s">
        <v>737</v>
      </c>
      <c r="F743" s="13" t="s">
        <v>737</v>
      </c>
      <c r="G743" s="13" t="s">
        <v>737</v>
      </c>
      <c r="H743" s="14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278</v>
      </c>
      <c r="C744" s="47"/>
      <c r="D744" s="45" t="s">
        <v>279</v>
      </c>
      <c r="E744" s="45" t="s">
        <v>279</v>
      </c>
      <c r="F744" s="45" t="s">
        <v>279</v>
      </c>
      <c r="G744" s="45" t="s">
        <v>279</v>
      </c>
      <c r="H744" s="14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BM745" s="55"/>
    </row>
    <row r="746" spans="1:65" ht="15">
      <c r="B746" s="8" t="s">
        <v>612</v>
      </c>
      <c r="BM746" s="28" t="s">
        <v>66</v>
      </c>
    </row>
    <row r="747" spans="1:65" ht="15">
      <c r="A747" s="25" t="s">
        <v>43</v>
      </c>
      <c r="B747" s="18" t="s">
        <v>111</v>
      </c>
      <c r="C747" s="15" t="s">
        <v>112</v>
      </c>
      <c r="D747" s="16" t="s">
        <v>237</v>
      </c>
      <c r="E747" s="17" t="s">
        <v>237</v>
      </c>
      <c r="F747" s="17" t="s">
        <v>237</v>
      </c>
      <c r="G747" s="17" t="s">
        <v>237</v>
      </c>
      <c r="H747" s="17" t="s">
        <v>237</v>
      </c>
      <c r="I747" s="17" t="s">
        <v>237</v>
      </c>
      <c r="J747" s="17" t="s">
        <v>237</v>
      </c>
      <c r="K747" s="17" t="s">
        <v>237</v>
      </c>
      <c r="L747" s="17" t="s">
        <v>237</v>
      </c>
      <c r="M747" s="17" t="s">
        <v>237</v>
      </c>
      <c r="N747" s="17" t="s">
        <v>237</v>
      </c>
      <c r="O747" s="17" t="s">
        <v>237</v>
      </c>
      <c r="P747" s="17" t="s">
        <v>237</v>
      </c>
      <c r="Q747" s="17" t="s">
        <v>237</v>
      </c>
      <c r="R747" s="17" t="s">
        <v>237</v>
      </c>
      <c r="S747" s="17" t="s">
        <v>237</v>
      </c>
      <c r="T747" s="17" t="s">
        <v>237</v>
      </c>
      <c r="U747" s="17" t="s">
        <v>237</v>
      </c>
      <c r="V747" s="17" t="s">
        <v>237</v>
      </c>
      <c r="W747" s="17" t="s">
        <v>237</v>
      </c>
      <c r="X747" s="148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238</v>
      </c>
      <c r="C748" s="9" t="s">
        <v>238</v>
      </c>
      <c r="D748" s="146" t="s">
        <v>240</v>
      </c>
      <c r="E748" s="147" t="s">
        <v>241</v>
      </c>
      <c r="F748" s="147" t="s">
        <v>242</v>
      </c>
      <c r="G748" s="147" t="s">
        <v>243</v>
      </c>
      <c r="H748" s="147" t="s">
        <v>244</v>
      </c>
      <c r="I748" s="147" t="s">
        <v>245</v>
      </c>
      <c r="J748" s="147" t="s">
        <v>246</v>
      </c>
      <c r="K748" s="147" t="s">
        <v>247</v>
      </c>
      <c r="L748" s="147" t="s">
        <v>248</v>
      </c>
      <c r="M748" s="147" t="s">
        <v>249</v>
      </c>
      <c r="N748" s="147" t="s">
        <v>250</v>
      </c>
      <c r="O748" s="147" t="s">
        <v>251</v>
      </c>
      <c r="P748" s="147" t="s">
        <v>253</v>
      </c>
      <c r="Q748" s="147" t="s">
        <v>254</v>
      </c>
      <c r="R748" s="147" t="s">
        <v>255</v>
      </c>
      <c r="S748" s="147" t="s">
        <v>258</v>
      </c>
      <c r="T748" s="147" t="s">
        <v>259</v>
      </c>
      <c r="U748" s="147" t="s">
        <v>260</v>
      </c>
      <c r="V748" s="147" t="s">
        <v>261</v>
      </c>
      <c r="W748" s="147" t="s">
        <v>267</v>
      </c>
      <c r="X748" s="148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306</v>
      </c>
      <c r="E749" s="11" t="s">
        <v>304</v>
      </c>
      <c r="F749" s="11" t="s">
        <v>306</v>
      </c>
      <c r="G749" s="11" t="s">
        <v>306</v>
      </c>
      <c r="H749" s="11" t="s">
        <v>304</v>
      </c>
      <c r="I749" s="11" t="s">
        <v>304</v>
      </c>
      <c r="J749" s="11" t="s">
        <v>304</v>
      </c>
      <c r="K749" s="11" t="s">
        <v>304</v>
      </c>
      <c r="L749" s="11" t="s">
        <v>304</v>
      </c>
      <c r="M749" s="11" t="s">
        <v>304</v>
      </c>
      <c r="N749" s="11" t="s">
        <v>304</v>
      </c>
      <c r="O749" s="11" t="s">
        <v>304</v>
      </c>
      <c r="P749" s="11" t="s">
        <v>304</v>
      </c>
      <c r="Q749" s="11" t="s">
        <v>306</v>
      </c>
      <c r="R749" s="11" t="s">
        <v>306</v>
      </c>
      <c r="S749" s="11" t="s">
        <v>304</v>
      </c>
      <c r="T749" s="11" t="s">
        <v>304</v>
      </c>
      <c r="U749" s="11" t="s">
        <v>306</v>
      </c>
      <c r="V749" s="11" t="s">
        <v>304</v>
      </c>
      <c r="W749" s="11" t="s">
        <v>306</v>
      </c>
      <c r="X749" s="148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/>
      <c r="C750" s="9"/>
      <c r="D750" s="26" t="s">
        <v>339</v>
      </c>
      <c r="E750" s="26" t="s">
        <v>340</v>
      </c>
      <c r="F750" s="26" t="s">
        <v>341</v>
      </c>
      <c r="G750" s="26" t="s">
        <v>341</v>
      </c>
      <c r="H750" s="26" t="s">
        <v>118</v>
      </c>
      <c r="I750" s="26" t="s">
        <v>339</v>
      </c>
      <c r="J750" s="26" t="s">
        <v>340</v>
      </c>
      <c r="K750" s="26" t="s">
        <v>340</v>
      </c>
      <c r="L750" s="26" t="s">
        <v>341</v>
      </c>
      <c r="M750" s="26" t="s">
        <v>340</v>
      </c>
      <c r="N750" s="26" t="s">
        <v>340</v>
      </c>
      <c r="O750" s="26" t="s">
        <v>307</v>
      </c>
      <c r="P750" s="26" t="s">
        <v>342</v>
      </c>
      <c r="Q750" s="26" t="s">
        <v>339</v>
      </c>
      <c r="R750" s="26" t="s">
        <v>340</v>
      </c>
      <c r="S750" s="26" t="s">
        <v>340</v>
      </c>
      <c r="T750" s="26" t="s">
        <v>340</v>
      </c>
      <c r="U750" s="26" t="s">
        <v>339</v>
      </c>
      <c r="V750" s="26" t="s">
        <v>342</v>
      </c>
      <c r="W750" s="26" t="s">
        <v>340</v>
      </c>
      <c r="X750" s="148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216">
        <v>14.5</v>
      </c>
      <c r="E751" s="216">
        <v>14.6</v>
      </c>
      <c r="F751" s="224">
        <v>18.600000000000001</v>
      </c>
      <c r="G751" s="216">
        <v>14.9467403398</v>
      </c>
      <c r="H751" s="216">
        <v>14.72</v>
      </c>
      <c r="I751" s="216">
        <v>15.659999999999998</v>
      </c>
      <c r="J751" s="216">
        <v>16.399999999999999</v>
      </c>
      <c r="K751" s="216">
        <v>14.2</v>
      </c>
      <c r="L751" s="216">
        <v>15.740000000000002</v>
      </c>
      <c r="M751" s="216">
        <v>13.9</v>
      </c>
      <c r="N751" s="216">
        <v>14.8</v>
      </c>
      <c r="O751" s="216">
        <v>15.1</v>
      </c>
      <c r="P751" s="216">
        <v>14.4</v>
      </c>
      <c r="Q751" s="216">
        <v>14.8</v>
      </c>
      <c r="R751" s="216">
        <v>14.9</v>
      </c>
      <c r="S751" s="216">
        <v>16.5</v>
      </c>
      <c r="T751" s="224">
        <v>10.6</v>
      </c>
      <c r="U751" s="216">
        <v>15.2</v>
      </c>
      <c r="V751" s="216">
        <v>15.047967333467213</v>
      </c>
      <c r="W751" s="216">
        <v>16</v>
      </c>
      <c r="X751" s="217"/>
      <c r="Y751" s="218"/>
      <c r="Z751" s="218"/>
      <c r="AA751" s="218"/>
      <c r="AB751" s="218"/>
      <c r="AC751" s="218"/>
      <c r="AD751" s="218"/>
      <c r="AE751" s="218"/>
      <c r="AF751" s="218"/>
      <c r="AG751" s="218"/>
      <c r="AH751" s="218"/>
      <c r="AI751" s="218"/>
      <c r="AJ751" s="218"/>
      <c r="AK751" s="218"/>
      <c r="AL751" s="218"/>
      <c r="AM751" s="218"/>
      <c r="AN751" s="218"/>
      <c r="AO751" s="218"/>
      <c r="AP751" s="218"/>
      <c r="AQ751" s="218"/>
      <c r="AR751" s="218"/>
      <c r="AS751" s="218"/>
      <c r="AT751" s="218"/>
      <c r="AU751" s="218"/>
      <c r="AV751" s="218"/>
      <c r="AW751" s="218"/>
      <c r="AX751" s="218"/>
      <c r="AY751" s="218"/>
      <c r="AZ751" s="218"/>
      <c r="BA751" s="218"/>
      <c r="BB751" s="218"/>
      <c r="BC751" s="218"/>
      <c r="BD751" s="218"/>
      <c r="BE751" s="218"/>
      <c r="BF751" s="218"/>
      <c r="BG751" s="218"/>
      <c r="BH751" s="218"/>
      <c r="BI751" s="218"/>
      <c r="BJ751" s="218"/>
      <c r="BK751" s="218"/>
      <c r="BL751" s="218"/>
      <c r="BM751" s="219">
        <v>1</v>
      </c>
    </row>
    <row r="752" spans="1:65">
      <c r="A752" s="30"/>
      <c r="B752" s="19">
        <v>1</v>
      </c>
      <c r="C752" s="9">
        <v>2</v>
      </c>
      <c r="D752" s="220">
        <v>14.5</v>
      </c>
      <c r="E752" s="220">
        <v>15.400000000000002</v>
      </c>
      <c r="F752" s="226">
        <v>18.600000000000001</v>
      </c>
      <c r="G752" s="220">
        <v>14.410146996489976</v>
      </c>
      <c r="H752" s="220">
        <v>15.45</v>
      </c>
      <c r="I752" s="220">
        <v>15.570000000000002</v>
      </c>
      <c r="J752" s="220">
        <v>15.8</v>
      </c>
      <c r="K752" s="220">
        <v>13.9</v>
      </c>
      <c r="L752" s="220">
        <v>16.190000000000001</v>
      </c>
      <c r="M752" s="220">
        <v>13.5</v>
      </c>
      <c r="N752" s="220">
        <v>15</v>
      </c>
      <c r="O752" s="220">
        <v>15.400000000000002</v>
      </c>
      <c r="P752" s="220">
        <v>14.2</v>
      </c>
      <c r="Q752" s="220">
        <v>14.4</v>
      </c>
      <c r="R752" s="220">
        <v>15.5</v>
      </c>
      <c r="S752" s="220">
        <v>16.100000000000001</v>
      </c>
      <c r="T752" s="226">
        <v>11.2</v>
      </c>
      <c r="U752" s="220">
        <v>15.2</v>
      </c>
      <c r="V752" s="220">
        <v>16.122048616063459</v>
      </c>
      <c r="W752" s="220">
        <v>15.9</v>
      </c>
      <c r="X752" s="217"/>
      <c r="Y752" s="218"/>
      <c r="Z752" s="218"/>
      <c r="AA752" s="218"/>
      <c r="AB752" s="218"/>
      <c r="AC752" s="218"/>
      <c r="AD752" s="218"/>
      <c r="AE752" s="218"/>
      <c r="AF752" s="218"/>
      <c r="AG752" s="218"/>
      <c r="AH752" s="218"/>
      <c r="AI752" s="218"/>
      <c r="AJ752" s="218"/>
      <c r="AK752" s="218"/>
      <c r="AL752" s="218"/>
      <c r="AM752" s="218"/>
      <c r="AN752" s="218"/>
      <c r="AO752" s="218"/>
      <c r="AP752" s="218"/>
      <c r="AQ752" s="218"/>
      <c r="AR752" s="218"/>
      <c r="AS752" s="218"/>
      <c r="AT752" s="218"/>
      <c r="AU752" s="218"/>
      <c r="AV752" s="218"/>
      <c r="AW752" s="218"/>
      <c r="AX752" s="218"/>
      <c r="AY752" s="218"/>
      <c r="AZ752" s="218"/>
      <c r="BA752" s="218"/>
      <c r="BB752" s="218"/>
      <c r="BC752" s="218"/>
      <c r="BD752" s="218"/>
      <c r="BE752" s="218"/>
      <c r="BF752" s="218"/>
      <c r="BG752" s="218"/>
      <c r="BH752" s="218"/>
      <c r="BI752" s="218"/>
      <c r="BJ752" s="218"/>
      <c r="BK752" s="218"/>
      <c r="BL752" s="218"/>
      <c r="BM752" s="219">
        <v>32</v>
      </c>
    </row>
    <row r="753" spans="1:65">
      <c r="A753" s="30"/>
      <c r="B753" s="19">
        <v>1</v>
      </c>
      <c r="C753" s="9">
        <v>3</v>
      </c>
      <c r="D753" s="220">
        <v>14.4</v>
      </c>
      <c r="E753" s="220">
        <v>15.7</v>
      </c>
      <c r="F753" s="226">
        <v>18.7</v>
      </c>
      <c r="G753" s="220">
        <v>13.672957035321406</v>
      </c>
      <c r="H753" s="220">
        <v>14.87</v>
      </c>
      <c r="I753" s="220">
        <v>15.289999999999997</v>
      </c>
      <c r="J753" s="220">
        <v>15.299999999999999</v>
      </c>
      <c r="K753" s="220">
        <v>13.6</v>
      </c>
      <c r="L753" s="220">
        <v>16.190000000000001</v>
      </c>
      <c r="M753" s="220">
        <v>14.4</v>
      </c>
      <c r="N753" s="220">
        <v>14.2</v>
      </c>
      <c r="O753" s="220">
        <v>15.400000000000002</v>
      </c>
      <c r="P753" s="220">
        <v>14</v>
      </c>
      <c r="Q753" s="220">
        <v>14.8</v>
      </c>
      <c r="R753" s="220">
        <v>14.9</v>
      </c>
      <c r="S753" s="220">
        <v>16.3</v>
      </c>
      <c r="T753" s="226">
        <v>11.1</v>
      </c>
      <c r="U753" s="220">
        <v>15.1</v>
      </c>
      <c r="V753" s="220">
        <v>16.340368007614586</v>
      </c>
      <c r="W753" s="220">
        <v>14.5</v>
      </c>
      <c r="X753" s="217"/>
      <c r="Y753" s="218"/>
      <c r="Z753" s="218"/>
      <c r="AA753" s="218"/>
      <c r="AB753" s="218"/>
      <c r="AC753" s="218"/>
      <c r="AD753" s="218"/>
      <c r="AE753" s="218"/>
      <c r="AF753" s="218"/>
      <c r="AG753" s="218"/>
      <c r="AH753" s="218"/>
      <c r="AI753" s="218"/>
      <c r="AJ753" s="218"/>
      <c r="AK753" s="218"/>
      <c r="AL753" s="218"/>
      <c r="AM753" s="218"/>
      <c r="AN753" s="218"/>
      <c r="AO753" s="218"/>
      <c r="AP753" s="218"/>
      <c r="AQ753" s="218"/>
      <c r="AR753" s="218"/>
      <c r="AS753" s="218"/>
      <c r="AT753" s="218"/>
      <c r="AU753" s="218"/>
      <c r="AV753" s="218"/>
      <c r="AW753" s="218"/>
      <c r="AX753" s="218"/>
      <c r="AY753" s="218"/>
      <c r="AZ753" s="218"/>
      <c r="BA753" s="218"/>
      <c r="BB753" s="218"/>
      <c r="BC753" s="218"/>
      <c r="BD753" s="218"/>
      <c r="BE753" s="218"/>
      <c r="BF753" s="218"/>
      <c r="BG753" s="218"/>
      <c r="BH753" s="218"/>
      <c r="BI753" s="218"/>
      <c r="BJ753" s="218"/>
      <c r="BK753" s="218"/>
      <c r="BL753" s="218"/>
      <c r="BM753" s="219">
        <v>16</v>
      </c>
    </row>
    <row r="754" spans="1:65">
      <c r="A754" s="30"/>
      <c r="B754" s="19">
        <v>1</v>
      </c>
      <c r="C754" s="9">
        <v>4</v>
      </c>
      <c r="D754" s="220">
        <v>14.3</v>
      </c>
      <c r="E754" s="220">
        <v>15.8</v>
      </c>
      <c r="F754" s="226">
        <v>18.899999999999999</v>
      </c>
      <c r="G754" s="220">
        <v>13.930079030597986</v>
      </c>
      <c r="H754" s="220">
        <v>15.09</v>
      </c>
      <c r="I754" s="220">
        <v>14.89</v>
      </c>
      <c r="J754" s="220">
        <v>16.2</v>
      </c>
      <c r="K754" s="220">
        <v>13.8</v>
      </c>
      <c r="L754" s="220">
        <v>16.239999999999998</v>
      </c>
      <c r="M754" s="220">
        <v>13.6</v>
      </c>
      <c r="N754" s="220">
        <v>14.2</v>
      </c>
      <c r="O754" s="220">
        <v>15.8</v>
      </c>
      <c r="P754" s="220">
        <v>14.5</v>
      </c>
      <c r="Q754" s="220">
        <v>14.7</v>
      </c>
      <c r="R754" s="220">
        <v>15.5</v>
      </c>
      <c r="S754" s="220">
        <v>16.2</v>
      </c>
      <c r="T754" s="226">
        <v>11.3</v>
      </c>
      <c r="U754" s="220">
        <v>15.5</v>
      </c>
      <c r="V754" s="220">
        <v>15.631403081304411</v>
      </c>
      <c r="W754" s="220">
        <v>16.3</v>
      </c>
      <c r="X754" s="217"/>
      <c r="Y754" s="218"/>
      <c r="Z754" s="218"/>
      <c r="AA754" s="218"/>
      <c r="AB754" s="218"/>
      <c r="AC754" s="218"/>
      <c r="AD754" s="218"/>
      <c r="AE754" s="218"/>
      <c r="AF754" s="218"/>
      <c r="AG754" s="218"/>
      <c r="AH754" s="218"/>
      <c r="AI754" s="218"/>
      <c r="AJ754" s="218"/>
      <c r="AK754" s="218"/>
      <c r="AL754" s="218"/>
      <c r="AM754" s="218"/>
      <c r="AN754" s="218"/>
      <c r="AO754" s="218"/>
      <c r="AP754" s="218"/>
      <c r="AQ754" s="218"/>
      <c r="AR754" s="218"/>
      <c r="AS754" s="218"/>
      <c r="AT754" s="218"/>
      <c r="AU754" s="218"/>
      <c r="AV754" s="218"/>
      <c r="AW754" s="218"/>
      <c r="AX754" s="218"/>
      <c r="AY754" s="218"/>
      <c r="AZ754" s="218"/>
      <c r="BA754" s="218"/>
      <c r="BB754" s="218"/>
      <c r="BC754" s="218"/>
      <c r="BD754" s="218"/>
      <c r="BE754" s="218"/>
      <c r="BF754" s="218"/>
      <c r="BG754" s="218"/>
      <c r="BH754" s="218"/>
      <c r="BI754" s="218"/>
      <c r="BJ754" s="218"/>
      <c r="BK754" s="218"/>
      <c r="BL754" s="218"/>
      <c r="BM754" s="219">
        <v>15.095970162869675</v>
      </c>
    </row>
    <row r="755" spans="1:65">
      <c r="A755" s="30"/>
      <c r="B755" s="19">
        <v>1</v>
      </c>
      <c r="C755" s="9">
        <v>5</v>
      </c>
      <c r="D755" s="220">
        <v>14.5</v>
      </c>
      <c r="E755" s="220">
        <v>15.6</v>
      </c>
      <c r="F755" s="226">
        <v>18.7</v>
      </c>
      <c r="G755" s="220">
        <v>15.108263129030446</v>
      </c>
      <c r="H755" s="220">
        <v>14.89</v>
      </c>
      <c r="I755" s="220">
        <v>15.25</v>
      </c>
      <c r="J755" s="220">
        <v>15.5</v>
      </c>
      <c r="K755" s="220">
        <v>14.1</v>
      </c>
      <c r="L755" s="220">
        <v>16.010000000000002</v>
      </c>
      <c r="M755" s="220">
        <v>14.2</v>
      </c>
      <c r="N755" s="220">
        <v>14.4</v>
      </c>
      <c r="O755" s="220">
        <v>15.7</v>
      </c>
      <c r="P755" s="220">
        <v>13.9</v>
      </c>
      <c r="Q755" s="220">
        <v>14.5</v>
      </c>
      <c r="R755" s="220">
        <v>15.2</v>
      </c>
      <c r="S755" s="220">
        <v>16.3</v>
      </c>
      <c r="T755" s="226">
        <v>11.2</v>
      </c>
      <c r="U755" s="220">
        <v>15.6</v>
      </c>
      <c r="V755" s="220">
        <v>16.21716925335615</v>
      </c>
      <c r="W755" s="220">
        <v>15.6</v>
      </c>
      <c r="X755" s="217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8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9">
        <v>111</v>
      </c>
    </row>
    <row r="756" spans="1:65">
      <c r="A756" s="30"/>
      <c r="B756" s="19">
        <v>1</v>
      </c>
      <c r="C756" s="9">
        <v>6</v>
      </c>
      <c r="D756" s="220">
        <v>14.6</v>
      </c>
      <c r="E756" s="220">
        <v>15.400000000000002</v>
      </c>
      <c r="F756" s="226">
        <v>18.7</v>
      </c>
      <c r="G756" s="220">
        <v>13.907938896418502</v>
      </c>
      <c r="H756" s="220">
        <v>15.299999999999999</v>
      </c>
      <c r="I756" s="220">
        <v>16.09</v>
      </c>
      <c r="J756" s="220">
        <v>15.9</v>
      </c>
      <c r="K756" s="220">
        <v>14</v>
      </c>
      <c r="L756" s="220">
        <v>16.239999999999998</v>
      </c>
      <c r="M756" s="220">
        <v>13.5</v>
      </c>
      <c r="N756" s="220">
        <v>14.2</v>
      </c>
      <c r="O756" s="220">
        <v>15.6</v>
      </c>
      <c r="P756" s="220">
        <v>14</v>
      </c>
      <c r="Q756" s="220">
        <v>14.7</v>
      </c>
      <c r="R756" s="220">
        <v>15.5</v>
      </c>
      <c r="S756" s="220">
        <v>16.399999999999999</v>
      </c>
      <c r="T756" s="226">
        <v>11.6</v>
      </c>
      <c r="U756" s="220">
        <v>15.6</v>
      </c>
      <c r="V756" s="220">
        <v>15.749695870460773</v>
      </c>
      <c r="W756" s="220">
        <v>16</v>
      </c>
      <c r="X756" s="217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8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21"/>
    </row>
    <row r="757" spans="1:65">
      <c r="A757" s="30"/>
      <c r="B757" s="20" t="s">
        <v>274</v>
      </c>
      <c r="C757" s="12"/>
      <c r="D757" s="222">
        <v>14.466666666666667</v>
      </c>
      <c r="E757" s="222">
        <v>15.416666666666666</v>
      </c>
      <c r="F757" s="222">
        <v>18.700000000000003</v>
      </c>
      <c r="G757" s="222">
        <v>14.329354237943052</v>
      </c>
      <c r="H757" s="222">
        <v>15.053333333333333</v>
      </c>
      <c r="I757" s="222">
        <v>15.458333333333334</v>
      </c>
      <c r="J757" s="222">
        <v>15.850000000000001</v>
      </c>
      <c r="K757" s="222">
        <v>13.933333333333332</v>
      </c>
      <c r="L757" s="222">
        <v>16.101666666666667</v>
      </c>
      <c r="M757" s="222">
        <v>13.85</v>
      </c>
      <c r="N757" s="222">
        <v>14.466666666666669</v>
      </c>
      <c r="O757" s="222">
        <v>15.5</v>
      </c>
      <c r="P757" s="222">
        <v>14.166666666666666</v>
      </c>
      <c r="Q757" s="222">
        <v>14.65</v>
      </c>
      <c r="R757" s="222">
        <v>15.25</v>
      </c>
      <c r="S757" s="222">
        <v>16.3</v>
      </c>
      <c r="T757" s="222">
        <v>11.166666666666666</v>
      </c>
      <c r="U757" s="222">
        <v>15.366666666666665</v>
      </c>
      <c r="V757" s="222">
        <v>15.851442027044433</v>
      </c>
      <c r="W757" s="222">
        <v>15.716666666666667</v>
      </c>
      <c r="X757" s="217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8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21"/>
    </row>
    <row r="758" spans="1:65">
      <c r="A758" s="30"/>
      <c r="B758" s="3" t="s">
        <v>275</v>
      </c>
      <c r="C758" s="29"/>
      <c r="D758" s="220">
        <v>14.5</v>
      </c>
      <c r="E758" s="220">
        <v>15.5</v>
      </c>
      <c r="F758" s="220">
        <v>18.7</v>
      </c>
      <c r="G758" s="220">
        <v>14.170113013543981</v>
      </c>
      <c r="H758" s="220">
        <v>14.99</v>
      </c>
      <c r="I758" s="220">
        <v>15.43</v>
      </c>
      <c r="J758" s="220">
        <v>15.850000000000001</v>
      </c>
      <c r="K758" s="220">
        <v>13.95</v>
      </c>
      <c r="L758" s="220">
        <v>16.190000000000001</v>
      </c>
      <c r="M758" s="220">
        <v>13.75</v>
      </c>
      <c r="N758" s="220">
        <v>14.3</v>
      </c>
      <c r="O758" s="220">
        <v>15.5</v>
      </c>
      <c r="P758" s="220">
        <v>14.1</v>
      </c>
      <c r="Q758" s="220">
        <v>14.7</v>
      </c>
      <c r="R758" s="220">
        <v>15.35</v>
      </c>
      <c r="S758" s="220">
        <v>16.3</v>
      </c>
      <c r="T758" s="220">
        <v>11.2</v>
      </c>
      <c r="U758" s="220">
        <v>15.35</v>
      </c>
      <c r="V758" s="220">
        <v>15.935872243262116</v>
      </c>
      <c r="W758" s="220">
        <v>15.95</v>
      </c>
      <c r="X758" s="217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8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21"/>
    </row>
    <row r="759" spans="1:65">
      <c r="A759" s="30"/>
      <c r="B759" s="3" t="s">
        <v>276</v>
      </c>
      <c r="C759" s="29"/>
      <c r="D759" s="24">
        <v>0.10327955589886409</v>
      </c>
      <c r="E759" s="24">
        <v>0.43089055068157012</v>
      </c>
      <c r="F759" s="24">
        <v>0.10954451150103219</v>
      </c>
      <c r="G759" s="24">
        <v>0.59367684780475538</v>
      </c>
      <c r="H759" s="24">
        <v>0.27961878811458002</v>
      </c>
      <c r="I759" s="24">
        <v>0.41155396567967445</v>
      </c>
      <c r="J759" s="24">
        <v>0.41352146256270644</v>
      </c>
      <c r="K759" s="24">
        <v>0.21602468994692844</v>
      </c>
      <c r="L759" s="24">
        <v>0.19651123801621689</v>
      </c>
      <c r="M759" s="24">
        <v>0.38340579025361632</v>
      </c>
      <c r="N759" s="24">
        <v>0.35023801430836571</v>
      </c>
      <c r="O759" s="24">
        <v>0.25298221281347016</v>
      </c>
      <c r="P759" s="24">
        <v>0.24221202832779931</v>
      </c>
      <c r="Q759" s="24">
        <v>0.16431676725154989</v>
      </c>
      <c r="R759" s="24">
        <v>0.29495762407505238</v>
      </c>
      <c r="S759" s="24">
        <v>0.141421356237309</v>
      </c>
      <c r="T759" s="24">
        <v>0.32659863237109049</v>
      </c>
      <c r="U759" s="24">
        <v>0.22509257354845524</v>
      </c>
      <c r="V759" s="24">
        <v>0.47966111908379544</v>
      </c>
      <c r="W759" s="24">
        <v>0.63691967049751796</v>
      </c>
      <c r="X759" s="148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86</v>
      </c>
      <c r="C760" s="29"/>
      <c r="D760" s="13">
        <v>7.1391398086772416E-3</v>
      </c>
      <c r="E760" s="13">
        <v>2.7949657341507252E-2</v>
      </c>
      <c r="F760" s="13">
        <v>5.857995267434875E-3</v>
      </c>
      <c r="G760" s="13">
        <v>4.1430816626247105E-2</v>
      </c>
      <c r="H760" s="13">
        <v>1.8575207359250223E-2</v>
      </c>
      <c r="I760" s="13">
        <v>2.6623437132916945E-2</v>
      </c>
      <c r="J760" s="13">
        <v>2.6089682180612393E-2</v>
      </c>
      <c r="K760" s="13">
        <v>1.5504164350258025E-2</v>
      </c>
      <c r="L760" s="13">
        <v>1.2204403561715158E-2</v>
      </c>
      <c r="M760" s="13">
        <v>2.7682728538167244E-2</v>
      </c>
      <c r="N760" s="13">
        <v>2.4210000989057533E-2</v>
      </c>
      <c r="O760" s="13">
        <v>1.632143308474001E-2</v>
      </c>
      <c r="P760" s="13">
        <v>1.7097319646668187E-2</v>
      </c>
      <c r="Q760" s="13">
        <v>1.1216161587136512E-2</v>
      </c>
      <c r="R760" s="13">
        <v>1.9341483545905074E-2</v>
      </c>
      <c r="S760" s="13">
        <v>8.6761568243747846E-3</v>
      </c>
      <c r="T760" s="13">
        <v>2.924763871979915E-2</v>
      </c>
      <c r="U760" s="13">
        <v>1.4648106738511189E-2</v>
      </c>
      <c r="V760" s="13">
        <v>3.0259778149233169E-2</v>
      </c>
      <c r="W760" s="13">
        <v>4.0525111590510157E-2</v>
      </c>
      <c r="X760" s="148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277</v>
      </c>
      <c r="C761" s="29"/>
      <c r="D761" s="13">
        <v>-4.1686853472382546E-2</v>
      </c>
      <c r="E761" s="13">
        <v>2.1243848546135924E-2</v>
      </c>
      <c r="F761" s="13">
        <v>0.23874118710136738</v>
      </c>
      <c r="G761" s="13">
        <v>-5.0782819299166615E-2</v>
      </c>
      <c r="H761" s="13">
        <v>-2.824384857437745E-3</v>
      </c>
      <c r="I761" s="13">
        <v>2.4003967055720166E-2</v>
      </c>
      <c r="J761" s="13">
        <v>4.9949081045811417E-2</v>
      </c>
      <c r="K761" s="13">
        <v>-7.7016370395059819E-2</v>
      </c>
      <c r="L761" s="13">
        <v>6.6620196843699464E-2</v>
      </c>
      <c r="M761" s="13">
        <v>-8.253660741422808E-2</v>
      </c>
      <c r="N761" s="13">
        <v>-4.1686853472382435E-2</v>
      </c>
      <c r="O761" s="13">
        <v>2.6764085565304407E-2</v>
      </c>
      <c r="P761" s="13">
        <v>-6.1559706741388553E-2</v>
      </c>
      <c r="Q761" s="13">
        <v>-2.9542332030212282E-2</v>
      </c>
      <c r="R761" s="13">
        <v>1.0203374507799401E-2</v>
      </c>
      <c r="S761" s="13">
        <v>7.9758360949320206E-2</v>
      </c>
      <c r="T761" s="13">
        <v>-0.26028823943144741</v>
      </c>
      <c r="U761" s="13">
        <v>1.7931706334634923E-2</v>
      </c>
      <c r="V761" s="13">
        <v>5.0044605018691124E-2</v>
      </c>
      <c r="W761" s="13">
        <v>4.1116701815141932E-2</v>
      </c>
      <c r="X761" s="148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278</v>
      </c>
      <c r="C762" s="47"/>
      <c r="D762" s="45">
        <v>0.78</v>
      </c>
      <c r="E762" s="45">
        <v>0.1</v>
      </c>
      <c r="F762" s="45">
        <v>3.15</v>
      </c>
      <c r="G762" s="45">
        <v>0.91</v>
      </c>
      <c r="H762" s="45">
        <v>0.24</v>
      </c>
      <c r="I762" s="45">
        <v>0.14000000000000001</v>
      </c>
      <c r="J762" s="45">
        <v>0.5</v>
      </c>
      <c r="K762" s="45">
        <v>1.28</v>
      </c>
      <c r="L762" s="45">
        <v>0.74</v>
      </c>
      <c r="M762" s="45">
        <v>1.35</v>
      </c>
      <c r="N762" s="45">
        <v>0.78</v>
      </c>
      <c r="O762" s="45">
        <v>0.18</v>
      </c>
      <c r="P762" s="45">
        <v>1.06</v>
      </c>
      <c r="Q762" s="45">
        <v>0.61</v>
      </c>
      <c r="R762" s="45">
        <v>0.05</v>
      </c>
      <c r="S762" s="45">
        <v>0.92</v>
      </c>
      <c r="T762" s="45">
        <v>3.85</v>
      </c>
      <c r="U762" s="45">
        <v>0.05</v>
      </c>
      <c r="V762" s="45">
        <v>0.5</v>
      </c>
      <c r="W762" s="45">
        <v>0.38</v>
      </c>
      <c r="X762" s="148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BM763" s="55"/>
    </row>
    <row r="764" spans="1:65" ht="15">
      <c r="B764" s="8" t="s">
        <v>613</v>
      </c>
      <c r="BM764" s="28" t="s">
        <v>66</v>
      </c>
    </row>
    <row r="765" spans="1:65" ht="15">
      <c r="A765" s="25" t="s">
        <v>59</v>
      </c>
      <c r="B765" s="18" t="s">
        <v>111</v>
      </c>
      <c r="C765" s="15" t="s">
        <v>112</v>
      </c>
      <c r="D765" s="16" t="s">
        <v>237</v>
      </c>
      <c r="E765" s="17" t="s">
        <v>237</v>
      </c>
      <c r="F765" s="17" t="s">
        <v>237</v>
      </c>
      <c r="G765" s="17" t="s">
        <v>237</v>
      </c>
      <c r="H765" s="17" t="s">
        <v>237</v>
      </c>
      <c r="I765" s="17" t="s">
        <v>237</v>
      </c>
      <c r="J765" s="17" t="s">
        <v>237</v>
      </c>
      <c r="K765" s="17" t="s">
        <v>237</v>
      </c>
      <c r="L765" s="17" t="s">
        <v>237</v>
      </c>
      <c r="M765" s="17" t="s">
        <v>237</v>
      </c>
      <c r="N765" s="17" t="s">
        <v>237</v>
      </c>
      <c r="O765" s="17" t="s">
        <v>237</v>
      </c>
      <c r="P765" s="17" t="s">
        <v>237</v>
      </c>
      <c r="Q765" s="17" t="s">
        <v>237</v>
      </c>
      <c r="R765" s="17" t="s">
        <v>237</v>
      </c>
      <c r="S765" s="17" t="s">
        <v>237</v>
      </c>
      <c r="T765" s="17" t="s">
        <v>237</v>
      </c>
      <c r="U765" s="17" t="s">
        <v>237</v>
      </c>
      <c r="V765" s="148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238</v>
      </c>
      <c r="C766" s="9" t="s">
        <v>238</v>
      </c>
      <c r="D766" s="146" t="s">
        <v>240</v>
      </c>
      <c r="E766" s="147" t="s">
        <v>241</v>
      </c>
      <c r="F766" s="147" t="s">
        <v>242</v>
      </c>
      <c r="G766" s="147" t="s">
        <v>243</v>
      </c>
      <c r="H766" s="147" t="s">
        <v>244</v>
      </c>
      <c r="I766" s="147" t="s">
        <v>246</v>
      </c>
      <c r="J766" s="147" t="s">
        <v>247</v>
      </c>
      <c r="K766" s="147" t="s">
        <v>248</v>
      </c>
      <c r="L766" s="147" t="s">
        <v>249</v>
      </c>
      <c r="M766" s="147" t="s">
        <v>250</v>
      </c>
      <c r="N766" s="147" t="s">
        <v>251</v>
      </c>
      <c r="O766" s="147" t="s">
        <v>253</v>
      </c>
      <c r="P766" s="147" t="s">
        <v>254</v>
      </c>
      <c r="Q766" s="147" t="s">
        <v>255</v>
      </c>
      <c r="R766" s="147" t="s">
        <v>258</v>
      </c>
      <c r="S766" s="147" t="s">
        <v>260</v>
      </c>
      <c r="T766" s="147" t="s">
        <v>261</v>
      </c>
      <c r="U766" s="147" t="s">
        <v>267</v>
      </c>
      <c r="V766" s="148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306</v>
      </c>
      <c r="E767" s="11" t="s">
        <v>304</v>
      </c>
      <c r="F767" s="11" t="s">
        <v>306</v>
      </c>
      <c r="G767" s="11" t="s">
        <v>306</v>
      </c>
      <c r="H767" s="11" t="s">
        <v>304</v>
      </c>
      <c r="I767" s="11" t="s">
        <v>304</v>
      </c>
      <c r="J767" s="11" t="s">
        <v>304</v>
      </c>
      <c r="K767" s="11" t="s">
        <v>304</v>
      </c>
      <c r="L767" s="11" t="s">
        <v>304</v>
      </c>
      <c r="M767" s="11" t="s">
        <v>304</v>
      </c>
      <c r="N767" s="11" t="s">
        <v>304</v>
      </c>
      <c r="O767" s="11" t="s">
        <v>304</v>
      </c>
      <c r="P767" s="11" t="s">
        <v>306</v>
      </c>
      <c r="Q767" s="11" t="s">
        <v>306</v>
      </c>
      <c r="R767" s="11" t="s">
        <v>304</v>
      </c>
      <c r="S767" s="11" t="s">
        <v>306</v>
      </c>
      <c r="T767" s="11" t="s">
        <v>304</v>
      </c>
      <c r="U767" s="11" t="s">
        <v>306</v>
      </c>
      <c r="V767" s="148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</v>
      </c>
    </row>
    <row r="768" spans="1:65">
      <c r="A768" s="30"/>
      <c r="B768" s="19"/>
      <c r="C768" s="9"/>
      <c r="D768" s="26" t="s">
        <v>339</v>
      </c>
      <c r="E768" s="26" t="s">
        <v>340</v>
      </c>
      <c r="F768" s="26" t="s">
        <v>341</v>
      </c>
      <c r="G768" s="26" t="s">
        <v>341</v>
      </c>
      <c r="H768" s="26" t="s">
        <v>118</v>
      </c>
      <c r="I768" s="26" t="s">
        <v>340</v>
      </c>
      <c r="J768" s="26" t="s">
        <v>340</v>
      </c>
      <c r="K768" s="26" t="s">
        <v>341</v>
      </c>
      <c r="L768" s="26" t="s">
        <v>340</v>
      </c>
      <c r="M768" s="26" t="s">
        <v>340</v>
      </c>
      <c r="N768" s="26" t="s">
        <v>307</v>
      </c>
      <c r="O768" s="26" t="s">
        <v>342</v>
      </c>
      <c r="P768" s="26" t="s">
        <v>339</v>
      </c>
      <c r="Q768" s="26" t="s">
        <v>340</v>
      </c>
      <c r="R768" s="26" t="s">
        <v>340</v>
      </c>
      <c r="S768" s="26" t="s">
        <v>339</v>
      </c>
      <c r="T768" s="26" t="s">
        <v>342</v>
      </c>
      <c r="U768" s="26" t="s">
        <v>340</v>
      </c>
      <c r="V768" s="148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8">
        <v>1</v>
      </c>
      <c r="C769" s="14">
        <v>1</v>
      </c>
      <c r="D769" s="204" t="s">
        <v>105</v>
      </c>
      <c r="E769" s="201" t="s">
        <v>221</v>
      </c>
      <c r="F769" s="201" t="s">
        <v>221</v>
      </c>
      <c r="G769" s="204" t="s">
        <v>220</v>
      </c>
      <c r="H769" s="201" t="s">
        <v>221</v>
      </c>
      <c r="I769" s="204" t="s">
        <v>221</v>
      </c>
      <c r="J769" s="228">
        <v>1E-3</v>
      </c>
      <c r="K769" s="201" t="s">
        <v>221</v>
      </c>
      <c r="L769" s="201" t="s">
        <v>221</v>
      </c>
      <c r="M769" s="201" t="s">
        <v>221</v>
      </c>
      <c r="N769" s="201" t="s">
        <v>221</v>
      </c>
      <c r="O769" s="204" t="s">
        <v>219</v>
      </c>
      <c r="P769" s="204" t="s">
        <v>219</v>
      </c>
      <c r="Q769" s="201" t="s">
        <v>221</v>
      </c>
      <c r="R769" s="201" t="s">
        <v>221</v>
      </c>
      <c r="S769" s="204" t="s">
        <v>331</v>
      </c>
      <c r="T769" s="204" t="s">
        <v>106</v>
      </c>
      <c r="U769" s="201" t="s">
        <v>221</v>
      </c>
      <c r="V769" s="199"/>
      <c r="W769" s="200"/>
      <c r="X769" s="200"/>
      <c r="Y769" s="200"/>
      <c r="Z769" s="200"/>
      <c r="AA769" s="200"/>
      <c r="AB769" s="200"/>
      <c r="AC769" s="200"/>
      <c r="AD769" s="200"/>
      <c r="AE769" s="200"/>
      <c r="AF769" s="200"/>
      <c r="AG769" s="200"/>
      <c r="AH769" s="200"/>
      <c r="AI769" s="200"/>
      <c r="AJ769" s="200"/>
      <c r="AK769" s="200"/>
      <c r="AL769" s="200"/>
      <c r="AM769" s="200"/>
      <c r="AN769" s="200"/>
      <c r="AO769" s="200"/>
      <c r="AP769" s="200"/>
      <c r="AQ769" s="200"/>
      <c r="AR769" s="200"/>
      <c r="AS769" s="200"/>
      <c r="AT769" s="200"/>
      <c r="AU769" s="200"/>
      <c r="AV769" s="200"/>
      <c r="AW769" s="200"/>
      <c r="AX769" s="200"/>
      <c r="AY769" s="200"/>
      <c r="AZ769" s="200"/>
      <c r="BA769" s="200"/>
      <c r="BB769" s="200"/>
      <c r="BC769" s="200"/>
      <c r="BD769" s="200"/>
      <c r="BE769" s="200"/>
      <c r="BF769" s="200"/>
      <c r="BG769" s="200"/>
      <c r="BH769" s="200"/>
      <c r="BI769" s="200"/>
      <c r="BJ769" s="200"/>
      <c r="BK769" s="200"/>
      <c r="BL769" s="200"/>
      <c r="BM769" s="202">
        <v>1</v>
      </c>
    </row>
    <row r="770" spans="1:65">
      <c r="A770" s="30"/>
      <c r="B770" s="19">
        <v>1</v>
      </c>
      <c r="C770" s="9">
        <v>2</v>
      </c>
      <c r="D770" s="206" t="s">
        <v>105</v>
      </c>
      <c r="E770" s="24" t="s">
        <v>221</v>
      </c>
      <c r="F770" s="24" t="s">
        <v>221</v>
      </c>
      <c r="G770" s="206" t="s">
        <v>220</v>
      </c>
      <c r="H770" s="24" t="s">
        <v>221</v>
      </c>
      <c r="I770" s="206" t="s">
        <v>221</v>
      </c>
      <c r="J770" s="24" t="s">
        <v>221</v>
      </c>
      <c r="K770" s="24" t="s">
        <v>221</v>
      </c>
      <c r="L770" s="24" t="s">
        <v>221</v>
      </c>
      <c r="M770" s="24" t="s">
        <v>221</v>
      </c>
      <c r="N770" s="24" t="s">
        <v>221</v>
      </c>
      <c r="O770" s="206" t="s">
        <v>219</v>
      </c>
      <c r="P770" s="206" t="s">
        <v>219</v>
      </c>
      <c r="Q770" s="24" t="s">
        <v>221</v>
      </c>
      <c r="R770" s="205">
        <v>1E-3</v>
      </c>
      <c r="S770" s="206" t="s">
        <v>331</v>
      </c>
      <c r="T770" s="206" t="s">
        <v>106</v>
      </c>
      <c r="U770" s="24" t="s">
        <v>221</v>
      </c>
      <c r="V770" s="199"/>
      <c r="W770" s="200"/>
      <c r="X770" s="200"/>
      <c r="Y770" s="200"/>
      <c r="Z770" s="200"/>
      <c r="AA770" s="200"/>
      <c r="AB770" s="200"/>
      <c r="AC770" s="200"/>
      <c r="AD770" s="200"/>
      <c r="AE770" s="200"/>
      <c r="AF770" s="200"/>
      <c r="AG770" s="200"/>
      <c r="AH770" s="200"/>
      <c r="AI770" s="200"/>
      <c r="AJ770" s="200"/>
      <c r="AK770" s="200"/>
      <c r="AL770" s="200"/>
      <c r="AM770" s="200"/>
      <c r="AN770" s="200"/>
      <c r="AO770" s="200"/>
      <c r="AP770" s="200"/>
      <c r="AQ770" s="200"/>
      <c r="AR770" s="200"/>
      <c r="AS770" s="200"/>
      <c r="AT770" s="200"/>
      <c r="AU770" s="200"/>
      <c r="AV770" s="200"/>
      <c r="AW770" s="200"/>
      <c r="AX770" s="200"/>
      <c r="AY770" s="200"/>
      <c r="AZ770" s="200"/>
      <c r="BA770" s="200"/>
      <c r="BB770" s="200"/>
      <c r="BC770" s="200"/>
      <c r="BD770" s="200"/>
      <c r="BE770" s="200"/>
      <c r="BF770" s="200"/>
      <c r="BG770" s="200"/>
      <c r="BH770" s="200"/>
      <c r="BI770" s="200"/>
      <c r="BJ770" s="200"/>
      <c r="BK770" s="200"/>
      <c r="BL770" s="200"/>
      <c r="BM770" s="202">
        <v>33</v>
      </c>
    </row>
    <row r="771" spans="1:65">
      <c r="A771" s="30"/>
      <c r="B771" s="19">
        <v>1</v>
      </c>
      <c r="C771" s="9">
        <v>3</v>
      </c>
      <c r="D771" s="206" t="s">
        <v>105</v>
      </c>
      <c r="E771" s="24" t="s">
        <v>221</v>
      </c>
      <c r="F771" s="24" t="s">
        <v>221</v>
      </c>
      <c r="G771" s="206" t="s">
        <v>220</v>
      </c>
      <c r="H771" s="24" t="s">
        <v>221</v>
      </c>
      <c r="I771" s="206" t="s">
        <v>221</v>
      </c>
      <c r="J771" s="24" t="s">
        <v>221</v>
      </c>
      <c r="K771" s="24" t="s">
        <v>221</v>
      </c>
      <c r="L771" s="24" t="s">
        <v>221</v>
      </c>
      <c r="M771" s="24" t="s">
        <v>221</v>
      </c>
      <c r="N771" s="24" t="s">
        <v>221</v>
      </c>
      <c r="O771" s="206" t="s">
        <v>219</v>
      </c>
      <c r="P771" s="206" t="s">
        <v>219</v>
      </c>
      <c r="Q771" s="24" t="s">
        <v>221</v>
      </c>
      <c r="R771" s="205">
        <v>1E-3</v>
      </c>
      <c r="S771" s="206" t="s">
        <v>331</v>
      </c>
      <c r="T771" s="206" t="s">
        <v>106</v>
      </c>
      <c r="U771" s="24" t="s">
        <v>221</v>
      </c>
      <c r="V771" s="199"/>
      <c r="W771" s="200"/>
      <c r="X771" s="200"/>
      <c r="Y771" s="200"/>
      <c r="Z771" s="200"/>
      <c r="AA771" s="200"/>
      <c r="AB771" s="200"/>
      <c r="AC771" s="200"/>
      <c r="AD771" s="200"/>
      <c r="AE771" s="200"/>
      <c r="AF771" s="200"/>
      <c r="AG771" s="200"/>
      <c r="AH771" s="200"/>
      <c r="AI771" s="200"/>
      <c r="AJ771" s="200"/>
      <c r="AK771" s="200"/>
      <c r="AL771" s="200"/>
      <c r="AM771" s="200"/>
      <c r="AN771" s="200"/>
      <c r="AO771" s="200"/>
      <c r="AP771" s="200"/>
      <c r="AQ771" s="200"/>
      <c r="AR771" s="200"/>
      <c r="AS771" s="200"/>
      <c r="AT771" s="200"/>
      <c r="AU771" s="200"/>
      <c r="AV771" s="200"/>
      <c r="AW771" s="200"/>
      <c r="AX771" s="200"/>
      <c r="AY771" s="200"/>
      <c r="AZ771" s="200"/>
      <c r="BA771" s="200"/>
      <c r="BB771" s="200"/>
      <c r="BC771" s="200"/>
      <c r="BD771" s="200"/>
      <c r="BE771" s="200"/>
      <c r="BF771" s="200"/>
      <c r="BG771" s="200"/>
      <c r="BH771" s="200"/>
      <c r="BI771" s="200"/>
      <c r="BJ771" s="200"/>
      <c r="BK771" s="200"/>
      <c r="BL771" s="200"/>
      <c r="BM771" s="202">
        <v>16</v>
      </c>
    </row>
    <row r="772" spans="1:65">
      <c r="A772" s="30"/>
      <c r="B772" s="19">
        <v>1</v>
      </c>
      <c r="C772" s="9">
        <v>4</v>
      </c>
      <c r="D772" s="206" t="s">
        <v>105</v>
      </c>
      <c r="E772" s="24" t="s">
        <v>221</v>
      </c>
      <c r="F772" s="24" t="s">
        <v>221</v>
      </c>
      <c r="G772" s="206" t="s">
        <v>220</v>
      </c>
      <c r="H772" s="24" t="s">
        <v>221</v>
      </c>
      <c r="I772" s="206">
        <v>2E-3</v>
      </c>
      <c r="J772" s="24" t="s">
        <v>221</v>
      </c>
      <c r="K772" s="24" t="s">
        <v>221</v>
      </c>
      <c r="L772" s="24" t="s">
        <v>221</v>
      </c>
      <c r="M772" s="24" t="s">
        <v>221</v>
      </c>
      <c r="N772" s="24" t="s">
        <v>221</v>
      </c>
      <c r="O772" s="206" t="s">
        <v>219</v>
      </c>
      <c r="P772" s="206" t="s">
        <v>219</v>
      </c>
      <c r="Q772" s="24" t="s">
        <v>221</v>
      </c>
      <c r="R772" s="24" t="s">
        <v>221</v>
      </c>
      <c r="S772" s="206" t="s">
        <v>331</v>
      </c>
      <c r="T772" s="206" t="s">
        <v>106</v>
      </c>
      <c r="U772" s="24" t="s">
        <v>221</v>
      </c>
      <c r="V772" s="199"/>
      <c r="W772" s="200"/>
      <c r="X772" s="200"/>
      <c r="Y772" s="200"/>
      <c r="Z772" s="200"/>
      <c r="AA772" s="200"/>
      <c r="AB772" s="200"/>
      <c r="AC772" s="200"/>
      <c r="AD772" s="200"/>
      <c r="AE772" s="200"/>
      <c r="AF772" s="200"/>
      <c r="AG772" s="200"/>
      <c r="AH772" s="200"/>
      <c r="AI772" s="200"/>
      <c r="AJ772" s="200"/>
      <c r="AK772" s="200"/>
      <c r="AL772" s="200"/>
      <c r="AM772" s="200"/>
      <c r="AN772" s="200"/>
      <c r="AO772" s="200"/>
      <c r="AP772" s="200"/>
      <c r="AQ772" s="200"/>
      <c r="AR772" s="200"/>
      <c r="AS772" s="200"/>
      <c r="AT772" s="200"/>
      <c r="AU772" s="200"/>
      <c r="AV772" s="200"/>
      <c r="AW772" s="200"/>
      <c r="AX772" s="200"/>
      <c r="AY772" s="200"/>
      <c r="AZ772" s="200"/>
      <c r="BA772" s="200"/>
      <c r="BB772" s="200"/>
      <c r="BC772" s="200"/>
      <c r="BD772" s="200"/>
      <c r="BE772" s="200"/>
      <c r="BF772" s="200"/>
      <c r="BG772" s="200"/>
      <c r="BH772" s="200"/>
      <c r="BI772" s="200"/>
      <c r="BJ772" s="200"/>
      <c r="BK772" s="200"/>
      <c r="BL772" s="200"/>
      <c r="BM772" s="202" t="s">
        <v>221</v>
      </c>
    </row>
    <row r="773" spans="1:65">
      <c r="A773" s="30"/>
      <c r="B773" s="19">
        <v>1</v>
      </c>
      <c r="C773" s="9">
        <v>5</v>
      </c>
      <c r="D773" s="206" t="s">
        <v>105</v>
      </c>
      <c r="E773" s="24" t="s">
        <v>221</v>
      </c>
      <c r="F773" s="24" t="s">
        <v>221</v>
      </c>
      <c r="G773" s="206" t="s">
        <v>220</v>
      </c>
      <c r="H773" s="24" t="s">
        <v>221</v>
      </c>
      <c r="I773" s="206" t="s">
        <v>221</v>
      </c>
      <c r="J773" s="24" t="s">
        <v>221</v>
      </c>
      <c r="K773" s="24" t="s">
        <v>221</v>
      </c>
      <c r="L773" s="24" t="s">
        <v>221</v>
      </c>
      <c r="M773" s="24" t="s">
        <v>221</v>
      </c>
      <c r="N773" s="24" t="s">
        <v>221</v>
      </c>
      <c r="O773" s="206" t="s">
        <v>219</v>
      </c>
      <c r="P773" s="206" t="s">
        <v>219</v>
      </c>
      <c r="Q773" s="24" t="s">
        <v>221</v>
      </c>
      <c r="R773" s="24" t="s">
        <v>221</v>
      </c>
      <c r="S773" s="206" t="s">
        <v>331</v>
      </c>
      <c r="T773" s="206" t="s">
        <v>106</v>
      </c>
      <c r="U773" s="24" t="s">
        <v>221</v>
      </c>
      <c r="V773" s="199"/>
      <c r="W773" s="200"/>
      <c r="X773" s="200"/>
      <c r="Y773" s="200"/>
      <c r="Z773" s="200"/>
      <c r="AA773" s="200"/>
      <c r="AB773" s="200"/>
      <c r="AC773" s="200"/>
      <c r="AD773" s="200"/>
      <c r="AE773" s="200"/>
      <c r="AF773" s="200"/>
      <c r="AG773" s="200"/>
      <c r="AH773" s="200"/>
      <c r="AI773" s="200"/>
      <c r="AJ773" s="200"/>
      <c r="AK773" s="200"/>
      <c r="AL773" s="200"/>
      <c r="AM773" s="200"/>
      <c r="AN773" s="200"/>
      <c r="AO773" s="200"/>
      <c r="AP773" s="200"/>
      <c r="AQ773" s="200"/>
      <c r="AR773" s="200"/>
      <c r="AS773" s="200"/>
      <c r="AT773" s="200"/>
      <c r="AU773" s="200"/>
      <c r="AV773" s="200"/>
      <c r="AW773" s="200"/>
      <c r="AX773" s="200"/>
      <c r="AY773" s="200"/>
      <c r="AZ773" s="200"/>
      <c r="BA773" s="200"/>
      <c r="BB773" s="200"/>
      <c r="BC773" s="200"/>
      <c r="BD773" s="200"/>
      <c r="BE773" s="200"/>
      <c r="BF773" s="200"/>
      <c r="BG773" s="200"/>
      <c r="BH773" s="200"/>
      <c r="BI773" s="200"/>
      <c r="BJ773" s="200"/>
      <c r="BK773" s="200"/>
      <c r="BL773" s="200"/>
      <c r="BM773" s="202">
        <v>112</v>
      </c>
    </row>
    <row r="774" spans="1:65">
      <c r="A774" s="30"/>
      <c r="B774" s="19">
        <v>1</v>
      </c>
      <c r="C774" s="9">
        <v>6</v>
      </c>
      <c r="D774" s="206" t="s">
        <v>105</v>
      </c>
      <c r="E774" s="24" t="s">
        <v>221</v>
      </c>
      <c r="F774" s="24" t="s">
        <v>221</v>
      </c>
      <c r="G774" s="206" t="s">
        <v>220</v>
      </c>
      <c r="H774" s="24" t="s">
        <v>221</v>
      </c>
      <c r="I774" s="206" t="s">
        <v>221</v>
      </c>
      <c r="J774" s="24" t="s">
        <v>221</v>
      </c>
      <c r="K774" s="24" t="s">
        <v>221</v>
      </c>
      <c r="L774" s="24" t="s">
        <v>221</v>
      </c>
      <c r="M774" s="24" t="s">
        <v>221</v>
      </c>
      <c r="N774" s="24" t="s">
        <v>221</v>
      </c>
      <c r="O774" s="206" t="s">
        <v>219</v>
      </c>
      <c r="P774" s="206" t="s">
        <v>219</v>
      </c>
      <c r="Q774" s="24" t="s">
        <v>221</v>
      </c>
      <c r="R774" s="24" t="s">
        <v>221</v>
      </c>
      <c r="S774" s="206" t="s">
        <v>331</v>
      </c>
      <c r="T774" s="206" t="s">
        <v>106</v>
      </c>
      <c r="U774" s="24" t="s">
        <v>221</v>
      </c>
      <c r="V774" s="199"/>
      <c r="W774" s="200"/>
      <c r="X774" s="200"/>
      <c r="Y774" s="200"/>
      <c r="Z774" s="200"/>
      <c r="AA774" s="200"/>
      <c r="AB774" s="200"/>
      <c r="AC774" s="200"/>
      <c r="AD774" s="200"/>
      <c r="AE774" s="200"/>
      <c r="AF774" s="200"/>
      <c r="AG774" s="200"/>
      <c r="AH774" s="200"/>
      <c r="AI774" s="200"/>
      <c r="AJ774" s="200"/>
      <c r="AK774" s="200"/>
      <c r="AL774" s="200"/>
      <c r="AM774" s="200"/>
      <c r="AN774" s="200"/>
      <c r="AO774" s="200"/>
      <c r="AP774" s="200"/>
      <c r="AQ774" s="200"/>
      <c r="AR774" s="200"/>
      <c r="AS774" s="200"/>
      <c r="AT774" s="200"/>
      <c r="AU774" s="200"/>
      <c r="AV774" s="200"/>
      <c r="AW774" s="200"/>
      <c r="AX774" s="200"/>
      <c r="AY774" s="200"/>
      <c r="AZ774" s="200"/>
      <c r="BA774" s="200"/>
      <c r="BB774" s="200"/>
      <c r="BC774" s="200"/>
      <c r="BD774" s="200"/>
      <c r="BE774" s="200"/>
      <c r="BF774" s="200"/>
      <c r="BG774" s="200"/>
      <c r="BH774" s="200"/>
      <c r="BI774" s="200"/>
      <c r="BJ774" s="200"/>
      <c r="BK774" s="200"/>
      <c r="BL774" s="200"/>
      <c r="BM774" s="56"/>
    </row>
    <row r="775" spans="1:65">
      <c r="A775" s="30"/>
      <c r="B775" s="20" t="s">
        <v>274</v>
      </c>
      <c r="C775" s="12"/>
      <c r="D775" s="203" t="s">
        <v>737</v>
      </c>
      <c r="E775" s="203" t="s">
        <v>737</v>
      </c>
      <c r="F775" s="203" t="s">
        <v>737</v>
      </c>
      <c r="G775" s="203" t="s">
        <v>737</v>
      </c>
      <c r="H775" s="203" t="s">
        <v>737</v>
      </c>
      <c r="I775" s="203">
        <v>2E-3</v>
      </c>
      <c r="J775" s="203">
        <v>1E-3</v>
      </c>
      <c r="K775" s="203" t="s">
        <v>737</v>
      </c>
      <c r="L775" s="203" t="s">
        <v>737</v>
      </c>
      <c r="M775" s="203" t="s">
        <v>737</v>
      </c>
      <c r="N775" s="203" t="s">
        <v>737</v>
      </c>
      <c r="O775" s="203" t="s">
        <v>737</v>
      </c>
      <c r="P775" s="203" t="s">
        <v>737</v>
      </c>
      <c r="Q775" s="203" t="s">
        <v>737</v>
      </c>
      <c r="R775" s="203">
        <v>1E-3</v>
      </c>
      <c r="S775" s="203" t="s">
        <v>737</v>
      </c>
      <c r="T775" s="203" t="s">
        <v>737</v>
      </c>
      <c r="U775" s="203" t="s">
        <v>737</v>
      </c>
      <c r="V775" s="199"/>
      <c r="W775" s="200"/>
      <c r="X775" s="200"/>
      <c r="Y775" s="200"/>
      <c r="Z775" s="200"/>
      <c r="AA775" s="200"/>
      <c r="AB775" s="200"/>
      <c r="AC775" s="200"/>
      <c r="AD775" s="200"/>
      <c r="AE775" s="200"/>
      <c r="AF775" s="200"/>
      <c r="AG775" s="200"/>
      <c r="AH775" s="200"/>
      <c r="AI775" s="200"/>
      <c r="AJ775" s="200"/>
      <c r="AK775" s="200"/>
      <c r="AL775" s="200"/>
      <c r="AM775" s="200"/>
      <c r="AN775" s="200"/>
      <c r="AO775" s="200"/>
      <c r="AP775" s="200"/>
      <c r="AQ775" s="200"/>
      <c r="AR775" s="200"/>
      <c r="AS775" s="200"/>
      <c r="AT775" s="200"/>
      <c r="AU775" s="200"/>
      <c r="AV775" s="200"/>
      <c r="AW775" s="200"/>
      <c r="AX775" s="200"/>
      <c r="AY775" s="200"/>
      <c r="AZ775" s="200"/>
      <c r="BA775" s="200"/>
      <c r="BB775" s="200"/>
      <c r="BC775" s="200"/>
      <c r="BD775" s="200"/>
      <c r="BE775" s="200"/>
      <c r="BF775" s="200"/>
      <c r="BG775" s="200"/>
      <c r="BH775" s="200"/>
      <c r="BI775" s="200"/>
      <c r="BJ775" s="200"/>
      <c r="BK775" s="200"/>
      <c r="BL775" s="200"/>
      <c r="BM775" s="56"/>
    </row>
    <row r="776" spans="1:65">
      <c r="A776" s="30"/>
      <c r="B776" s="3" t="s">
        <v>275</v>
      </c>
      <c r="C776" s="29"/>
      <c r="D776" s="24" t="s">
        <v>737</v>
      </c>
      <c r="E776" s="24" t="s">
        <v>737</v>
      </c>
      <c r="F776" s="24" t="s">
        <v>737</v>
      </c>
      <c r="G776" s="24" t="s">
        <v>737</v>
      </c>
      <c r="H776" s="24" t="s">
        <v>737</v>
      </c>
      <c r="I776" s="24">
        <v>2E-3</v>
      </c>
      <c r="J776" s="24">
        <v>1E-3</v>
      </c>
      <c r="K776" s="24" t="s">
        <v>737</v>
      </c>
      <c r="L776" s="24" t="s">
        <v>737</v>
      </c>
      <c r="M776" s="24" t="s">
        <v>737</v>
      </c>
      <c r="N776" s="24" t="s">
        <v>737</v>
      </c>
      <c r="O776" s="24" t="s">
        <v>737</v>
      </c>
      <c r="P776" s="24" t="s">
        <v>737</v>
      </c>
      <c r="Q776" s="24" t="s">
        <v>737</v>
      </c>
      <c r="R776" s="24">
        <v>1E-3</v>
      </c>
      <c r="S776" s="24" t="s">
        <v>737</v>
      </c>
      <c r="T776" s="24" t="s">
        <v>737</v>
      </c>
      <c r="U776" s="24" t="s">
        <v>737</v>
      </c>
      <c r="V776" s="199"/>
      <c r="W776" s="200"/>
      <c r="X776" s="200"/>
      <c r="Y776" s="200"/>
      <c r="Z776" s="200"/>
      <c r="AA776" s="200"/>
      <c r="AB776" s="200"/>
      <c r="AC776" s="200"/>
      <c r="AD776" s="200"/>
      <c r="AE776" s="200"/>
      <c r="AF776" s="200"/>
      <c r="AG776" s="200"/>
      <c r="AH776" s="200"/>
      <c r="AI776" s="200"/>
      <c r="AJ776" s="200"/>
      <c r="AK776" s="200"/>
      <c r="AL776" s="200"/>
      <c r="AM776" s="200"/>
      <c r="AN776" s="200"/>
      <c r="AO776" s="200"/>
      <c r="AP776" s="200"/>
      <c r="AQ776" s="200"/>
      <c r="AR776" s="200"/>
      <c r="AS776" s="200"/>
      <c r="AT776" s="200"/>
      <c r="AU776" s="200"/>
      <c r="AV776" s="200"/>
      <c r="AW776" s="200"/>
      <c r="AX776" s="200"/>
      <c r="AY776" s="200"/>
      <c r="AZ776" s="200"/>
      <c r="BA776" s="200"/>
      <c r="BB776" s="200"/>
      <c r="BC776" s="200"/>
      <c r="BD776" s="200"/>
      <c r="BE776" s="200"/>
      <c r="BF776" s="200"/>
      <c r="BG776" s="200"/>
      <c r="BH776" s="200"/>
      <c r="BI776" s="200"/>
      <c r="BJ776" s="200"/>
      <c r="BK776" s="200"/>
      <c r="BL776" s="200"/>
      <c r="BM776" s="56"/>
    </row>
    <row r="777" spans="1:65">
      <c r="A777" s="30"/>
      <c r="B777" s="3" t="s">
        <v>276</v>
      </c>
      <c r="C777" s="29"/>
      <c r="D777" s="24" t="s">
        <v>737</v>
      </c>
      <c r="E777" s="24" t="s">
        <v>737</v>
      </c>
      <c r="F777" s="24" t="s">
        <v>737</v>
      </c>
      <c r="G777" s="24" t="s">
        <v>737</v>
      </c>
      <c r="H777" s="24" t="s">
        <v>737</v>
      </c>
      <c r="I777" s="24" t="s">
        <v>737</v>
      </c>
      <c r="J777" s="24" t="s">
        <v>737</v>
      </c>
      <c r="K777" s="24" t="s">
        <v>737</v>
      </c>
      <c r="L777" s="24" t="s">
        <v>737</v>
      </c>
      <c r="M777" s="24" t="s">
        <v>737</v>
      </c>
      <c r="N777" s="24" t="s">
        <v>737</v>
      </c>
      <c r="O777" s="24" t="s">
        <v>737</v>
      </c>
      <c r="P777" s="24" t="s">
        <v>737</v>
      </c>
      <c r="Q777" s="24" t="s">
        <v>737</v>
      </c>
      <c r="R777" s="24">
        <v>0</v>
      </c>
      <c r="S777" s="24" t="s">
        <v>737</v>
      </c>
      <c r="T777" s="24" t="s">
        <v>737</v>
      </c>
      <c r="U777" s="24" t="s">
        <v>737</v>
      </c>
      <c r="V777" s="199"/>
      <c r="W777" s="200"/>
      <c r="X777" s="200"/>
      <c r="Y777" s="200"/>
      <c r="Z777" s="200"/>
      <c r="AA777" s="200"/>
      <c r="AB777" s="200"/>
      <c r="AC777" s="200"/>
      <c r="AD777" s="200"/>
      <c r="AE777" s="200"/>
      <c r="AF777" s="200"/>
      <c r="AG777" s="200"/>
      <c r="AH777" s="200"/>
      <c r="AI777" s="200"/>
      <c r="AJ777" s="200"/>
      <c r="AK777" s="200"/>
      <c r="AL777" s="200"/>
      <c r="AM777" s="200"/>
      <c r="AN777" s="200"/>
      <c r="AO777" s="200"/>
      <c r="AP777" s="200"/>
      <c r="AQ777" s="200"/>
      <c r="AR777" s="200"/>
      <c r="AS777" s="200"/>
      <c r="AT777" s="200"/>
      <c r="AU777" s="200"/>
      <c r="AV777" s="200"/>
      <c r="AW777" s="200"/>
      <c r="AX777" s="200"/>
      <c r="AY777" s="200"/>
      <c r="AZ777" s="200"/>
      <c r="BA777" s="200"/>
      <c r="BB777" s="200"/>
      <c r="BC777" s="200"/>
      <c r="BD777" s="200"/>
      <c r="BE777" s="200"/>
      <c r="BF777" s="200"/>
      <c r="BG777" s="200"/>
      <c r="BH777" s="200"/>
      <c r="BI777" s="200"/>
      <c r="BJ777" s="200"/>
      <c r="BK777" s="200"/>
      <c r="BL777" s="200"/>
      <c r="BM777" s="56"/>
    </row>
    <row r="778" spans="1:65">
      <c r="A778" s="30"/>
      <c r="B778" s="3" t="s">
        <v>86</v>
      </c>
      <c r="C778" s="29"/>
      <c r="D778" s="13" t="s">
        <v>737</v>
      </c>
      <c r="E778" s="13" t="s">
        <v>737</v>
      </c>
      <c r="F778" s="13" t="s">
        <v>737</v>
      </c>
      <c r="G778" s="13" t="s">
        <v>737</v>
      </c>
      <c r="H778" s="13" t="s">
        <v>737</v>
      </c>
      <c r="I778" s="13" t="s">
        <v>737</v>
      </c>
      <c r="J778" s="13" t="s">
        <v>737</v>
      </c>
      <c r="K778" s="13" t="s">
        <v>737</v>
      </c>
      <c r="L778" s="13" t="s">
        <v>737</v>
      </c>
      <c r="M778" s="13" t="s">
        <v>737</v>
      </c>
      <c r="N778" s="13" t="s">
        <v>737</v>
      </c>
      <c r="O778" s="13" t="s">
        <v>737</v>
      </c>
      <c r="P778" s="13" t="s">
        <v>737</v>
      </c>
      <c r="Q778" s="13" t="s">
        <v>737</v>
      </c>
      <c r="R778" s="13">
        <v>0</v>
      </c>
      <c r="S778" s="13" t="s">
        <v>737</v>
      </c>
      <c r="T778" s="13" t="s">
        <v>737</v>
      </c>
      <c r="U778" s="13" t="s">
        <v>737</v>
      </c>
      <c r="V778" s="148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277</v>
      </c>
      <c r="C779" s="29"/>
      <c r="D779" s="13" t="s">
        <v>737</v>
      </c>
      <c r="E779" s="13" t="s">
        <v>737</v>
      </c>
      <c r="F779" s="13" t="s">
        <v>737</v>
      </c>
      <c r="G779" s="13" t="s">
        <v>737</v>
      </c>
      <c r="H779" s="13" t="s">
        <v>737</v>
      </c>
      <c r="I779" s="13" t="s">
        <v>737</v>
      </c>
      <c r="J779" s="13" t="s">
        <v>737</v>
      </c>
      <c r="K779" s="13" t="s">
        <v>737</v>
      </c>
      <c r="L779" s="13" t="s">
        <v>737</v>
      </c>
      <c r="M779" s="13" t="s">
        <v>737</v>
      </c>
      <c r="N779" s="13" t="s">
        <v>737</v>
      </c>
      <c r="O779" s="13" t="s">
        <v>737</v>
      </c>
      <c r="P779" s="13" t="s">
        <v>737</v>
      </c>
      <c r="Q779" s="13" t="s">
        <v>737</v>
      </c>
      <c r="R779" s="13" t="s">
        <v>737</v>
      </c>
      <c r="S779" s="13" t="s">
        <v>737</v>
      </c>
      <c r="T779" s="13" t="s">
        <v>737</v>
      </c>
      <c r="U779" s="13" t="s">
        <v>737</v>
      </c>
      <c r="V779" s="148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278</v>
      </c>
      <c r="C780" s="47"/>
      <c r="D780" s="45">
        <v>800.4</v>
      </c>
      <c r="E780" s="45">
        <v>0.67</v>
      </c>
      <c r="F780" s="45">
        <v>0.67</v>
      </c>
      <c r="G780" s="45">
        <v>395.82</v>
      </c>
      <c r="H780" s="45">
        <v>0.67</v>
      </c>
      <c r="I780" s="45">
        <v>3.37</v>
      </c>
      <c r="J780" s="45">
        <v>0.67</v>
      </c>
      <c r="K780" s="45">
        <v>0.67</v>
      </c>
      <c r="L780" s="45">
        <v>0.67</v>
      </c>
      <c r="M780" s="45">
        <v>0.67</v>
      </c>
      <c r="N780" s="45">
        <v>0.67</v>
      </c>
      <c r="O780" s="45">
        <v>7.42</v>
      </c>
      <c r="P780" s="45">
        <v>7.42</v>
      </c>
      <c r="Q780" s="45">
        <v>0.67</v>
      </c>
      <c r="R780" s="45">
        <v>2.02</v>
      </c>
      <c r="S780" s="45">
        <v>31.69</v>
      </c>
      <c r="T780" s="45">
        <v>72.150000000000006</v>
      </c>
      <c r="U780" s="45">
        <v>0.67</v>
      </c>
      <c r="V780" s="148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BM781" s="55"/>
    </row>
    <row r="782" spans="1:65" ht="15">
      <c r="B782" s="8" t="s">
        <v>614</v>
      </c>
      <c r="BM782" s="28" t="s">
        <v>66</v>
      </c>
    </row>
    <row r="783" spans="1:65" ht="15">
      <c r="A783" s="25" t="s">
        <v>60</v>
      </c>
      <c r="B783" s="18" t="s">
        <v>111</v>
      </c>
      <c r="C783" s="15" t="s">
        <v>112</v>
      </c>
      <c r="D783" s="16" t="s">
        <v>237</v>
      </c>
      <c r="E783" s="17" t="s">
        <v>237</v>
      </c>
      <c r="F783" s="17" t="s">
        <v>237</v>
      </c>
      <c r="G783" s="17" t="s">
        <v>237</v>
      </c>
      <c r="H783" s="17" t="s">
        <v>237</v>
      </c>
      <c r="I783" s="17" t="s">
        <v>237</v>
      </c>
      <c r="J783" s="17" t="s">
        <v>237</v>
      </c>
      <c r="K783" s="17" t="s">
        <v>237</v>
      </c>
      <c r="L783" s="17" t="s">
        <v>237</v>
      </c>
      <c r="M783" s="17" t="s">
        <v>237</v>
      </c>
      <c r="N783" s="17" t="s">
        <v>237</v>
      </c>
      <c r="O783" s="17" t="s">
        <v>237</v>
      </c>
      <c r="P783" s="17" t="s">
        <v>237</v>
      </c>
      <c r="Q783" s="17" t="s">
        <v>237</v>
      </c>
      <c r="R783" s="17" t="s">
        <v>237</v>
      </c>
      <c r="S783" s="17" t="s">
        <v>237</v>
      </c>
      <c r="T783" s="17" t="s">
        <v>237</v>
      </c>
      <c r="U783" s="17" t="s">
        <v>237</v>
      </c>
      <c r="V783" s="17" t="s">
        <v>237</v>
      </c>
      <c r="W783" s="17" t="s">
        <v>237</v>
      </c>
      <c r="X783" s="17" t="s">
        <v>237</v>
      </c>
      <c r="Y783" s="17" t="s">
        <v>237</v>
      </c>
      <c r="Z783" s="17" t="s">
        <v>237</v>
      </c>
      <c r="AA783" s="17" t="s">
        <v>237</v>
      </c>
      <c r="AB783" s="17" t="s">
        <v>237</v>
      </c>
      <c r="AC783" s="148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238</v>
      </c>
      <c r="C784" s="9" t="s">
        <v>238</v>
      </c>
      <c r="D784" s="146" t="s">
        <v>240</v>
      </c>
      <c r="E784" s="147" t="s">
        <v>241</v>
      </c>
      <c r="F784" s="147" t="s">
        <v>242</v>
      </c>
      <c r="G784" s="147" t="s">
        <v>243</v>
      </c>
      <c r="H784" s="147" t="s">
        <v>244</v>
      </c>
      <c r="I784" s="147" t="s">
        <v>245</v>
      </c>
      <c r="J784" s="147" t="s">
        <v>246</v>
      </c>
      <c r="K784" s="147" t="s">
        <v>247</v>
      </c>
      <c r="L784" s="147" t="s">
        <v>248</v>
      </c>
      <c r="M784" s="147" t="s">
        <v>249</v>
      </c>
      <c r="N784" s="147" t="s">
        <v>250</v>
      </c>
      <c r="O784" s="147" t="s">
        <v>251</v>
      </c>
      <c r="P784" s="147" t="s">
        <v>252</v>
      </c>
      <c r="Q784" s="147" t="s">
        <v>253</v>
      </c>
      <c r="R784" s="147" t="s">
        <v>254</v>
      </c>
      <c r="S784" s="147" t="s">
        <v>255</v>
      </c>
      <c r="T784" s="147" t="s">
        <v>256</v>
      </c>
      <c r="U784" s="147" t="s">
        <v>257</v>
      </c>
      <c r="V784" s="147" t="s">
        <v>258</v>
      </c>
      <c r="W784" s="147" t="s">
        <v>259</v>
      </c>
      <c r="X784" s="147" t="s">
        <v>260</v>
      </c>
      <c r="Y784" s="147" t="s">
        <v>261</v>
      </c>
      <c r="Z784" s="147" t="s">
        <v>262</v>
      </c>
      <c r="AA784" s="147" t="s">
        <v>267</v>
      </c>
      <c r="AB784" s="147" t="s">
        <v>268</v>
      </c>
      <c r="AC784" s="148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1</v>
      </c>
    </row>
    <row r="785" spans="1:65">
      <c r="A785" s="30"/>
      <c r="B785" s="19"/>
      <c r="C785" s="9"/>
      <c r="D785" s="10" t="s">
        <v>306</v>
      </c>
      <c r="E785" s="11" t="s">
        <v>304</v>
      </c>
      <c r="F785" s="11" t="s">
        <v>306</v>
      </c>
      <c r="G785" s="11" t="s">
        <v>306</v>
      </c>
      <c r="H785" s="11" t="s">
        <v>304</v>
      </c>
      <c r="I785" s="11" t="s">
        <v>338</v>
      </c>
      <c r="J785" s="11" t="s">
        <v>306</v>
      </c>
      <c r="K785" s="11" t="s">
        <v>304</v>
      </c>
      <c r="L785" s="11" t="s">
        <v>304</v>
      </c>
      <c r="M785" s="11" t="s">
        <v>304</v>
      </c>
      <c r="N785" s="11" t="s">
        <v>304</v>
      </c>
      <c r="O785" s="11" t="s">
        <v>304</v>
      </c>
      <c r="P785" s="11" t="s">
        <v>304</v>
      </c>
      <c r="Q785" s="11" t="s">
        <v>304</v>
      </c>
      <c r="R785" s="11" t="s">
        <v>306</v>
      </c>
      <c r="S785" s="11" t="s">
        <v>306</v>
      </c>
      <c r="T785" s="11" t="s">
        <v>338</v>
      </c>
      <c r="U785" s="11" t="s">
        <v>306</v>
      </c>
      <c r="V785" s="11" t="s">
        <v>304</v>
      </c>
      <c r="W785" s="11" t="s">
        <v>338</v>
      </c>
      <c r="X785" s="11" t="s">
        <v>306</v>
      </c>
      <c r="Y785" s="11" t="s">
        <v>304</v>
      </c>
      <c r="Z785" s="11" t="s">
        <v>338</v>
      </c>
      <c r="AA785" s="11" t="s">
        <v>306</v>
      </c>
      <c r="AB785" s="11" t="s">
        <v>338</v>
      </c>
      <c r="AC785" s="148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9"/>
      <c r="C786" s="9"/>
      <c r="D786" s="26" t="s">
        <v>339</v>
      </c>
      <c r="E786" s="26" t="s">
        <v>340</v>
      </c>
      <c r="F786" s="26" t="s">
        <v>341</v>
      </c>
      <c r="G786" s="26" t="s">
        <v>341</v>
      </c>
      <c r="H786" s="26" t="s">
        <v>118</v>
      </c>
      <c r="I786" s="26" t="s">
        <v>339</v>
      </c>
      <c r="J786" s="26" t="s">
        <v>340</v>
      </c>
      <c r="K786" s="26" t="s">
        <v>340</v>
      </c>
      <c r="L786" s="26" t="s">
        <v>341</v>
      </c>
      <c r="M786" s="26" t="s">
        <v>340</v>
      </c>
      <c r="N786" s="26" t="s">
        <v>340</v>
      </c>
      <c r="O786" s="26" t="s">
        <v>307</v>
      </c>
      <c r="P786" s="26" t="s">
        <v>340</v>
      </c>
      <c r="Q786" s="26" t="s">
        <v>342</v>
      </c>
      <c r="R786" s="26" t="s">
        <v>339</v>
      </c>
      <c r="S786" s="26" t="s">
        <v>340</v>
      </c>
      <c r="T786" s="26" t="s">
        <v>339</v>
      </c>
      <c r="U786" s="26" t="s">
        <v>340</v>
      </c>
      <c r="V786" s="26" t="s">
        <v>340</v>
      </c>
      <c r="W786" s="26" t="s">
        <v>340</v>
      </c>
      <c r="X786" s="26" t="s">
        <v>339</v>
      </c>
      <c r="Y786" s="26" t="s">
        <v>342</v>
      </c>
      <c r="Z786" s="26" t="s">
        <v>340</v>
      </c>
      <c r="AA786" s="26" t="s">
        <v>340</v>
      </c>
      <c r="AB786" s="26" t="s">
        <v>342</v>
      </c>
      <c r="AC786" s="148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01" t="s">
        <v>106</v>
      </c>
      <c r="E787" s="201">
        <v>0.01</v>
      </c>
      <c r="F787" s="201">
        <v>6.9999999999999993E-3</v>
      </c>
      <c r="G787" s="201" t="s">
        <v>106</v>
      </c>
      <c r="H787" s="204" t="s">
        <v>220</v>
      </c>
      <c r="I787" s="201" t="s">
        <v>106</v>
      </c>
      <c r="J787" s="201" t="s">
        <v>106</v>
      </c>
      <c r="K787" s="201" t="s">
        <v>106</v>
      </c>
      <c r="L787" s="204" t="s">
        <v>220</v>
      </c>
      <c r="M787" s="201">
        <v>0.01</v>
      </c>
      <c r="N787" s="201">
        <v>0.01</v>
      </c>
      <c r="O787" s="201" t="s">
        <v>310</v>
      </c>
      <c r="P787" s="201" t="s">
        <v>310</v>
      </c>
      <c r="Q787" s="201" t="s">
        <v>106</v>
      </c>
      <c r="R787" s="201">
        <v>0.01</v>
      </c>
      <c r="S787" s="201" t="s">
        <v>106</v>
      </c>
      <c r="T787" s="201">
        <v>6.9038200000000015E-3</v>
      </c>
      <c r="U787" s="201">
        <v>7.1000000000000004E-3</v>
      </c>
      <c r="V787" s="201">
        <v>0.01</v>
      </c>
      <c r="W787" s="201">
        <v>6.7000000000000002E-3</v>
      </c>
      <c r="X787" s="204" t="s">
        <v>220</v>
      </c>
      <c r="Y787" s="201" t="s">
        <v>106</v>
      </c>
      <c r="Z787" s="201">
        <v>1.0902E-2</v>
      </c>
      <c r="AA787" s="201" t="s">
        <v>106</v>
      </c>
      <c r="AB787" s="201">
        <v>5.6924000000000002E-3</v>
      </c>
      <c r="AC787" s="199"/>
      <c r="AD787" s="200"/>
      <c r="AE787" s="200"/>
      <c r="AF787" s="200"/>
      <c r="AG787" s="200"/>
      <c r="AH787" s="200"/>
      <c r="AI787" s="200"/>
      <c r="AJ787" s="200"/>
      <c r="AK787" s="200"/>
      <c r="AL787" s="200"/>
      <c r="AM787" s="200"/>
      <c r="AN787" s="200"/>
      <c r="AO787" s="200"/>
      <c r="AP787" s="200"/>
      <c r="AQ787" s="200"/>
      <c r="AR787" s="200"/>
      <c r="AS787" s="200"/>
      <c r="AT787" s="200"/>
      <c r="AU787" s="200"/>
      <c r="AV787" s="200"/>
      <c r="AW787" s="200"/>
      <c r="AX787" s="200"/>
      <c r="AY787" s="200"/>
      <c r="AZ787" s="200"/>
      <c r="BA787" s="200"/>
      <c r="BB787" s="200"/>
      <c r="BC787" s="200"/>
      <c r="BD787" s="200"/>
      <c r="BE787" s="200"/>
      <c r="BF787" s="200"/>
      <c r="BG787" s="200"/>
      <c r="BH787" s="200"/>
      <c r="BI787" s="200"/>
      <c r="BJ787" s="200"/>
      <c r="BK787" s="200"/>
      <c r="BL787" s="200"/>
      <c r="BM787" s="202">
        <v>1</v>
      </c>
    </row>
    <row r="788" spans="1:65">
      <c r="A788" s="30"/>
      <c r="B788" s="19">
        <v>1</v>
      </c>
      <c r="C788" s="9">
        <v>2</v>
      </c>
      <c r="D788" s="24" t="s">
        <v>106</v>
      </c>
      <c r="E788" s="24">
        <v>0.01</v>
      </c>
      <c r="F788" s="24">
        <v>6.9999999999999993E-3</v>
      </c>
      <c r="G788" s="24" t="s">
        <v>106</v>
      </c>
      <c r="H788" s="206" t="s">
        <v>220</v>
      </c>
      <c r="I788" s="24" t="s">
        <v>106</v>
      </c>
      <c r="J788" s="24" t="s">
        <v>106</v>
      </c>
      <c r="K788" s="24">
        <v>0.01</v>
      </c>
      <c r="L788" s="206" t="s">
        <v>220</v>
      </c>
      <c r="M788" s="24">
        <v>0.01</v>
      </c>
      <c r="N788" s="24">
        <v>0.01</v>
      </c>
      <c r="O788" s="24" t="s">
        <v>310</v>
      </c>
      <c r="P788" s="24" t="s">
        <v>310</v>
      </c>
      <c r="Q788" s="24" t="s">
        <v>106</v>
      </c>
      <c r="R788" s="24">
        <v>0.01</v>
      </c>
      <c r="S788" s="24" t="s">
        <v>106</v>
      </c>
      <c r="T788" s="24">
        <v>6.8282999999999998E-3</v>
      </c>
      <c r="U788" s="24">
        <v>6.8999999999999999E-3</v>
      </c>
      <c r="V788" s="24">
        <v>0.01</v>
      </c>
      <c r="W788" s="24">
        <v>6.8999999999999999E-3</v>
      </c>
      <c r="X788" s="206" t="s">
        <v>220</v>
      </c>
      <c r="Y788" s="24" t="s">
        <v>106</v>
      </c>
      <c r="Z788" s="24">
        <v>1.3831E-2</v>
      </c>
      <c r="AA788" s="24" t="s">
        <v>106</v>
      </c>
      <c r="AB788" s="24">
        <v>6.0609999999999995E-3</v>
      </c>
      <c r="AC788" s="199"/>
      <c r="AD788" s="200"/>
      <c r="AE788" s="200"/>
      <c r="AF788" s="200"/>
      <c r="AG788" s="200"/>
      <c r="AH788" s="200"/>
      <c r="AI788" s="200"/>
      <c r="AJ788" s="200"/>
      <c r="AK788" s="200"/>
      <c r="AL788" s="200"/>
      <c r="AM788" s="200"/>
      <c r="AN788" s="200"/>
      <c r="AO788" s="200"/>
      <c r="AP788" s="200"/>
      <c r="AQ788" s="200"/>
      <c r="AR788" s="200"/>
      <c r="AS788" s="200"/>
      <c r="AT788" s="200"/>
      <c r="AU788" s="200"/>
      <c r="AV788" s="200"/>
      <c r="AW788" s="200"/>
      <c r="AX788" s="200"/>
      <c r="AY788" s="200"/>
      <c r="AZ788" s="200"/>
      <c r="BA788" s="200"/>
      <c r="BB788" s="200"/>
      <c r="BC788" s="200"/>
      <c r="BD788" s="200"/>
      <c r="BE788" s="200"/>
      <c r="BF788" s="200"/>
      <c r="BG788" s="200"/>
      <c r="BH788" s="200"/>
      <c r="BI788" s="200"/>
      <c r="BJ788" s="200"/>
      <c r="BK788" s="200"/>
      <c r="BL788" s="200"/>
      <c r="BM788" s="202">
        <v>1</v>
      </c>
    </row>
    <row r="789" spans="1:65">
      <c r="A789" s="30"/>
      <c r="B789" s="19">
        <v>1</v>
      </c>
      <c r="C789" s="9">
        <v>3</v>
      </c>
      <c r="D789" s="24" t="s">
        <v>106</v>
      </c>
      <c r="E789" s="24">
        <v>0.01</v>
      </c>
      <c r="F789" s="24">
        <v>6.9999999999999993E-3</v>
      </c>
      <c r="G789" s="24" t="s">
        <v>106</v>
      </c>
      <c r="H789" s="206" t="s">
        <v>220</v>
      </c>
      <c r="I789" s="24" t="s">
        <v>106</v>
      </c>
      <c r="J789" s="24" t="s">
        <v>106</v>
      </c>
      <c r="K789" s="24">
        <v>0.01</v>
      </c>
      <c r="L789" s="206" t="s">
        <v>220</v>
      </c>
      <c r="M789" s="24">
        <v>0.01</v>
      </c>
      <c r="N789" s="24">
        <v>0.01</v>
      </c>
      <c r="O789" s="24" t="s">
        <v>310</v>
      </c>
      <c r="P789" s="24" t="s">
        <v>310</v>
      </c>
      <c r="Q789" s="24" t="s">
        <v>106</v>
      </c>
      <c r="R789" s="24">
        <v>0.01</v>
      </c>
      <c r="S789" s="24" t="s">
        <v>106</v>
      </c>
      <c r="T789" s="24">
        <v>6.8063400000000001E-3</v>
      </c>
      <c r="U789" s="24">
        <v>6.9999999999999993E-3</v>
      </c>
      <c r="V789" s="24">
        <v>0.01</v>
      </c>
      <c r="W789" s="24">
        <v>6.7999999999999996E-3</v>
      </c>
      <c r="X789" s="206" t="s">
        <v>220</v>
      </c>
      <c r="Y789" s="24" t="s">
        <v>106</v>
      </c>
      <c r="Z789" s="24">
        <v>1.2617E-2</v>
      </c>
      <c r="AA789" s="24" t="s">
        <v>106</v>
      </c>
      <c r="AB789" s="24">
        <v>5.5155999999999998E-3</v>
      </c>
      <c r="AC789" s="199"/>
      <c r="AD789" s="200"/>
      <c r="AE789" s="200"/>
      <c r="AF789" s="200"/>
      <c r="AG789" s="200"/>
      <c r="AH789" s="200"/>
      <c r="AI789" s="200"/>
      <c r="AJ789" s="200"/>
      <c r="AK789" s="200"/>
      <c r="AL789" s="200"/>
      <c r="AM789" s="200"/>
      <c r="AN789" s="200"/>
      <c r="AO789" s="200"/>
      <c r="AP789" s="200"/>
      <c r="AQ789" s="200"/>
      <c r="AR789" s="200"/>
      <c r="AS789" s="200"/>
      <c r="AT789" s="200"/>
      <c r="AU789" s="200"/>
      <c r="AV789" s="200"/>
      <c r="AW789" s="200"/>
      <c r="AX789" s="200"/>
      <c r="AY789" s="200"/>
      <c r="AZ789" s="200"/>
      <c r="BA789" s="200"/>
      <c r="BB789" s="200"/>
      <c r="BC789" s="200"/>
      <c r="BD789" s="200"/>
      <c r="BE789" s="200"/>
      <c r="BF789" s="200"/>
      <c r="BG789" s="200"/>
      <c r="BH789" s="200"/>
      <c r="BI789" s="200"/>
      <c r="BJ789" s="200"/>
      <c r="BK789" s="200"/>
      <c r="BL789" s="200"/>
      <c r="BM789" s="202">
        <v>16</v>
      </c>
    </row>
    <row r="790" spans="1:65">
      <c r="A790" s="30"/>
      <c r="B790" s="19">
        <v>1</v>
      </c>
      <c r="C790" s="9">
        <v>4</v>
      </c>
      <c r="D790" s="24" t="s">
        <v>106</v>
      </c>
      <c r="E790" s="24">
        <v>0.01</v>
      </c>
      <c r="F790" s="24">
        <v>6.0000000000000001E-3</v>
      </c>
      <c r="G790" s="24" t="s">
        <v>106</v>
      </c>
      <c r="H790" s="206" t="s">
        <v>220</v>
      </c>
      <c r="I790" s="24" t="s">
        <v>106</v>
      </c>
      <c r="J790" s="24" t="s">
        <v>106</v>
      </c>
      <c r="K790" s="24" t="s">
        <v>106</v>
      </c>
      <c r="L790" s="206" t="s">
        <v>220</v>
      </c>
      <c r="M790" s="24">
        <v>0.01</v>
      </c>
      <c r="N790" s="24">
        <v>0.01</v>
      </c>
      <c r="O790" s="24" t="s">
        <v>310</v>
      </c>
      <c r="P790" s="24" t="s">
        <v>310</v>
      </c>
      <c r="Q790" s="24" t="s">
        <v>106</v>
      </c>
      <c r="R790" s="24">
        <v>0.01</v>
      </c>
      <c r="S790" s="24" t="s">
        <v>106</v>
      </c>
      <c r="T790" s="24">
        <v>6.7296699999999992E-3</v>
      </c>
      <c r="U790" s="24">
        <v>6.9999999999999993E-3</v>
      </c>
      <c r="V790" s="24">
        <v>0.01</v>
      </c>
      <c r="W790" s="24">
        <v>6.7000000000000002E-3</v>
      </c>
      <c r="X790" s="206" t="s">
        <v>220</v>
      </c>
      <c r="Y790" s="24" t="s">
        <v>106</v>
      </c>
      <c r="Z790" s="24">
        <v>1.4815E-2</v>
      </c>
      <c r="AA790" s="24" t="s">
        <v>106</v>
      </c>
      <c r="AB790" s="24">
        <v>5.8834999999999998E-3</v>
      </c>
      <c r="AC790" s="199"/>
      <c r="AD790" s="200"/>
      <c r="AE790" s="200"/>
      <c r="AF790" s="200"/>
      <c r="AG790" s="200"/>
      <c r="AH790" s="200"/>
      <c r="AI790" s="200"/>
      <c r="AJ790" s="200"/>
      <c r="AK790" s="200"/>
      <c r="AL790" s="200"/>
      <c r="AM790" s="200"/>
      <c r="AN790" s="200"/>
      <c r="AO790" s="200"/>
      <c r="AP790" s="200"/>
      <c r="AQ790" s="200"/>
      <c r="AR790" s="200"/>
      <c r="AS790" s="200"/>
      <c r="AT790" s="200"/>
      <c r="AU790" s="200"/>
      <c r="AV790" s="200"/>
      <c r="AW790" s="200"/>
      <c r="AX790" s="200"/>
      <c r="AY790" s="200"/>
      <c r="AZ790" s="200"/>
      <c r="BA790" s="200"/>
      <c r="BB790" s="200"/>
      <c r="BC790" s="200"/>
      <c r="BD790" s="200"/>
      <c r="BE790" s="200"/>
      <c r="BF790" s="200"/>
      <c r="BG790" s="200"/>
      <c r="BH790" s="200"/>
      <c r="BI790" s="200"/>
      <c r="BJ790" s="200"/>
      <c r="BK790" s="200"/>
      <c r="BL790" s="200"/>
      <c r="BM790" s="202" t="s">
        <v>106</v>
      </c>
    </row>
    <row r="791" spans="1:65">
      <c r="A791" s="30"/>
      <c r="B791" s="19">
        <v>1</v>
      </c>
      <c r="C791" s="9">
        <v>5</v>
      </c>
      <c r="D791" s="24" t="s">
        <v>106</v>
      </c>
      <c r="E791" s="24">
        <v>0.01</v>
      </c>
      <c r="F791" s="24">
        <v>6.9999999999999993E-3</v>
      </c>
      <c r="G791" s="24" t="s">
        <v>106</v>
      </c>
      <c r="H791" s="206" t="s">
        <v>220</v>
      </c>
      <c r="I791" s="24" t="s">
        <v>106</v>
      </c>
      <c r="J791" s="24" t="s">
        <v>106</v>
      </c>
      <c r="K791" s="24">
        <v>0.01</v>
      </c>
      <c r="L791" s="206" t="s">
        <v>220</v>
      </c>
      <c r="M791" s="24">
        <v>0.01</v>
      </c>
      <c r="N791" s="24">
        <v>0.01</v>
      </c>
      <c r="O791" s="24" t="s">
        <v>310</v>
      </c>
      <c r="P791" s="24" t="s">
        <v>310</v>
      </c>
      <c r="Q791" s="24" t="s">
        <v>106</v>
      </c>
      <c r="R791" s="24">
        <v>0.01</v>
      </c>
      <c r="S791" s="24" t="s">
        <v>106</v>
      </c>
      <c r="T791" s="24">
        <v>6.75583E-3</v>
      </c>
      <c r="U791" s="24">
        <v>7.1000000000000004E-3</v>
      </c>
      <c r="V791" s="24">
        <v>0.01</v>
      </c>
      <c r="W791" s="24">
        <v>6.7999999999999996E-3</v>
      </c>
      <c r="X791" s="206" t="s">
        <v>220</v>
      </c>
      <c r="Y791" s="24" t="s">
        <v>106</v>
      </c>
      <c r="Z791" s="24">
        <v>1.3402000000000002E-2</v>
      </c>
      <c r="AA791" s="24" t="s">
        <v>106</v>
      </c>
      <c r="AB791" s="24">
        <v>5.8892000000000007E-3</v>
      </c>
      <c r="AC791" s="199"/>
      <c r="AD791" s="200"/>
      <c r="AE791" s="200"/>
      <c r="AF791" s="200"/>
      <c r="AG791" s="200"/>
      <c r="AH791" s="200"/>
      <c r="AI791" s="200"/>
      <c r="AJ791" s="200"/>
      <c r="AK791" s="200"/>
      <c r="AL791" s="200"/>
      <c r="AM791" s="200"/>
      <c r="AN791" s="200"/>
      <c r="AO791" s="200"/>
      <c r="AP791" s="200"/>
      <c r="AQ791" s="200"/>
      <c r="AR791" s="200"/>
      <c r="AS791" s="200"/>
      <c r="AT791" s="200"/>
      <c r="AU791" s="200"/>
      <c r="AV791" s="200"/>
      <c r="AW791" s="200"/>
      <c r="AX791" s="200"/>
      <c r="AY791" s="200"/>
      <c r="AZ791" s="200"/>
      <c r="BA791" s="200"/>
      <c r="BB791" s="200"/>
      <c r="BC791" s="200"/>
      <c r="BD791" s="200"/>
      <c r="BE791" s="200"/>
      <c r="BF791" s="200"/>
      <c r="BG791" s="200"/>
      <c r="BH791" s="200"/>
      <c r="BI791" s="200"/>
      <c r="BJ791" s="200"/>
      <c r="BK791" s="200"/>
      <c r="BL791" s="200"/>
      <c r="BM791" s="202">
        <v>113</v>
      </c>
    </row>
    <row r="792" spans="1:65">
      <c r="A792" s="30"/>
      <c r="B792" s="19">
        <v>1</v>
      </c>
      <c r="C792" s="9">
        <v>6</v>
      </c>
      <c r="D792" s="24" t="s">
        <v>106</v>
      </c>
      <c r="E792" s="24">
        <v>0.01</v>
      </c>
      <c r="F792" s="24">
        <v>6.0000000000000001E-3</v>
      </c>
      <c r="G792" s="24" t="s">
        <v>106</v>
      </c>
      <c r="H792" s="206" t="s">
        <v>220</v>
      </c>
      <c r="I792" s="24" t="s">
        <v>106</v>
      </c>
      <c r="J792" s="24" t="s">
        <v>106</v>
      </c>
      <c r="K792" s="24">
        <v>0.01</v>
      </c>
      <c r="L792" s="206" t="s">
        <v>220</v>
      </c>
      <c r="M792" s="24">
        <v>0.01</v>
      </c>
      <c r="N792" s="24">
        <v>0.01</v>
      </c>
      <c r="O792" s="24" t="s">
        <v>310</v>
      </c>
      <c r="P792" s="24" t="s">
        <v>310</v>
      </c>
      <c r="Q792" s="24" t="s">
        <v>106</v>
      </c>
      <c r="R792" s="24">
        <v>0.01</v>
      </c>
      <c r="S792" s="24" t="s">
        <v>106</v>
      </c>
      <c r="T792" s="24">
        <v>6.8002699999999998E-3</v>
      </c>
      <c r="U792" s="24">
        <v>6.9999999999999993E-3</v>
      </c>
      <c r="V792" s="24">
        <v>0.01</v>
      </c>
      <c r="W792" s="24">
        <v>7.1000000000000004E-3</v>
      </c>
      <c r="X792" s="206" t="s">
        <v>220</v>
      </c>
      <c r="Y792" s="24" t="s">
        <v>106</v>
      </c>
      <c r="Z792" s="24">
        <v>1.1946999999999999E-2</v>
      </c>
      <c r="AA792" s="24" t="s">
        <v>106</v>
      </c>
      <c r="AB792" s="24">
        <v>5.522E-3</v>
      </c>
      <c r="AC792" s="199"/>
      <c r="AD792" s="200"/>
      <c r="AE792" s="200"/>
      <c r="AF792" s="200"/>
      <c r="AG792" s="200"/>
      <c r="AH792" s="200"/>
      <c r="AI792" s="200"/>
      <c r="AJ792" s="200"/>
      <c r="AK792" s="200"/>
      <c r="AL792" s="200"/>
      <c r="AM792" s="200"/>
      <c r="AN792" s="200"/>
      <c r="AO792" s="200"/>
      <c r="AP792" s="200"/>
      <c r="AQ792" s="200"/>
      <c r="AR792" s="200"/>
      <c r="AS792" s="200"/>
      <c r="AT792" s="200"/>
      <c r="AU792" s="200"/>
      <c r="AV792" s="200"/>
      <c r="AW792" s="200"/>
      <c r="AX792" s="200"/>
      <c r="AY792" s="200"/>
      <c r="AZ792" s="200"/>
      <c r="BA792" s="200"/>
      <c r="BB792" s="200"/>
      <c r="BC792" s="200"/>
      <c r="BD792" s="200"/>
      <c r="BE792" s="200"/>
      <c r="BF792" s="200"/>
      <c r="BG792" s="200"/>
      <c r="BH792" s="200"/>
      <c r="BI792" s="200"/>
      <c r="BJ792" s="200"/>
      <c r="BK792" s="200"/>
      <c r="BL792" s="200"/>
      <c r="BM792" s="56"/>
    </row>
    <row r="793" spans="1:65">
      <c r="A793" s="30"/>
      <c r="B793" s="20" t="s">
        <v>274</v>
      </c>
      <c r="C793" s="12"/>
      <c r="D793" s="203" t="s">
        <v>737</v>
      </c>
      <c r="E793" s="203">
        <v>0.01</v>
      </c>
      <c r="F793" s="203">
        <v>6.6666666666666654E-3</v>
      </c>
      <c r="G793" s="203" t="s">
        <v>737</v>
      </c>
      <c r="H793" s="203" t="s">
        <v>737</v>
      </c>
      <c r="I793" s="203" t="s">
        <v>737</v>
      </c>
      <c r="J793" s="203" t="s">
        <v>737</v>
      </c>
      <c r="K793" s="203">
        <v>0.01</v>
      </c>
      <c r="L793" s="203" t="s">
        <v>737</v>
      </c>
      <c r="M793" s="203">
        <v>0.01</v>
      </c>
      <c r="N793" s="203">
        <v>0.01</v>
      </c>
      <c r="O793" s="203" t="s">
        <v>737</v>
      </c>
      <c r="P793" s="203" t="s">
        <v>737</v>
      </c>
      <c r="Q793" s="203" t="s">
        <v>737</v>
      </c>
      <c r="R793" s="203">
        <v>0.01</v>
      </c>
      <c r="S793" s="203" t="s">
        <v>737</v>
      </c>
      <c r="T793" s="203">
        <v>6.8040383333333324E-3</v>
      </c>
      <c r="U793" s="203">
        <v>7.0166666666666667E-3</v>
      </c>
      <c r="V793" s="203">
        <v>0.01</v>
      </c>
      <c r="W793" s="203">
        <v>6.8333333333333336E-3</v>
      </c>
      <c r="X793" s="203" t="s">
        <v>737</v>
      </c>
      <c r="Y793" s="203" t="s">
        <v>737</v>
      </c>
      <c r="Z793" s="203">
        <v>1.2919E-2</v>
      </c>
      <c r="AA793" s="203" t="s">
        <v>737</v>
      </c>
      <c r="AB793" s="203">
        <v>5.7606166666666668E-3</v>
      </c>
      <c r="AC793" s="199"/>
      <c r="AD793" s="200"/>
      <c r="AE793" s="200"/>
      <c r="AF793" s="200"/>
      <c r="AG793" s="200"/>
      <c r="AH793" s="200"/>
      <c r="AI793" s="200"/>
      <c r="AJ793" s="200"/>
      <c r="AK793" s="200"/>
      <c r="AL793" s="200"/>
      <c r="AM793" s="200"/>
      <c r="AN793" s="200"/>
      <c r="AO793" s="200"/>
      <c r="AP793" s="200"/>
      <c r="AQ793" s="200"/>
      <c r="AR793" s="200"/>
      <c r="AS793" s="200"/>
      <c r="AT793" s="200"/>
      <c r="AU793" s="200"/>
      <c r="AV793" s="200"/>
      <c r="AW793" s="200"/>
      <c r="AX793" s="200"/>
      <c r="AY793" s="200"/>
      <c r="AZ793" s="200"/>
      <c r="BA793" s="200"/>
      <c r="BB793" s="200"/>
      <c r="BC793" s="200"/>
      <c r="BD793" s="200"/>
      <c r="BE793" s="200"/>
      <c r="BF793" s="200"/>
      <c r="BG793" s="200"/>
      <c r="BH793" s="200"/>
      <c r="BI793" s="200"/>
      <c r="BJ793" s="200"/>
      <c r="BK793" s="200"/>
      <c r="BL793" s="200"/>
      <c r="BM793" s="56"/>
    </row>
    <row r="794" spans="1:65">
      <c r="A794" s="30"/>
      <c r="B794" s="3" t="s">
        <v>275</v>
      </c>
      <c r="C794" s="29"/>
      <c r="D794" s="24" t="s">
        <v>737</v>
      </c>
      <c r="E794" s="24">
        <v>0.01</v>
      </c>
      <c r="F794" s="24">
        <v>6.9999999999999993E-3</v>
      </c>
      <c r="G794" s="24" t="s">
        <v>737</v>
      </c>
      <c r="H794" s="24" t="s">
        <v>737</v>
      </c>
      <c r="I794" s="24" t="s">
        <v>737</v>
      </c>
      <c r="J794" s="24" t="s">
        <v>737</v>
      </c>
      <c r="K794" s="24">
        <v>0.01</v>
      </c>
      <c r="L794" s="24" t="s">
        <v>737</v>
      </c>
      <c r="M794" s="24">
        <v>0.01</v>
      </c>
      <c r="N794" s="24">
        <v>0.01</v>
      </c>
      <c r="O794" s="24" t="s">
        <v>737</v>
      </c>
      <c r="P794" s="24" t="s">
        <v>737</v>
      </c>
      <c r="Q794" s="24" t="s">
        <v>737</v>
      </c>
      <c r="R794" s="24">
        <v>0.01</v>
      </c>
      <c r="S794" s="24" t="s">
        <v>737</v>
      </c>
      <c r="T794" s="24">
        <v>6.8033049999999999E-3</v>
      </c>
      <c r="U794" s="24">
        <v>6.9999999999999993E-3</v>
      </c>
      <c r="V794" s="24">
        <v>0.01</v>
      </c>
      <c r="W794" s="24">
        <v>6.7999999999999996E-3</v>
      </c>
      <c r="X794" s="24" t="s">
        <v>737</v>
      </c>
      <c r="Y794" s="24" t="s">
        <v>737</v>
      </c>
      <c r="Z794" s="24">
        <v>1.30095E-2</v>
      </c>
      <c r="AA794" s="24" t="s">
        <v>737</v>
      </c>
      <c r="AB794" s="24">
        <v>5.78795E-3</v>
      </c>
      <c r="AC794" s="199"/>
      <c r="AD794" s="200"/>
      <c r="AE794" s="200"/>
      <c r="AF794" s="200"/>
      <c r="AG794" s="200"/>
      <c r="AH794" s="200"/>
      <c r="AI794" s="200"/>
      <c r="AJ794" s="200"/>
      <c r="AK794" s="200"/>
      <c r="AL794" s="200"/>
      <c r="AM794" s="200"/>
      <c r="AN794" s="200"/>
      <c r="AO794" s="200"/>
      <c r="AP794" s="200"/>
      <c r="AQ794" s="200"/>
      <c r="AR794" s="200"/>
      <c r="AS794" s="200"/>
      <c r="AT794" s="200"/>
      <c r="AU794" s="200"/>
      <c r="AV794" s="200"/>
      <c r="AW794" s="200"/>
      <c r="AX794" s="200"/>
      <c r="AY794" s="200"/>
      <c r="AZ794" s="200"/>
      <c r="BA794" s="200"/>
      <c r="BB794" s="200"/>
      <c r="BC794" s="200"/>
      <c r="BD794" s="200"/>
      <c r="BE794" s="200"/>
      <c r="BF794" s="200"/>
      <c r="BG794" s="200"/>
      <c r="BH794" s="200"/>
      <c r="BI794" s="200"/>
      <c r="BJ794" s="200"/>
      <c r="BK794" s="200"/>
      <c r="BL794" s="200"/>
      <c r="BM794" s="56"/>
    </row>
    <row r="795" spans="1:65">
      <c r="A795" s="30"/>
      <c r="B795" s="3" t="s">
        <v>276</v>
      </c>
      <c r="C795" s="29"/>
      <c r="D795" s="24" t="s">
        <v>737</v>
      </c>
      <c r="E795" s="24">
        <v>0</v>
      </c>
      <c r="F795" s="24">
        <v>5.1639777949432177E-4</v>
      </c>
      <c r="G795" s="24" t="s">
        <v>737</v>
      </c>
      <c r="H795" s="24" t="s">
        <v>737</v>
      </c>
      <c r="I795" s="24" t="s">
        <v>737</v>
      </c>
      <c r="J795" s="24" t="s">
        <v>737</v>
      </c>
      <c r="K795" s="24">
        <v>0</v>
      </c>
      <c r="L795" s="24" t="s">
        <v>737</v>
      </c>
      <c r="M795" s="24">
        <v>0</v>
      </c>
      <c r="N795" s="24">
        <v>0</v>
      </c>
      <c r="O795" s="24" t="s">
        <v>737</v>
      </c>
      <c r="P795" s="24" t="s">
        <v>737</v>
      </c>
      <c r="Q795" s="24" t="s">
        <v>737</v>
      </c>
      <c r="R795" s="24">
        <v>0</v>
      </c>
      <c r="S795" s="24" t="s">
        <v>737</v>
      </c>
      <c r="T795" s="24">
        <v>6.0694645370631731E-5</v>
      </c>
      <c r="U795" s="24">
        <v>7.5277265270908407E-5</v>
      </c>
      <c r="V795" s="24">
        <v>0</v>
      </c>
      <c r="W795" s="24">
        <v>1.5055453054181627E-4</v>
      </c>
      <c r="X795" s="24" t="s">
        <v>737</v>
      </c>
      <c r="Y795" s="24" t="s">
        <v>737</v>
      </c>
      <c r="Z795" s="24">
        <v>1.3974352221122811E-3</v>
      </c>
      <c r="AA795" s="24" t="s">
        <v>737</v>
      </c>
      <c r="AB795" s="24">
        <v>2.2067565716831264E-4</v>
      </c>
      <c r="AC795" s="199"/>
      <c r="AD795" s="200"/>
      <c r="AE795" s="200"/>
      <c r="AF795" s="200"/>
      <c r="AG795" s="200"/>
      <c r="AH795" s="200"/>
      <c r="AI795" s="200"/>
      <c r="AJ795" s="200"/>
      <c r="AK795" s="200"/>
      <c r="AL795" s="200"/>
      <c r="AM795" s="200"/>
      <c r="AN795" s="200"/>
      <c r="AO795" s="200"/>
      <c r="AP795" s="200"/>
      <c r="AQ795" s="200"/>
      <c r="AR795" s="200"/>
      <c r="AS795" s="200"/>
      <c r="AT795" s="200"/>
      <c r="AU795" s="200"/>
      <c r="AV795" s="200"/>
      <c r="AW795" s="200"/>
      <c r="AX795" s="200"/>
      <c r="AY795" s="200"/>
      <c r="AZ795" s="200"/>
      <c r="BA795" s="200"/>
      <c r="BB795" s="200"/>
      <c r="BC795" s="200"/>
      <c r="BD795" s="200"/>
      <c r="BE795" s="200"/>
      <c r="BF795" s="200"/>
      <c r="BG795" s="200"/>
      <c r="BH795" s="200"/>
      <c r="BI795" s="200"/>
      <c r="BJ795" s="200"/>
      <c r="BK795" s="200"/>
      <c r="BL795" s="200"/>
      <c r="BM795" s="56"/>
    </row>
    <row r="796" spans="1:65">
      <c r="A796" s="30"/>
      <c r="B796" s="3" t="s">
        <v>86</v>
      </c>
      <c r="C796" s="29"/>
      <c r="D796" s="13" t="s">
        <v>737</v>
      </c>
      <c r="E796" s="13">
        <v>0</v>
      </c>
      <c r="F796" s="13">
        <v>7.7459666924148282E-2</v>
      </c>
      <c r="G796" s="13" t="s">
        <v>737</v>
      </c>
      <c r="H796" s="13" t="s">
        <v>737</v>
      </c>
      <c r="I796" s="13" t="s">
        <v>737</v>
      </c>
      <c r="J796" s="13" t="s">
        <v>737</v>
      </c>
      <c r="K796" s="13">
        <v>0</v>
      </c>
      <c r="L796" s="13" t="s">
        <v>737</v>
      </c>
      <c r="M796" s="13">
        <v>0</v>
      </c>
      <c r="N796" s="13">
        <v>0</v>
      </c>
      <c r="O796" s="13" t="s">
        <v>737</v>
      </c>
      <c r="P796" s="13" t="s">
        <v>737</v>
      </c>
      <c r="Q796" s="13" t="s">
        <v>737</v>
      </c>
      <c r="R796" s="13">
        <v>0</v>
      </c>
      <c r="S796" s="13" t="s">
        <v>737</v>
      </c>
      <c r="T796" s="13">
        <v>8.9203855706228973E-3</v>
      </c>
      <c r="U796" s="13">
        <v>1.0728351345022575E-2</v>
      </c>
      <c r="V796" s="13">
        <v>0</v>
      </c>
      <c r="W796" s="13">
        <v>2.2032370323192624E-2</v>
      </c>
      <c r="X796" s="13" t="s">
        <v>737</v>
      </c>
      <c r="Y796" s="13" t="s">
        <v>737</v>
      </c>
      <c r="Z796" s="13">
        <v>0.10816899311961306</v>
      </c>
      <c r="AA796" s="13" t="s">
        <v>737</v>
      </c>
      <c r="AB796" s="13">
        <v>3.8307644812617739E-2</v>
      </c>
      <c r="AC796" s="148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277</v>
      </c>
      <c r="C797" s="29"/>
      <c r="D797" s="13" t="s">
        <v>737</v>
      </c>
      <c r="E797" s="13" t="s">
        <v>737</v>
      </c>
      <c r="F797" s="13" t="s">
        <v>737</v>
      </c>
      <c r="G797" s="13" t="s">
        <v>737</v>
      </c>
      <c r="H797" s="13" t="s">
        <v>737</v>
      </c>
      <c r="I797" s="13" t="s">
        <v>737</v>
      </c>
      <c r="J797" s="13" t="s">
        <v>737</v>
      </c>
      <c r="K797" s="13" t="s">
        <v>737</v>
      </c>
      <c r="L797" s="13" t="s">
        <v>737</v>
      </c>
      <c r="M797" s="13" t="s">
        <v>737</v>
      </c>
      <c r="N797" s="13" t="s">
        <v>737</v>
      </c>
      <c r="O797" s="13" t="s">
        <v>737</v>
      </c>
      <c r="P797" s="13" t="s">
        <v>737</v>
      </c>
      <c r="Q797" s="13" t="s">
        <v>737</v>
      </c>
      <c r="R797" s="13" t="s">
        <v>737</v>
      </c>
      <c r="S797" s="13" t="s">
        <v>737</v>
      </c>
      <c r="T797" s="13" t="s">
        <v>737</v>
      </c>
      <c r="U797" s="13" t="s">
        <v>737</v>
      </c>
      <c r="V797" s="13" t="s">
        <v>737</v>
      </c>
      <c r="W797" s="13" t="s">
        <v>737</v>
      </c>
      <c r="X797" s="13" t="s">
        <v>737</v>
      </c>
      <c r="Y797" s="13" t="s">
        <v>737</v>
      </c>
      <c r="Z797" s="13" t="s">
        <v>737</v>
      </c>
      <c r="AA797" s="13" t="s">
        <v>737</v>
      </c>
      <c r="AB797" s="13" t="s">
        <v>737</v>
      </c>
      <c r="AC797" s="148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278</v>
      </c>
      <c r="C798" s="47"/>
      <c r="D798" s="45">
        <v>0.67</v>
      </c>
      <c r="E798" s="45">
        <v>1</v>
      </c>
      <c r="F798" s="45">
        <v>0.12</v>
      </c>
      <c r="G798" s="45">
        <v>0.67</v>
      </c>
      <c r="H798" s="45">
        <v>6.01</v>
      </c>
      <c r="I798" s="45">
        <v>0.67</v>
      </c>
      <c r="J798" s="45">
        <v>0.67</v>
      </c>
      <c r="K798" s="45">
        <v>0.44</v>
      </c>
      <c r="L798" s="45">
        <v>6.01</v>
      </c>
      <c r="M798" s="45">
        <v>1</v>
      </c>
      <c r="N798" s="45">
        <v>1</v>
      </c>
      <c r="O798" s="45">
        <v>1</v>
      </c>
      <c r="P798" s="45">
        <v>1</v>
      </c>
      <c r="Q798" s="45">
        <v>0.67</v>
      </c>
      <c r="R798" s="45">
        <v>1</v>
      </c>
      <c r="S798" s="45">
        <v>0.67</v>
      </c>
      <c r="T798" s="45">
        <v>7.0000000000000007E-2</v>
      </c>
      <c r="U798" s="45">
        <v>0</v>
      </c>
      <c r="V798" s="45">
        <v>1</v>
      </c>
      <c r="W798" s="45">
        <v>0.06</v>
      </c>
      <c r="X798" s="45">
        <v>6.01</v>
      </c>
      <c r="Y798" s="45">
        <v>0.67</v>
      </c>
      <c r="Z798" s="45">
        <v>1.97</v>
      </c>
      <c r="AA798" s="45">
        <v>0.67</v>
      </c>
      <c r="AB798" s="45">
        <v>0.42</v>
      </c>
      <c r="AC798" s="148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BM799" s="55"/>
    </row>
    <row r="800" spans="1:65" ht="15">
      <c r="B800" s="8" t="s">
        <v>615</v>
      </c>
      <c r="BM800" s="28" t="s">
        <v>66</v>
      </c>
    </row>
    <row r="801" spans="1:65" ht="15">
      <c r="A801" s="25" t="s">
        <v>6</v>
      </c>
      <c r="B801" s="18" t="s">
        <v>111</v>
      </c>
      <c r="C801" s="15" t="s">
        <v>112</v>
      </c>
      <c r="D801" s="16" t="s">
        <v>237</v>
      </c>
      <c r="E801" s="17" t="s">
        <v>237</v>
      </c>
      <c r="F801" s="17" t="s">
        <v>237</v>
      </c>
      <c r="G801" s="17" t="s">
        <v>237</v>
      </c>
      <c r="H801" s="17" t="s">
        <v>237</v>
      </c>
      <c r="I801" s="17" t="s">
        <v>237</v>
      </c>
      <c r="J801" s="17" t="s">
        <v>237</v>
      </c>
      <c r="K801" s="17" t="s">
        <v>237</v>
      </c>
      <c r="L801" s="17" t="s">
        <v>237</v>
      </c>
      <c r="M801" s="17" t="s">
        <v>237</v>
      </c>
      <c r="N801" s="17" t="s">
        <v>237</v>
      </c>
      <c r="O801" s="17" t="s">
        <v>237</v>
      </c>
      <c r="P801" s="17" t="s">
        <v>237</v>
      </c>
      <c r="Q801" s="17" t="s">
        <v>237</v>
      </c>
      <c r="R801" s="17" t="s">
        <v>237</v>
      </c>
      <c r="S801" s="17" t="s">
        <v>237</v>
      </c>
      <c r="T801" s="17" t="s">
        <v>237</v>
      </c>
      <c r="U801" s="17" t="s">
        <v>237</v>
      </c>
      <c r="V801" s="17" t="s">
        <v>237</v>
      </c>
      <c r="W801" s="17" t="s">
        <v>237</v>
      </c>
      <c r="X801" s="17" t="s">
        <v>237</v>
      </c>
      <c r="Y801" s="17" t="s">
        <v>237</v>
      </c>
      <c r="Z801" s="17" t="s">
        <v>237</v>
      </c>
      <c r="AA801" s="17" t="s">
        <v>237</v>
      </c>
      <c r="AB801" s="148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238</v>
      </c>
      <c r="C802" s="9" t="s">
        <v>238</v>
      </c>
      <c r="D802" s="146" t="s">
        <v>240</v>
      </c>
      <c r="E802" s="147" t="s">
        <v>241</v>
      </c>
      <c r="F802" s="147" t="s">
        <v>242</v>
      </c>
      <c r="G802" s="147" t="s">
        <v>243</v>
      </c>
      <c r="H802" s="147" t="s">
        <v>244</v>
      </c>
      <c r="I802" s="147" t="s">
        <v>245</v>
      </c>
      <c r="J802" s="147" t="s">
        <v>246</v>
      </c>
      <c r="K802" s="147" t="s">
        <v>247</v>
      </c>
      <c r="L802" s="147" t="s">
        <v>248</v>
      </c>
      <c r="M802" s="147" t="s">
        <v>249</v>
      </c>
      <c r="N802" s="147" t="s">
        <v>250</v>
      </c>
      <c r="O802" s="147" t="s">
        <v>251</v>
      </c>
      <c r="P802" s="147" t="s">
        <v>252</v>
      </c>
      <c r="Q802" s="147" t="s">
        <v>253</v>
      </c>
      <c r="R802" s="147" t="s">
        <v>254</v>
      </c>
      <c r="S802" s="147" t="s">
        <v>255</v>
      </c>
      <c r="T802" s="147" t="s">
        <v>257</v>
      </c>
      <c r="U802" s="147" t="s">
        <v>258</v>
      </c>
      <c r="V802" s="147" t="s">
        <v>259</v>
      </c>
      <c r="W802" s="147" t="s">
        <v>260</v>
      </c>
      <c r="X802" s="147" t="s">
        <v>261</v>
      </c>
      <c r="Y802" s="147" t="s">
        <v>262</v>
      </c>
      <c r="Z802" s="147" t="s">
        <v>267</v>
      </c>
      <c r="AA802" s="147" t="s">
        <v>268</v>
      </c>
      <c r="AB802" s="148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306</v>
      </c>
      <c r="E803" s="11" t="s">
        <v>304</v>
      </c>
      <c r="F803" s="11" t="s">
        <v>306</v>
      </c>
      <c r="G803" s="11" t="s">
        <v>306</v>
      </c>
      <c r="H803" s="11" t="s">
        <v>304</v>
      </c>
      <c r="I803" s="11" t="s">
        <v>304</v>
      </c>
      <c r="J803" s="11" t="s">
        <v>304</v>
      </c>
      <c r="K803" s="11" t="s">
        <v>304</v>
      </c>
      <c r="L803" s="11" t="s">
        <v>304</v>
      </c>
      <c r="M803" s="11" t="s">
        <v>304</v>
      </c>
      <c r="N803" s="11" t="s">
        <v>304</v>
      </c>
      <c r="O803" s="11" t="s">
        <v>304</v>
      </c>
      <c r="P803" s="11" t="s">
        <v>304</v>
      </c>
      <c r="Q803" s="11" t="s">
        <v>304</v>
      </c>
      <c r="R803" s="11" t="s">
        <v>306</v>
      </c>
      <c r="S803" s="11" t="s">
        <v>306</v>
      </c>
      <c r="T803" s="11" t="s">
        <v>306</v>
      </c>
      <c r="U803" s="11" t="s">
        <v>304</v>
      </c>
      <c r="V803" s="11" t="s">
        <v>304</v>
      </c>
      <c r="W803" s="11" t="s">
        <v>306</v>
      </c>
      <c r="X803" s="11" t="s">
        <v>304</v>
      </c>
      <c r="Y803" s="11" t="s">
        <v>338</v>
      </c>
      <c r="Z803" s="11" t="s">
        <v>306</v>
      </c>
      <c r="AA803" s="11" t="s">
        <v>338</v>
      </c>
      <c r="AB803" s="148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 t="s">
        <v>339</v>
      </c>
      <c r="E804" s="26" t="s">
        <v>340</v>
      </c>
      <c r="F804" s="26" t="s">
        <v>341</v>
      </c>
      <c r="G804" s="26" t="s">
        <v>341</v>
      </c>
      <c r="H804" s="26" t="s">
        <v>118</v>
      </c>
      <c r="I804" s="26" t="s">
        <v>339</v>
      </c>
      <c r="J804" s="26" t="s">
        <v>340</v>
      </c>
      <c r="K804" s="26" t="s">
        <v>340</v>
      </c>
      <c r="L804" s="26" t="s">
        <v>341</v>
      </c>
      <c r="M804" s="26" t="s">
        <v>340</v>
      </c>
      <c r="N804" s="26" t="s">
        <v>340</v>
      </c>
      <c r="O804" s="26" t="s">
        <v>307</v>
      </c>
      <c r="P804" s="26" t="s">
        <v>340</v>
      </c>
      <c r="Q804" s="26" t="s">
        <v>342</v>
      </c>
      <c r="R804" s="26" t="s">
        <v>339</v>
      </c>
      <c r="S804" s="26" t="s">
        <v>340</v>
      </c>
      <c r="T804" s="26" t="s">
        <v>340</v>
      </c>
      <c r="U804" s="26" t="s">
        <v>340</v>
      </c>
      <c r="V804" s="26" t="s">
        <v>340</v>
      </c>
      <c r="W804" s="26" t="s">
        <v>339</v>
      </c>
      <c r="X804" s="26" t="s">
        <v>342</v>
      </c>
      <c r="Y804" s="26" t="s">
        <v>340</v>
      </c>
      <c r="Z804" s="26" t="s">
        <v>340</v>
      </c>
      <c r="AA804" s="26" t="s">
        <v>342</v>
      </c>
      <c r="AB804" s="148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2">
        <v>1.36</v>
      </c>
      <c r="E805" s="22">
        <v>1.27</v>
      </c>
      <c r="F805" s="22">
        <v>1.5</v>
      </c>
      <c r="G805" s="22">
        <v>1.3716128375999999</v>
      </c>
      <c r="H805" s="22">
        <v>1.33</v>
      </c>
      <c r="I805" s="22">
        <v>1.28</v>
      </c>
      <c r="J805" s="22">
        <v>1.03</v>
      </c>
      <c r="K805" s="22">
        <v>1.31</v>
      </c>
      <c r="L805" s="22">
        <v>1.18</v>
      </c>
      <c r="M805" s="22">
        <v>1.1200000000000001</v>
      </c>
      <c r="N805" s="22">
        <v>1.38</v>
      </c>
      <c r="O805" s="22">
        <v>1.06</v>
      </c>
      <c r="P805" s="22">
        <v>1.1399999999999999</v>
      </c>
      <c r="Q805" s="22">
        <v>1.43</v>
      </c>
      <c r="R805" s="22">
        <v>1.32</v>
      </c>
      <c r="S805" s="22">
        <v>1.19</v>
      </c>
      <c r="T805" s="22">
        <v>1.17</v>
      </c>
      <c r="U805" s="22">
        <v>1.24</v>
      </c>
      <c r="V805" s="143">
        <v>0.54</v>
      </c>
      <c r="W805" s="22">
        <v>1.0900000000000001</v>
      </c>
      <c r="X805" s="143" t="s">
        <v>348</v>
      </c>
      <c r="Y805" s="22">
        <v>1.11200124162748</v>
      </c>
      <c r="Z805" s="22">
        <v>1.22</v>
      </c>
      <c r="AA805" s="22"/>
      <c r="AB805" s="148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1.35</v>
      </c>
      <c r="E806" s="11">
        <v>1.26</v>
      </c>
      <c r="F806" s="11">
        <v>1.58</v>
      </c>
      <c r="G806" s="11">
        <v>1.4182620680982223</v>
      </c>
      <c r="H806" s="11">
        <v>1.39</v>
      </c>
      <c r="I806" s="11">
        <v>1.35</v>
      </c>
      <c r="J806" s="149">
        <v>1.79</v>
      </c>
      <c r="K806" s="11">
        <v>1.1200000000000001</v>
      </c>
      <c r="L806" s="11">
        <v>1.17</v>
      </c>
      <c r="M806" s="11">
        <v>1.1399999999999999</v>
      </c>
      <c r="N806" s="11">
        <v>1.42</v>
      </c>
      <c r="O806" s="11">
        <v>1.08</v>
      </c>
      <c r="P806" s="11">
        <v>1.1499999999999999</v>
      </c>
      <c r="Q806" s="11">
        <v>1.4</v>
      </c>
      <c r="R806" s="11">
        <v>1.28</v>
      </c>
      <c r="S806" s="11">
        <v>1.25</v>
      </c>
      <c r="T806" s="11">
        <v>1.25</v>
      </c>
      <c r="U806" s="11">
        <v>1.25</v>
      </c>
      <c r="V806" s="144">
        <v>0.95</v>
      </c>
      <c r="W806" s="11">
        <v>1.1100000000000001</v>
      </c>
      <c r="X806" s="144" t="s">
        <v>348</v>
      </c>
      <c r="Y806" s="11">
        <v>1.08258381484856</v>
      </c>
      <c r="Z806" s="11">
        <v>1.21</v>
      </c>
      <c r="AA806" s="144">
        <v>0.61599999999999999</v>
      </c>
      <c r="AB806" s="148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34</v>
      </c>
    </row>
    <row r="807" spans="1:65">
      <c r="A807" s="30"/>
      <c r="B807" s="19">
        <v>1</v>
      </c>
      <c r="C807" s="9">
        <v>3</v>
      </c>
      <c r="D807" s="11">
        <v>1.35</v>
      </c>
      <c r="E807" s="11">
        <v>1.29</v>
      </c>
      <c r="F807" s="11">
        <v>1.61</v>
      </c>
      <c r="G807" s="11">
        <v>1.4061768611999999</v>
      </c>
      <c r="H807" s="11">
        <v>1.34</v>
      </c>
      <c r="I807" s="11">
        <v>1.26</v>
      </c>
      <c r="J807" s="11">
        <v>1.06</v>
      </c>
      <c r="K807" s="11">
        <v>1.04</v>
      </c>
      <c r="L807" s="11">
        <v>1.17</v>
      </c>
      <c r="M807" s="11">
        <v>1.1599999999999999</v>
      </c>
      <c r="N807" s="11">
        <v>1.36</v>
      </c>
      <c r="O807" s="11">
        <v>1.07</v>
      </c>
      <c r="P807" s="11">
        <v>1.2</v>
      </c>
      <c r="Q807" s="11">
        <v>1.42</v>
      </c>
      <c r="R807" s="11">
        <v>1.31</v>
      </c>
      <c r="S807" s="11">
        <v>1.18</v>
      </c>
      <c r="T807" s="11">
        <v>1.33</v>
      </c>
      <c r="U807" s="11">
        <v>1.21</v>
      </c>
      <c r="V807" s="144">
        <v>0.63</v>
      </c>
      <c r="W807" s="11">
        <v>1.07</v>
      </c>
      <c r="X807" s="144" t="s">
        <v>348</v>
      </c>
      <c r="Y807" s="11">
        <v>1.13508311399654</v>
      </c>
      <c r="Z807" s="11">
        <v>1.18</v>
      </c>
      <c r="AA807" s="144">
        <v>9.0999999999999998E-2</v>
      </c>
      <c r="AB807" s="148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1.37</v>
      </c>
      <c r="E808" s="11">
        <v>1.32</v>
      </c>
      <c r="F808" s="11">
        <v>1.46</v>
      </c>
      <c r="G808" s="11">
        <v>1.3471181928</v>
      </c>
      <c r="H808" s="11">
        <v>1.36</v>
      </c>
      <c r="I808" s="11">
        <v>1.3</v>
      </c>
      <c r="J808" s="11">
        <v>1.0900000000000001</v>
      </c>
      <c r="K808" s="11">
        <v>1.02</v>
      </c>
      <c r="L808" s="11">
        <v>1.19</v>
      </c>
      <c r="M808" s="11">
        <v>1.1299999999999999</v>
      </c>
      <c r="N808" s="11">
        <v>1.36</v>
      </c>
      <c r="O808" s="11">
        <v>1.1100000000000001</v>
      </c>
      <c r="P808" s="11">
        <v>1.2</v>
      </c>
      <c r="Q808" s="11">
        <v>1.34</v>
      </c>
      <c r="R808" s="11">
        <v>1.28</v>
      </c>
      <c r="S808" s="11">
        <v>1.28</v>
      </c>
      <c r="T808" s="11">
        <v>1.21</v>
      </c>
      <c r="U808" s="11">
        <v>1.19</v>
      </c>
      <c r="V808" s="144">
        <v>0.67</v>
      </c>
      <c r="W808" s="11">
        <v>1.1100000000000001</v>
      </c>
      <c r="X808" s="144" t="s">
        <v>348</v>
      </c>
      <c r="Y808" s="11">
        <v>1.1300050042813501</v>
      </c>
      <c r="Z808" s="11">
        <v>1.19</v>
      </c>
      <c r="AA808" s="11"/>
      <c r="AB808" s="148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1.2432535852448818</v>
      </c>
    </row>
    <row r="809" spans="1:65">
      <c r="A809" s="30"/>
      <c r="B809" s="19">
        <v>1</v>
      </c>
      <c r="C809" s="9">
        <v>5</v>
      </c>
      <c r="D809" s="11">
        <v>1.39</v>
      </c>
      <c r="E809" s="11">
        <v>1.29</v>
      </c>
      <c r="F809" s="11">
        <v>1.56</v>
      </c>
      <c r="G809" s="11">
        <v>1.3741577239</v>
      </c>
      <c r="H809" s="11">
        <v>1.31</v>
      </c>
      <c r="I809" s="11">
        <v>1.32</v>
      </c>
      <c r="J809" s="11">
        <v>1.24</v>
      </c>
      <c r="K809" s="11">
        <v>1.06</v>
      </c>
      <c r="L809" s="11">
        <v>1.2</v>
      </c>
      <c r="M809" s="11">
        <v>1.1599999999999999</v>
      </c>
      <c r="N809" s="11">
        <v>1.32</v>
      </c>
      <c r="O809" s="11">
        <v>1.1299999999999999</v>
      </c>
      <c r="P809" s="11">
        <v>1.2</v>
      </c>
      <c r="Q809" s="11">
        <v>1.36</v>
      </c>
      <c r="R809" s="11">
        <v>1.28</v>
      </c>
      <c r="S809" s="11">
        <v>1.23</v>
      </c>
      <c r="T809" s="11">
        <v>1.08</v>
      </c>
      <c r="U809" s="11">
        <v>1.18</v>
      </c>
      <c r="V809" s="144">
        <v>0.87</v>
      </c>
      <c r="W809" s="11">
        <v>1.1299999999999999</v>
      </c>
      <c r="X809" s="144" t="s">
        <v>348</v>
      </c>
      <c r="Y809" s="11">
        <v>1.12631908483103</v>
      </c>
      <c r="Z809" s="11">
        <v>1.19</v>
      </c>
      <c r="AA809" s="144">
        <v>0.56999999999999995</v>
      </c>
      <c r="AB809" s="148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114</v>
      </c>
    </row>
    <row r="810" spans="1:65">
      <c r="A810" s="30"/>
      <c r="B810" s="19">
        <v>1</v>
      </c>
      <c r="C810" s="9">
        <v>6</v>
      </c>
      <c r="D810" s="11">
        <v>1.4</v>
      </c>
      <c r="E810" s="11">
        <v>1.3</v>
      </c>
      <c r="F810" s="11">
        <v>1.53</v>
      </c>
      <c r="G810" s="11">
        <v>1.3323425147999999</v>
      </c>
      <c r="H810" s="11">
        <v>1.31</v>
      </c>
      <c r="I810" s="11">
        <v>1.35</v>
      </c>
      <c r="J810" s="11">
        <v>0.97000000000000008</v>
      </c>
      <c r="K810" s="11">
        <v>1.03</v>
      </c>
      <c r="L810" s="11">
        <v>1.21</v>
      </c>
      <c r="M810" s="11">
        <v>1.1200000000000001</v>
      </c>
      <c r="N810" s="11">
        <v>1.36</v>
      </c>
      <c r="O810" s="11">
        <v>1.08</v>
      </c>
      <c r="P810" s="11">
        <v>1.21</v>
      </c>
      <c r="Q810" s="11">
        <v>1.36</v>
      </c>
      <c r="R810" s="11">
        <v>1.29</v>
      </c>
      <c r="S810" s="11">
        <v>1.28</v>
      </c>
      <c r="T810" s="11">
        <v>1.19</v>
      </c>
      <c r="U810" s="11">
        <v>1.23</v>
      </c>
      <c r="V810" s="144">
        <v>0.98</v>
      </c>
      <c r="W810" s="11">
        <v>1.0900000000000001</v>
      </c>
      <c r="X810" s="144" t="s">
        <v>348</v>
      </c>
      <c r="Y810" s="11">
        <v>1.0662892828719099</v>
      </c>
      <c r="Z810" s="11">
        <v>1.23</v>
      </c>
      <c r="AA810" s="11"/>
      <c r="AB810" s="148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274</v>
      </c>
      <c r="C811" s="12"/>
      <c r="D811" s="23">
        <v>1.37</v>
      </c>
      <c r="E811" s="23">
        <v>1.2883333333333333</v>
      </c>
      <c r="F811" s="23">
        <v>1.54</v>
      </c>
      <c r="G811" s="23">
        <v>1.3749450330663704</v>
      </c>
      <c r="H811" s="23">
        <v>1.34</v>
      </c>
      <c r="I811" s="23">
        <v>1.3099999999999998</v>
      </c>
      <c r="J811" s="23">
        <v>1.1966666666666668</v>
      </c>
      <c r="K811" s="23">
        <v>1.0966666666666669</v>
      </c>
      <c r="L811" s="23">
        <v>1.1866666666666665</v>
      </c>
      <c r="M811" s="23">
        <v>1.1383333333333334</v>
      </c>
      <c r="N811" s="23">
        <v>1.3666666666666669</v>
      </c>
      <c r="O811" s="23">
        <v>1.0883333333333334</v>
      </c>
      <c r="P811" s="23">
        <v>1.1833333333333333</v>
      </c>
      <c r="Q811" s="23">
        <v>1.385</v>
      </c>
      <c r="R811" s="23">
        <v>1.2933333333333334</v>
      </c>
      <c r="S811" s="23">
        <v>1.2350000000000001</v>
      </c>
      <c r="T811" s="23">
        <v>1.2050000000000001</v>
      </c>
      <c r="U811" s="23">
        <v>1.2166666666666668</v>
      </c>
      <c r="V811" s="23">
        <v>0.77333333333333343</v>
      </c>
      <c r="W811" s="23">
        <v>1.1000000000000001</v>
      </c>
      <c r="X811" s="23" t="s">
        <v>737</v>
      </c>
      <c r="Y811" s="23">
        <v>1.1087135904094783</v>
      </c>
      <c r="Z811" s="23">
        <v>1.2033333333333331</v>
      </c>
      <c r="AA811" s="23">
        <v>0.42566666666666664</v>
      </c>
      <c r="AB811" s="148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275</v>
      </c>
      <c r="C812" s="29"/>
      <c r="D812" s="11">
        <v>1.3650000000000002</v>
      </c>
      <c r="E812" s="11">
        <v>1.29</v>
      </c>
      <c r="F812" s="11">
        <v>1.5449999999999999</v>
      </c>
      <c r="G812" s="11">
        <v>1.3728852807499998</v>
      </c>
      <c r="H812" s="11">
        <v>1.335</v>
      </c>
      <c r="I812" s="11">
        <v>1.31</v>
      </c>
      <c r="J812" s="11">
        <v>1.0750000000000002</v>
      </c>
      <c r="K812" s="11">
        <v>1.05</v>
      </c>
      <c r="L812" s="11">
        <v>1.1850000000000001</v>
      </c>
      <c r="M812" s="11">
        <v>1.1349999999999998</v>
      </c>
      <c r="N812" s="11">
        <v>1.36</v>
      </c>
      <c r="O812" s="11">
        <v>1.08</v>
      </c>
      <c r="P812" s="11">
        <v>1.2</v>
      </c>
      <c r="Q812" s="11">
        <v>1.38</v>
      </c>
      <c r="R812" s="11">
        <v>1.2850000000000001</v>
      </c>
      <c r="S812" s="11">
        <v>1.24</v>
      </c>
      <c r="T812" s="11">
        <v>1.2</v>
      </c>
      <c r="U812" s="11">
        <v>1.22</v>
      </c>
      <c r="V812" s="11">
        <v>0.77</v>
      </c>
      <c r="W812" s="11">
        <v>1.1000000000000001</v>
      </c>
      <c r="X812" s="11" t="s">
        <v>737</v>
      </c>
      <c r="Y812" s="11">
        <v>1.1191601632292549</v>
      </c>
      <c r="Z812" s="11">
        <v>1.2</v>
      </c>
      <c r="AA812" s="11">
        <v>0.56999999999999995</v>
      </c>
      <c r="AB812" s="148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276</v>
      </c>
      <c r="C813" s="29"/>
      <c r="D813" s="24">
        <v>2.0976176963402943E-2</v>
      </c>
      <c r="E813" s="24">
        <v>2.1369760566432826E-2</v>
      </c>
      <c r="F813" s="24">
        <v>5.4772255750516662E-2</v>
      </c>
      <c r="G813" s="24">
        <v>3.3023699358840253E-2</v>
      </c>
      <c r="H813" s="24">
        <v>3.0983866769659293E-2</v>
      </c>
      <c r="I813" s="24">
        <v>3.6878177829171584E-2</v>
      </c>
      <c r="J813" s="24">
        <v>0.30434629399200291</v>
      </c>
      <c r="K813" s="24">
        <v>0.1103932365077982</v>
      </c>
      <c r="L813" s="24">
        <v>1.6329931618554533E-2</v>
      </c>
      <c r="M813" s="24">
        <v>1.8348478592697108E-2</v>
      </c>
      <c r="N813" s="24">
        <v>3.2659863237108976E-2</v>
      </c>
      <c r="O813" s="24">
        <v>2.639444385977216E-2</v>
      </c>
      <c r="P813" s="24">
        <v>3.0110906108363263E-2</v>
      </c>
      <c r="Q813" s="24">
        <v>3.6742346141747588E-2</v>
      </c>
      <c r="R813" s="24">
        <v>1.7511900715418281E-2</v>
      </c>
      <c r="S813" s="24">
        <v>4.3243496620879347E-2</v>
      </c>
      <c r="T813" s="24">
        <v>8.3366660002665335E-2</v>
      </c>
      <c r="U813" s="24">
        <v>2.8047578623950201E-2</v>
      </c>
      <c r="V813" s="24">
        <v>0.18381149764545879</v>
      </c>
      <c r="W813" s="24">
        <v>2.0976176963402988E-2</v>
      </c>
      <c r="X813" s="24" t="s">
        <v>737</v>
      </c>
      <c r="Y813" s="24">
        <v>2.8114143074746561E-2</v>
      </c>
      <c r="Z813" s="24">
        <v>1.9663841605003517E-2</v>
      </c>
      <c r="AA813" s="24">
        <v>0.29074100731292329</v>
      </c>
      <c r="AB813" s="148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86</v>
      </c>
      <c r="C814" s="29"/>
      <c r="D814" s="13">
        <v>1.5311078075476599E-2</v>
      </c>
      <c r="E814" s="13">
        <v>1.6587136274074637E-2</v>
      </c>
      <c r="F814" s="13">
        <v>3.5566399837997829E-2</v>
      </c>
      <c r="G814" s="13">
        <v>2.401819604758422E-2</v>
      </c>
      <c r="H814" s="13">
        <v>2.3122288634074097E-2</v>
      </c>
      <c r="I814" s="13">
        <v>2.8151280785627168E-2</v>
      </c>
      <c r="J814" s="13">
        <v>0.25432837938050379</v>
      </c>
      <c r="K814" s="13">
        <v>0.10066252569100137</v>
      </c>
      <c r="L814" s="13">
        <v>1.3761178330242586E-2</v>
      </c>
      <c r="M814" s="13">
        <v>1.6118722043364956E-2</v>
      </c>
      <c r="N814" s="13">
        <v>2.3897460905201687E-2</v>
      </c>
      <c r="O814" s="13">
        <v>2.4252168937003514E-2</v>
      </c>
      <c r="P814" s="13">
        <v>2.5445836147912616E-2</v>
      </c>
      <c r="Q814" s="13">
        <v>2.6528769777435082E-2</v>
      </c>
      <c r="R814" s="13">
        <v>1.3540129419137844E-2</v>
      </c>
      <c r="S814" s="13">
        <v>3.5014977020954935E-2</v>
      </c>
      <c r="T814" s="13">
        <v>6.9183950209680767E-2</v>
      </c>
      <c r="U814" s="13">
        <v>2.3052804348452218E-2</v>
      </c>
      <c r="V814" s="13">
        <v>0.23768728143809323</v>
      </c>
      <c r="W814" s="13">
        <v>1.9069251784911805E-2</v>
      </c>
      <c r="X814" s="13" t="s">
        <v>737</v>
      </c>
      <c r="Y814" s="13">
        <v>2.5357444265081335E-2</v>
      </c>
      <c r="Z814" s="13">
        <v>1.6341142608036166E-2</v>
      </c>
      <c r="AA814" s="13">
        <v>0.68302507591133121</v>
      </c>
      <c r="AB814" s="148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277</v>
      </c>
      <c r="C815" s="29"/>
      <c r="D815" s="13">
        <v>0.10194735511673847</v>
      </c>
      <c r="E815" s="13">
        <v>3.6259495748465653E-2</v>
      </c>
      <c r="F815" s="13">
        <v>0.23868534808742869</v>
      </c>
      <c r="G815" s="13">
        <v>0.10592484862655716</v>
      </c>
      <c r="H815" s="13">
        <v>7.7817121063087358E-2</v>
      </c>
      <c r="I815" s="13">
        <v>5.3686887009435802E-2</v>
      </c>
      <c r="J815" s="13">
        <v>-3.7471774971024052E-2</v>
      </c>
      <c r="K815" s="13">
        <v>-0.11790588848319461</v>
      </c>
      <c r="L815" s="13">
        <v>-4.5515186322241274E-2</v>
      </c>
      <c r="M815" s="13">
        <v>-8.4391674519790238E-2</v>
      </c>
      <c r="N815" s="13">
        <v>9.9266217999666173E-2</v>
      </c>
      <c r="O815" s="13">
        <v>-0.12460873127587568</v>
      </c>
      <c r="P815" s="13">
        <v>-4.8196323439313571E-2</v>
      </c>
      <c r="Q815" s="13">
        <v>0.11401247214356403</v>
      </c>
      <c r="R815" s="13">
        <v>4.028120142407432E-2</v>
      </c>
      <c r="S815" s="13">
        <v>-6.6386981246919774E-3</v>
      </c>
      <c r="T815" s="13">
        <v>-3.07689321783432E-2</v>
      </c>
      <c r="U815" s="13">
        <v>-2.1384952268589941E-2</v>
      </c>
      <c r="V815" s="13">
        <v>-0.37797618883921325</v>
      </c>
      <c r="W815" s="13">
        <v>-0.11522475136612242</v>
      </c>
      <c r="X815" s="13" t="s">
        <v>737</v>
      </c>
      <c r="Y815" s="13">
        <v>-0.10821605216517705</v>
      </c>
      <c r="Z815" s="13">
        <v>-3.210950073687957E-2</v>
      </c>
      <c r="AA815" s="13">
        <v>-0.65761879014986013</v>
      </c>
      <c r="AB815" s="148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278</v>
      </c>
      <c r="C816" s="47"/>
      <c r="D816" s="45">
        <v>1.07</v>
      </c>
      <c r="E816" s="45">
        <v>0.52</v>
      </c>
      <c r="F816" s="45">
        <v>2.21</v>
      </c>
      <c r="G816" s="45">
        <v>1.1000000000000001</v>
      </c>
      <c r="H816" s="45">
        <v>0.87</v>
      </c>
      <c r="I816" s="45">
        <v>0.66</v>
      </c>
      <c r="J816" s="45">
        <v>0.09</v>
      </c>
      <c r="K816" s="45">
        <v>0.76</v>
      </c>
      <c r="L816" s="45">
        <v>0.16</v>
      </c>
      <c r="M816" s="45">
        <v>0.49</v>
      </c>
      <c r="N816" s="45">
        <v>1.04</v>
      </c>
      <c r="O816" s="45">
        <v>0.82</v>
      </c>
      <c r="P816" s="45">
        <v>0.18</v>
      </c>
      <c r="Q816" s="45">
        <v>1.17</v>
      </c>
      <c r="R816" s="45">
        <v>0.55000000000000004</v>
      </c>
      <c r="S816" s="45">
        <v>0.16</v>
      </c>
      <c r="T816" s="45">
        <v>0.04</v>
      </c>
      <c r="U816" s="45">
        <v>0.04</v>
      </c>
      <c r="V816" s="45">
        <v>2.93</v>
      </c>
      <c r="W816" s="45">
        <v>0.74</v>
      </c>
      <c r="X816" s="45">
        <v>0.26</v>
      </c>
      <c r="Y816" s="45">
        <v>0.68</v>
      </c>
      <c r="Z816" s="45">
        <v>0.05</v>
      </c>
      <c r="AA816" s="45">
        <v>5.26</v>
      </c>
      <c r="AB816" s="148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BM817" s="55"/>
    </row>
    <row r="818" spans="1:65" ht="15">
      <c r="B818" s="8" t="s">
        <v>616</v>
      </c>
      <c r="BM818" s="28" t="s">
        <v>66</v>
      </c>
    </row>
    <row r="819" spans="1:65" ht="15">
      <c r="A819" s="25" t="s">
        <v>9</v>
      </c>
      <c r="B819" s="18" t="s">
        <v>111</v>
      </c>
      <c r="C819" s="15" t="s">
        <v>112</v>
      </c>
      <c r="D819" s="16" t="s">
        <v>237</v>
      </c>
      <c r="E819" s="17" t="s">
        <v>237</v>
      </c>
      <c r="F819" s="17" t="s">
        <v>237</v>
      </c>
      <c r="G819" s="17" t="s">
        <v>237</v>
      </c>
      <c r="H819" s="17" t="s">
        <v>237</v>
      </c>
      <c r="I819" s="17" t="s">
        <v>237</v>
      </c>
      <c r="J819" s="17" t="s">
        <v>237</v>
      </c>
      <c r="K819" s="17" t="s">
        <v>237</v>
      </c>
      <c r="L819" s="17" t="s">
        <v>237</v>
      </c>
      <c r="M819" s="17" t="s">
        <v>237</v>
      </c>
      <c r="N819" s="17" t="s">
        <v>237</v>
      </c>
      <c r="O819" s="17" t="s">
        <v>237</v>
      </c>
      <c r="P819" s="17" t="s">
        <v>237</v>
      </c>
      <c r="Q819" s="17" t="s">
        <v>237</v>
      </c>
      <c r="R819" s="17" t="s">
        <v>237</v>
      </c>
      <c r="S819" s="17" t="s">
        <v>237</v>
      </c>
      <c r="T819" s="17" t="s">
        <v>237</v>
      </c>
      <c r="U819" s="17" t="s">
        <v>237</v>
      </c>
      <c r="V819" s="17" t="s">
        <v>237</v>
      </c>
      <c r="W819" s="17" t="s">
        <v>237</v>
      </c>
      <c r="X819" s="17" t="s">
        <v>237</v>
      </c>
      <c r="Y819" s="17" t="s">
        <v>237</v>
      </c>
      <c r="Z819" s="17" t="s">
        <v>237</v>
      </c>
      <c r="AA819" s="148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238</v>
      </c>
      <c r="C820" s="9" t="s">
        <v>238</v>
      </c>
      <c r="D820" s="146" t="s">
        <v>240</v>
      </c>
      <c r="E820" s="147" t="s">
        <v>241</v>
      </c>
      <c r="F820" s="147" t="s">
        <v>242</v>
      </c>
      <c r="G820" s="147" t="s">
        <v>243</v>
      </c>
      <c r="H820" s="147" t="s">
        <v>244</v>
      </c>
      <c r="I820" s="147" t="s">
        <v>245</v>
      </c>
      <c r="J820" s="147" t="s">
        <v>246</v>
      </c>
      <c r="K820" s="147" t="s">
        <v>247</v>
      </c>
      <c r="L820" s="147" t="s">
        <v>248</v>
      </c>
      <c r="M820" s="147" t="s">
        <v>249</v>
      </c>
      <c r="N820" s="147" t="s">
        <v>250</v>
      </c>
      <c r="O820" s="147" t="s">
        <v>251</v>
      </c>
      <c r="P820" s="147" t="s">
        <v>252</v>
      </c>
      <c r="Q820" s="147" t="s">
        <v>253</v>
      </c>
      <c r="R820" s="147" t="s">
        <v>254</v>
      </c>
      <c r="S820" s="147" t="s">
        <v>255</v>
      </c>
      <c r="T820" s="147" t="s">
        <v>256</v>
      </c>
      <c r="U820" s="147" t="s">
        <v>258</v>
      </c>
      <c r="V820" s="147" t="s">
        <v>259</v>
      </c>
      <c r="W820" s="147" t="s">
        <v>260</v>
      </c>
      <c r="X820" s="147" t="s">
        <v>261</v>
      </c>
      <c r="Y820" s="147" t="s">
        <v>262</v>
      </c>
      <c r="Z820" s="147" t="s">
        <v>267</v>
      </c>
      <c r="AA820" s="148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306</v>
      </c>
      <c r="E821" s="11" t="s">
        <v>304</v>
      </c>
      <c r="F821" s="11" t="s">
        <v>306</v>
      </c>
      <c r="G821" s="11" t="s">
        <v>306</v>
      </c>
      <c r="H821" s="11" t="s">
        <v>304</v>
      </c>
      <c r="I821" s="11" t="s">
        <v>304</v>
      </c>
      <c r="J821" s="11" t="s">
        <v>304</v>
      </c>
      <c r="K821" s="11" t="s">
        <v>304</v>
      </c>
      <c r="L821" s="11" t="s">
        <v>304</v>
      </c>
      <c r="M821" s="11" t="s">
        <v>304</v>
      </c>
      <c r="N821" s="11" t="s">
        <v>304</v>
      </c>
      <c r="O821" s="11" t="s">
        <v>304</v>
      </c>
      <c r="P821" s="11" t="s">
        <v>304</v>
      </c>
      <c r="Q821" s="11" t="s">
        <v>304</v>
      </c>
      <c r="R821" s="11" t="s">
        <v>306</v>
      </c>
      <c r="S821" s="11" t="s">
        <v>306</v>
      </c>
      <c r="T821" s="11" t="s">
        <v>304</v>
      </c>
      <c r="U821" s="11" t="s">
        <v>304</v>
      </c>
      <c r="V821" s="11" t="s">
        <v>304</v>
      </c>
      <c r="W821" s="11" t="s">
        <v>306</v>
      </c>
      <c r="X821" s="11" t="s">
        <v>304</v>
      </c>
      <c r="Y821" s="11" t="s">
        <v>338</v>
      </c>
      <c r="Z821" s="11" t="s">
        <v>306</v>
      </c>
      <c r="AA821" s="148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 t="s">
        <v>339</v>
      </c>
      <c r="E822" s="26" t="s">
        <v>340</v>
      </c>
      <c r="F822" s="26" t="s">
        <v>341</v>
      </c>
      <c r="G822" s="26" t="s">
        <v>341</v>
      </c>
      <c r="H822" s="26" t="s">
        <v>118</v>
      </c>
      <c r="I822" s="26" t="s">
        <v>339</v>
      </c>
      <c r="J822" s="26" t="s">
        <v>340</v>
      </c>
      <c r="K822" s="26" t="s">
        <v>340</v>
      </c>
      <c r="L822" s="26" t="s">
        <v>341</v>
      </c>
      <c r="M822" s="26" t="s">
        <v>340</v>
      </c>
      <c r="N822" s="26" t="s">
        <v>340</v>
      </c>
      <c r="O822" s="26" t="s">
        <v>307</v>
      </c>
      <c r="P822" s="26" t="s">
        <v>340</v>
      </c>
      <c r="Q822" s="26" t="s">
        <v>342</v>
      </c>
      <c r="R822" s="26" t="s">
        <v>339</v>
      </c>
      <c r="S822" s="26" t="s">
        <v>340</v>
      </c>
      <c r="T822" s="26" t="s">
        <v>339</v>
      </c>
      <c r="U822" s="26" t="s">
        <v>340</v>
      </c>
      <c r="V822" s="26" t="s">
        <v>340</v>
      </c>
      <c r="W822" s="26" t="s">
        <v>339</v>
      </c>
      <c r="X822" s="26" t="s">
        <v>342</v>
      </c>
      <c r="Y822" s="26" t="s">
        <v>340</v>
      </c>
      <c r="Z822" s="26" t="s">
        <v>340</v>
      </c>
      <c r="AA822" s="148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2">
        <v>2.7</v>
      </c>
      <c r="E823" s="22">
        <v>2.6</v>
      </c>
      <c r="F823" s="22">
        <v>2.7</v>
      </c>
      <c r="G823" s="22">
        <v>2.56609376693216</v>
      </c>
      <c r="H823" s="22">
        <v>2.9</v>
      </c>
      <c r="I823" s="22">
        <v>2.9</v>
      </c>
      <c r="J823" s="22">
        <v>2.9</v>
      </c>
      <c r="K823" s="22">
        <v>2.8</v>
      </c>
      <c r="L823" s="22">
        <v>2.7</v>
      </c>
      <c r="M823" s="22">
        <v>2.6</v>
      </c>
      <c r="N823" s="22">
        <v>2.9</v>
      </c>
      <c r="O823" s="22">
        <v>2.6</v>
      </c>
      <c r="P823" s="22">
        <v>2.9</v>
      </c>
      <c r="Q823" s="22">
        <v>3</v>
      </c>
      <c r="R823" s="22">
        <v>2.5</v>
      </c>
      <c r="S823" s="22">
        <v>2.8</v>
      </c>
      <c r="T823" s="22">
        <v>3.1837999999999993</v>
      </c>
      <c r="U823" s="22">
        <v>3.1</v>
      </c>
      <c r="V823" s="143">
        <v>2</v>
      </c>
      <c r="W823" s="22">
        <v>2.9</v>
      </c>
      <c r="X823" s="22">
        <v>2.8609361881120052</v>
      </c>
      <c r="Y823" s="22">
        <v>2.4859999999999998</v>
      </c>
      <c r="Z823" s="22">
        <v>2.8</v>
      </c>
      <c r="AA823" s="148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2.7</v>
      </c>
      <c r="E824" s="11">
        <v>2.9</v>
      </c>
      <c r="F824" s="11">
        <v>2.8</v>
      </c>
      <c r="G824" s="11">
        <v>2.6668023525626872</v>
      </c>
      <c r="H824" s="11">
        <v>2.9</v>
      </c>
      <c r="I824" s="11">
        <v>2.9</v>
      </c>
      <c r="J824" s="11">
        <v>3</v>
      </c>
      <c r="K824" s="11">
        <v>2.8</v>
      </c>
      <c r="L824" s="11">
        <v>2.7</v>
      </c>
      <c r="M824" s="11">
        <v>2.5</v>
      </c>
      <c r="N824" s="11">
        <v>2.9</v>
      </c>
      <c r="O824" s="11">
        <v>2.6</v>
      </c>
      <c r="P824" s="11">
        <v>3.2</v>
      </c>
      <c r="Q824" s="11">
        <v>3</v>
      </c>
      <c r="R824" s="11">
        <v>2.4</v>
      </c>
      <c r="S824" s="11">
        <v>3.1</v>
      </c>
      <c r="T824" s="11">
        <v>3.1587800000000001</v>
      </c>
      <c r="U824" s="11">
        <v>3</v>
      </c>
      <c r="V824" s="144">
        <v>2.2000000000000002</v>
      </c>
      <c r="W824" s="11">
        <v>2.9</v>
      </c>
      <c r="X824" s="11">
        <v>2.8781053470936357</v>
      </c>
      <c r="Y824" s="11">
        <v>2.4200000000000004</v>
      </c>
      <c r="Z824" s="11">
        <v>2.8</v>
      </c>
      <c r="AA824" s="148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35</v>
      </c>
    </row>
    <row r="825" spans="1:65">
      <c r="A825" s="30"/>
      <c r="B825" s="19">
        <v>1</v>
      </c>
      <c r="C825" s="9">
        <v>3</v>
      </c>
      <c r="D825" s="11">
        <v>2.7</v>
      </c>
      <c r="E825" s="11">
        <v>2.9</v>
      </c>
      <c r="F825" s="11">
        <v>2.7</v>
      </c>
      <c r="G825" s="11">
        <v>2.8808289122199997</v>
      </c>
      <c r="H825" s="11">
        <v>2.7</v>
      </c>
      <c r="I825" s="11">
        <v>2.8</v>
      </c>
      <c r="J825" s="11">
        <v>3.1</v>
      </c>
      <c r="K825" s="11">
        <v>2.8</v>
      </c>
      <c r="L825" s="11">
        <v>2.7</v>
      </c>
      <c r="M825" s="11">
        <v>2.7</v>
      </c>
      <c r="N825" s="11">
        <v>2.8</v>
      </c>
      <c r="O825" s="11">
        <v>2.6</v>
      </c>
      <c r="P825" s="11">
        <v>3</v>
      </c>
      <c r="Q825" s="11">
        <v>2.9</v>
      </c>
      <c r="R825" s="11">
        <v>2.6</v>
      </c>
      <c r="S825" s="11">
        <v>2.7</v>
      </c>
      <c r="T825" s="11">
        <v>3.1354299999999995</v>
      </c>
      <c r="U825" s="11">
        <v>3</v>
      </c>
      <c r="V825" s="144">
        <v>2.1</v>
      </c>
      <c r="W825" s="11">
        <v>3</v>
      </c>
      <c r="X825" s="11">
        <v>2.8780386176814141</v>
      </c>
      <c r="Y825" s="11">
        <v>2.387</v>
      </c>
      <c r="Z825" s="11">
        <v>2.7</v>
      </c>
      <c r="AA825" s="148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2.8</v>
      </c>
      <c r="E826" s="11">
        <v>2.9</v>
      </c>
      <c r="F826" s="11">
        <v>2.8</v>
      </c>
      <c r="G826" s="11">
        <v>2.5884250029986107</v>
      </c>
      <c r="H826" s="11">
        <v>2.9</v>
      </c>
      <c r="I826" s="11">
        <v>2.7</v>
      </c>
      <c r="J826" s="11">
        <v>3.1</v>
      </c>
      <c r="K826" s="11">
        <v>2.9</v>
      </c>
      <c r="L826" s="11">
        <v>2.6</v>
      </c>
      <c r="M826" s="11">
        <v>2.5</v>
      </c>
      <c r="N826" s="11">
        <v>2.8</v>
      </c>
      <c r="O826" s="11">
        <v>2.7</v>
      </c>
      <c r="P826" s="11">
        <v>2.9</v>
      </c>
      <c r="Q826" s="11">
        <v>3</v>
      </c>
      <c r="R826" s="11">
        <v>2.5</v>
      </c>
      <c r="S826" s="11">
        <v>2.9</v>
      </c>
      <c r="T826" s="11">
        <v>3.17537</v>
      </c>
      <c r="U826" s="11">
        <v>3</v>
      </c>
      <c r="V826" s="144">
        <v>2.1</v>
      </c>
      <c r="W826" s="11">
        <v>3</v>
      </c>
      <c r="X826" s="11">
        <v>2.8763434869432949</v>
      </c>
      <c r="Y826" s="11">
        <v>2.4970000000000003</v>
      </c>
      <c r="Z826" s="11">
        <v>2.8</v>
      </c>
      <c r="AA826" s="148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2.8183264952691962</v>
      </c>
    </row>
    <row r="827" spans="1:65">
      <c r="A827" s="30"/>
      <c r="B827" s="19">
        <v>1</v>
      </c>
      <c r="C827" s="9">
        <v>5</v>
      </c>
      <c r="D827" s="11">
        <v>2.8</v>
      </c>
      <c r="E827" s="11">
        <v>2.8</v>
      </c>
      <c r="F827" s="11">
        <v>2.7</v>
      </c>
      <c r="G827" s="11">
        <v>2.8635040263904896</v>
      </c>
      <c r="H827" s="11">
        <v>2.8</v>
      </c>
      <c r="I827" s="11">
        <v>2.8</v>
      </c>
      <c r="J827" s="11">
        <v>3.1</v>
      </c>
      <c r="K827" s="11">
        <v>2.9</v>
      </c>
      <c r="L827" s="11">
        <v>2.6</v>
      </c>
      <c r="M827" s="11">
        <v>2.6</v>
      </c>
      <c r="N827" s="11">
        <v>2.8</v>
      </c>
      <c r="O827" s="11">
        <v>2.7</v>
      </c>
      <c r="P827" s="11">
        <v>2.9</v>
      </c>
      <c r="Q827" s="11">
        <v>2.9</v>
      </c>
      <c r="R827" s="11">
        <v>2.5</v>
      </c>
      <c r="S827" s="11">
        <v>3.4</v>
      </c>
      <c r="T827" s="11">
        <v>3.1093500000000001</v>
      </c>
      <c r="U827" s="11">
        <v>3</v>
      </c>
      <c r="V827" s="144">
        <v>2.1</v>
      </c>
      <c r="W827" s="11">
        <v>3</v>
      </c>
      <c r="X827" s="11">
        <v>2.8742722185614293</v>
      </c>
      <c r="Y827" s="11">
        <v>2.4750000000000001</v>
      </c>
      <c r="Z827" s="11">
        <v>2.8</v>
      </c>
      <c r="AA827" s="148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115</v>
      </c>
    </row>
    <row r="828" spans="1:65">
      <c r="A828" s="30"/>
      <c r="B828" s="19">
        <v>1</v>
      </c>
      <c r="C828" s="9">
        <v>6</v>
      </c>
      <c r="D828" s="11">
        <v>2.8</v>
      </c>
      <c r="E828" s="11">
        <v>2.8</v>
      </c>
      <c r="F828" s="11">
        <v>2.6</v>
      </c>
      <c r="G828" s="11">
        <v>2.5534028075355408</v>
      </c>
      <c r="H828" s="11">
        <v>2.7</v>
      </c>
      <c r="I828" s="11">
        <v>2.9</v>
      </c>
      <c r="J828" s="11">
        <v>2.9</v>
      </c>
      <c r="K828" s="11">
        <v>3</v>
      </c>
      <c r="L828" s="11">
        <v>2.6</v>
      </c>
      <c r="M828" s="11">
        <v>2.6</v>
      </c>
      <c r="N828" s="11">
        <v>2.8</v>
      </c>
      <c r="O828" s="11">
        <v>2.7</v>
      </c>
      <c r="P828" s="11">
        <v>3.2</v>
      </c>
      <c r="Q828" s="11">
        <v>2.9</v>
      </c>
      <c r="R828" s="11">
        <v>2.5</v>
      </c>
      <c r="S828" s="11">
        <v>3.4</v>
      </c>
      <c r="T828" s="11">
        <v>3.1721200000000001</v>
      </c>
      <c r="U828" s="11">
        <v>3</v>
      </c>
      <c r="V828" s="144">
        <v>2.2000000000000002</v>
      </c>
      <c r="W828" s="11">
        <v>3</v>
      </c>
      <c r="X828" s="11">
        <v>2.8684946485026512</v>
      </c>
      <c r="Y828" s="11">
        <v>2.4640000000000004</v>
      </c>
      <c r="Z828" s="11">
        <v>2.9</v>
      </c>
      <c r="AA828" s="148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274</v>
      </c>
      <c r="C829" s="12"/>
      <c r="D829" s="23">
        <v>2.7500000000000004</v>
      </c>
      <c r="E829" s="23">
        <v>2.8166666666666669</v>
      </c>
      <c r="F829" s="23">
        <v>2.7166666666666668</v>
      </c>
      <c r="G829" s="23">
        <v>2.686509478106581</v>
      </c>
      <c r="H829" s="23">
        <v>2.8166666666666664</v>
      </c>
      <c r="I829" s="23">
        <v>2.8333333333333335</v>
      </c>
      <c r="J829" s="23">
        <v>3.0166666666666662</v>
      </c>
      <c r="K829" s="23">
        <v>2.8666666666666667</v>
      </c>
      <c r="L829" s="23">
        <v>2.65</v>
      </c>
      <c r="M829" s="23">
        <v>2.5833333333333335</v>
      </c>
      <c r="N829" s="23">
        <v>2.8333333333333335</v>
      </c>
      <c r="O829" s="23">
        <v>2.65</v>
      </c>
      <c r="P829" s="23">
        <v>3.0166666666666671</v>
      </c>
      <c r="Q829" s="23">
        <v>2.9499999999999997</v>
      </c>
      <c r="R829" s="23">
        <v>2.5</v>
      </c>
      <c r="S829" s="23">
        <v>3.0500000000000003</v>
      </c>
      <c r="T829" s="23">
        <v>3.1558083333333329</v>
      </c>
      <c r="U829" s="23">
        <v>3.0166666666666671</v>
      </c>
      <c r="V829" s="23">
        <v>2.1166666666666667</v>
      </c>
      <c r="W829" s="23">
        <v>2.9666666666666668</v>
      </c>
      <c r="X829" s="23">
        <v>2.8726984178157386</v>
      </c>
      <c r="Y829" s="23">
        <v>2.4548333333333336</v>
      </c>
      <c r="Z829" s="23">
        <v>2.8000000000000003</v>
      </c>
      <c r="AA829" s="148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275</v>
      </c>
      <c r="C830" s="29"/>
      <c r="D830" s="11">
        <v>2.75</v>
      </c>
      <c r="E830" s="11">
        <v>2.8499999999999996</v>
      </c>
      <c r="F830" s="11">
        <v>2.7</v>
      </c>
      <c r="G830" s="11">
        <v>2.6276136777806487</v>
      </c>
      <c r="H830" s="11">
        <v>2.8499999999999996</v>
      </c>
      <c r="I830" s="11">
        <v>2.8499999999999996</v>
      </c>
      <c r="J830" s="11">
        <v>3.05</v>
      </c>
      <c r="K830" s="11">
        <v>2.8499999999999996</v>
      </c>
      <c r="L830" s="11">
        <v>2.6500000000000004</v>
      </c>
      <c r="M830" s="11">
        <v>2.6</v>
      </c>
      <c r="N830" s="11">
        <v>2.8</v>
      </c>
      <c r="O830" s="11">
        <v>2.6500000000000004</v>
      </c>
      <c r="P830" s="11">
        <v>2.95</v>
      </c>
      <c r="Q830" s="11">
        <v>2.95</v>
      </c>
      <c r="R830" s="11">
        <v>2.5</v>
      </c>
      <c r="S830" s="11">
        <v>3</v>
      </c>
      <c r="T830" s="11">
        <v>3.1654499999999999</v>
      </c>
      <c r="U830" s="11">
        <v>3</v>
      </c>
      <c r="V830" s="11">
        <v>2.1</v>
      </c>
      <c r="W830" s="11">
        <v>3</v>
      </c>
      <c r="X830" s="11">
        <v>2.8753078527523623</v>
      </c>
      <c r="Y830" s="11">
        <v>2.4695</v>
      </c>
      <c r="Z830" s="11">
        <v>2.8</v>
      </c>
      <c r="AA830" s="148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276</v>
      </c>
      <c r="C831" s="29"/>
      <c r="D831" s="24">
        <v>5.4772255750516419E-2</v>
      </c>
      <c r="E831" s="24">
        <v>0.11690451944500115</v>
      </c>
      <c r="F831" s="24">
        <v>7.5277265270907973E-2</v>
      </c>
      <c r="G831" s="24">
        <v>0.14920682082193293</v>
      </c>
      <c r="H831" s="24">
        <v>9.8319208025017382E-2</v>
      </c>
      <c r="I831" s="24">
        <v>8.1649658092772526E-2</v>
      </c>
      <c r="J831" s="24">
        <v>9.831920802501759E-2</v>
      </c>
      <c r="K831" s="24">
        <v>8.1649658092772678E-2</v>
      </c>
      <c r="L831" s="24">
        <v>5.4772255750516655E-2</v>
      </c>
      <c r="M831" s="24">
        <v>7.5277265270908167E-2</v>
      </c>
      <c r="N831" s="24">
        <v>5.1639777949432267E-2</v>
      </c>
      <c r="O831" s="24">
        <v>5.4772255750516662E-2</v>
      </c>
      <c r="P831" s="24">
        <v>0.14719601443879757</v>
      </c>
      <c r="Q831" s="24">
        <v>5.4772255750516655E-2</v>
      </c>
      <c r="R831" s="24">
        <v>6.3245553203367638E-2</v>
      </c>
      <c r="S831" s="24">
        <v>0.30166206257996708</v>
      </c>
      <c r="T831" s="24">
        <v>2.8336360681404774E-2</v>
      </c>
      <c r="U831" s="24">
        <v>4.0824829046386339E-2</v>
      </c>
      <c r="V831" s="24">
        <v>7.5277265270908167E-2</v>
      </c>
      <c r="W831" s="24">
        <v>5.1639777949432267E-2</v>
      </c>
      <c r="X831" s="24">
        <v>6.7755106168374563E-3</v>
      </c>
      <c r="Y831" s="24">
        <v>4.2555454017865514E-2</v>
      </c>
      <c r="Z831" s="24">
        <v>6.3245553203367499E-2</v>
      </c>
      <c r="AA831" s="199"/>
      <c r="AB831" s="200"/>
      <c r="AC831" s="200"/>
      <c r="AD831" s="200"/>
      <c r="AE831" s="200"/>
      <c r="AF831" s="200"/>
      <c r="AG831" s="200"/>
      <c r="AH831" s="200"/>
      <c r="AI831" s="200"/>
      <c r="AJ831" s="200"/>
      <c r="AK831" s="200"/>
      <c r="AL831" s="200"/>
      <c r="AM831" s="200"/>
      <c r="AN831" s="200"/>
      <c r="AO831" s="200"/>
      <c r="AP831" s="200"/>
      <c r="AQ831" s="200"/>
      <c r="AR831" s="200"/>
      <c r="AS831" s="200"/>
      <c r="AT831" s="200"/>
      <c r="AU831" s="200"/>
      <c r="AV831" s="200"/>
      <c r="AW831" s="200"/>
      <c r="AX831" s="200"/>
      <c r="AY831" s="200"/>
      <c r="AZ831" s="200"/>
      <c r="BA831" s="200"/>
      <c r="BB831" s="200"/>
      <c r="BC831" s="200"/>
      <c r="BD831" s="200"/>
      <c r="BE831" s="200"/>
      <c r="BF831" s="200"/>
      <c r="BG831" s="200"/>
      <c r="BH831" s="200"/>
      <c r="BI831" s="200"/>
      <c r="BJ831" s="200"/>
      <c r="BK831" s="200"/>
      <c r="BL831" s="200"/>
      <c r="BM831" s="56"/>
    </row>
    <row r="832" spans="1:65">
      <c r="A832" s="30"/>
      <c r="B832" s="3" t="s">
        <v>86</v>
      </c>
      <c r="C832" s="29"/>
      <c r="D832" s="13">
        <v>1.9917183909278696E-2</v>
      </c>
      <c r="E832" s="13">
        <v>4.1504563116568451E-2</v>
      </c>
      <c r="F832" s="13">
        <v>2.7709422799107229E-2</v>
      </c>
      <c r="G832" s="13">
        <v>5.5539286958738769E-2</v>
      </c>
      <c r="H832" s="13">
        <v>3.4906227701189604E-2</v>
      </c>
      <c r="I832" s="13">
        <v>2.8817526385684418E-2</v>
      </c>
      <c r="J832" s="13">
        <v>3.2592002660226833E-2</v>
      </c>
      <c r="K832" s="13">
        <v>2.8482438869571865E-2</v>
      </c>
      <c r="L832" s="13">
        <v>2.0668775754911946E-2</v>
      </c>
      <c r="M832" s="13">
        <v>2.9139586556480579E-2</v>
      </c>
      <c r="N832" s="13">
        <v>1.8225803982152563E-2</v>
      </c>
      <c r="O832" s="13">
        <v>2.0668775754911949E-2</v>
      </c>
      <c r="P832" s="13">
        <v>4.8794258929988135E-2</v>
      </c>
      <c r="Q832" s="13">
        <v>1.8566866356107343E-2</v>
      </c>
      <c r="R832" s="13">
        <v>2.5298221281347056E-2</v>
      </c>
      <c r="S832" s="13">
        <v>9.8905594288513796E-2</v>
      </c>
      <c r="T832" s="13">
        <v>8.9791133327398239E-3</v>
      </c>
      <c r="U832" s="13">
        <v>1.3533092501564531E-2</v>
      </c>
      <c r="V832" s="13">
        <v>3.5564062332712518E-2</v>
      </c>
      <c r="W832" s="13">
        <v>1.7406666724527731E-2</v>
      </c>
      <c r="X832" s="13">
        <v>2.3585875129869109E-3</v>
      </c>
      <c r="Y832" s="13">
        <v>1.7335374031311905E-2</v>
      </c>
      <c r="Z832" s="13">
        <v>2.2587697572631248E-2</v>
      </c>
      <c r="AA832" s="148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277</v>
      </c>
      <c r="C833" s="29"/>
      <c r="D833" s="13">
        <v>-2.4243640821561163E-2</v>
      </c>
      <c r="E833" s="13">
        <v>-5.8894120511432391E-4</v>
      </c>
      <c r="F833" s="13">
        <v>-3.6070990629784805E-2</v>
      </c>
      <c r="G833" s="13">
        <v>-4.6771379179765482E-2</v>
      </c>
      <c r="H833" s="13">
        <v>-5.8894120511443493E-4</v>
      </c>
      <c r="I833" s="13">
        <v>5.3247336989974414E-3</v>
      </c>
      <c r="J833" s="13">
        <v>7.0375157644226416E-2</v>
      </c>
      <c r="K833" s="13">
        <v>1.7152083507220972E-2</v>
      </c>
      <c r="L833" s="13">
        <v>-5.9725690246231866E-2</v>
      </c>
      <c r="M833" s="13">
        <v>-8.3380389862678816E-2</v>
      </c>
      <c r="N833" s="13">
        <v>5.3247336989974414E-3</v>
      </c>
      <c r="O833" s="13">
        <v>-5.9725690246231866E-2</v>
      </c>
      <c r="P833" s="13">
        <v>7.037515764422686E-2</v>
      </c>
      <c r="Q833" s="13">
        <v>4.6720458027779577E-2</v>
      </c>
      <c r="R833" s="13">
        <v>-0.11294876438323764</v>
      </c>
      <c r="S833" s="13">
        <v>8.2202507452450169E-2</v>
      </c>
      <c r="T833" s="13">
        <v>0.11974547258120349</v>
      </c>
      <c r="U833" s="13">
        <v>7.037515764422686E-2</v>
      </c>
      <c r="V833" s="13">
        <v>-0.2489632871778078</v>
      </c>
      <c r="W833" s="13">
        <v>5.2634132931891342E-2</v>
      </c>
      <c r="X833" s="13">
        <v>1.929227243110776E-2</v>
      </c>
      <c r="Y833" s="13">
        <v>-0.12897482337338029</v>
      </c>
      <c r="Z833" s="13">
        <v>-6.5026161092259782E-3</v>
      </c>
      <c r="AA833" s="148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278</v>
      </c>
      <c r="C834" s="47"/>
      <c r="D834" s="45">
        <v>0.3</v>
      </c>
      <c r="E834" s="45">
        <v>0</v>
      </c>
      <c r="F834" s="45">
        <v>0.45</v>
      </c>
      <c r="G834" s="45">
        <v>0.59</v>
      </c>
      <c r="H834" s="45">
        <v>0</v>
      </c>
      <c r="I834" s="45">
        <v>7.0000000000000007E-2</v>
      </c>
      <c r="J834" s="45">
        <v>0.9</v>
      </c>
      <c r="K834" s="45">
        <v>0.22</v>
      </c>
      <c r="L834" s="45">
        <v>0.75</v>
      </c>
      <c r="M834" s="45">
        <v>1.05</v>
      </c>
      <c r="N834" s="45">
        <v>7.0000000000000007E-2</v>
      </c>
      <c r="O834" s="45">
        <v>0.75</v>
      </c>
      <c r="P834" s="45">
        <v>0.9</v>
      </c>
      <c r="Q834" s="45">
        <v>0.6</v>
      </c>
      <c r="R834" s="45">
        <v>1.42</v>
      </c>
      <c r="S834" s="45">
        <v>1.05</v>
      </c>
      <c r="T834" s="45">
        <v>1.52</v>
      </c>
      <c r="U834" s="45">
        <v>0.9</v>
      </c>
      <c r="V834" s="45">
        <v>3.15</v>
      </c>
      <c r="W834" s="45">
        <v>0.67</v>
      </c>
      <c r="X834" s="45">
        <v>0.25</v>
      </c>
      <c r="Y834" s="45">
        <v>1.63</v>
      </c>
      <c r="Z834" s="45">
        <v>7.0000000000000007E-2</v>
      </c>
      <c r="AA834" s="148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BM835" s="55"/>
    </row>
    <row r="836" spans="1:65" ht="15">
      <c r="B836" s="8" t="s">
        <v>617</v>
      </c>
      <c r="BM836" s="28" t="s">
        <v>319</v>
      </c>
    </row>
    <row r="837" spans="1:65" ht="15">
      <c r="A837" s="25" t="s">
        <v>61</v>
      </c>
      <c r="B837" s="18" t="s">
        <v>111</v>
      </c>
      <c r="C837" s="15" t="s">
        <v>112</v>
      </c>
      <c r="D837" s="16" t="s">
        <v>237</v>
      </c>
      <c r="E837" s="17" t="s">
        <v>237</v>
      </c>
      <c r="F837" s="17" t="s">
        <v>237</v>
      </c>
      <c r="G837" s="17" t="s">
        <v>237</v>
      </c>
      <c r="H837" s="17" t="s">
        <v>237</v>
      </c>
      <c r="I837" s="17" t="s">
        <v>237</v>
      </c>
      <c r="J837" s="17" t="s">
        <v>237</v>
      </c>
      <c r="K837" s="17" t="s">
        <v>237</v>
      </c>
      <c r="L837" s="17" t="s">
        <v>237</v>
      </c>
      <c r="M837" s="17" t="s">
        <v>237</v>
      </c>
      <c r="N837" s="17" t="s">
        <v>237</v>
      </c>
      <c r="O837" s="17" t="s">
        <v>237</v>
      </c>
      <c r="P837" s="17" t="s">
        <v>237</v>
      </c>
      <c r="Q837" s="17" t="s">
        <v>237</v>
      </c>
      <c r="R837" s="17" t="s">
        <v>237</v>
      </c>
      <c r="S837" s="17" t="s">
        <v>237</v>
      </c>
      <c r="T837" s="17" t="s">
        <v>237</v>
      </c>
      <c r="U837" s="17" t="s">
        <v>237</v>
      </c>
      <c r="V837" s="17" t="s">
        <v>237</v>
      </c>
      <c r="W837" s="17" t="s">
        <v>237</v>
      </c>
      <c r="X837" s="17" t="s">
        <v>237</v>
      </c>
      <c r="Y837" s="17" t="s">
        <v>237</v>
      </c>
      <c r="Z837" s="17" t="s">
        <v>237</v>
      </c>
      <c r="AA837" s="148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238</v>
      </c>
      <c r="C838" s="9" t="s">
        <v>238</v>
      </c>
      <c r="D838" s="146" t="s">
        <v>240</v>
      </c>
      <c r="E838" s="147" t="s">
        <v>241</v>
      </c>
      <c r="F838" s="147" t="s">
        <v>242</v>
      </c>
      <c r="G838" s="147" t="s">
        <v>243</v>
      </c>
      <c r="H838" s="147" t="s">
        <v>244</v>
      </c>
      <c r="I838" s="147" t="s">
        <v>245</v>
      </c>
      <c r="J838" s="147" t="s">
        <v>246</v>
      </c>
      <c r="K838" s="147" t="s">
        <v>247</v>
      </c>
      <c r="L838" s="147" t="s">
        <v>248</v>
      </c>
      <c r="M838" s="147" t="s">
        <v>249</v>
      </c>
      <c r="N838" s="147" t="s">
        <v>250</v>
      </c>
      <c r="O838" s="147" t="s">
        <v>251</v>
      </c>
      <c r="P838" s="147" t="s">
        <v>252</v>
      </c>
      <c r="Q838" s="147" t="s">
        <v>253</v>
      </c>
      <c r="R838" s="147" t="s">
        <v>254</v>
      </c>
      <c r="S838" s="147" t="s">
        <v>255</v>
      </c>
      <c r="T838" s="147" t="s">
        <v>257</v>
      </c>
      <c r="U838" s="147" t="s">
        <v>258</v>
      </c>
      <c r="V838" s="147" t="s">
        <v>259</v>
      </c>
      <c r="W838" s="147" t="s">
        <v>260</v>
      </c>
      <c r="X838" s="147" t="s">
        <v>261</v>
      </c>
      <c r="Y838" s="147" t="s">
        <v>262</v>
      </c>
      <c r="Z838" s="147" t="s">
        <v>267</v>
      </c>
      <c r="AA838" s="148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306</v>
      </c>
      <c r="E839" s="11" t="s">
        <v>304</v>
      </c>
      <c r="F839" s="11" t="s">
        <v>306</v>
      </c>
      <c r="G839" s="11" t="s">
        <v>306</v>
      </c>
      <c r="H839" s="11" t="s">
        <v>304</v>
      </c>
      <c r="I839" s="11" t="s">
        <v>304</v>
      </c>
      <c r="J839" s="11" t="s">
        <v>304</v>
      </c>
      <c r="K839" s="11" t="s">
        <v>304</v>
      </c>
      <c r="L839" s="11" t="s">
        <v>304</v>
      </c>
      <c r="M839" s="11" t="s">
        <v>304</v>
      </c>
      <c r="N839" s="11" t="s">
        <v>304</v>
      </c>
      <c r="O839" s="11" t="s">
        <v>304</v>
      </c>
      <c r="P839" s="11" t="s">
        <v>304</v>
      </c>
      <c r="Q839" s="11" t="s">
        <v>304</v>
      </c>
      <c r="R839" s="11" t="s">
        <v>306</v>
      </c>
      <c r="S839" s="11" t="s">
        <v>306</v>
      </c>
      <c r="T839" s="11" t="s">
        <v>306</v>
      </c>
      <c r="U839" s="11" t="s">
        <v>304</v>
      </c>
      <c r="V839" s="11" t="s">
        <v>304</v>
      </c>
      <c r="W839" s="11" t="s">
        <v>306</v>
      </c>
      <c r="X839" s="11" t="s">
        <v>304</v>
      </c>
      <c r="Y839" s="11" t="s">
        <v>338</v>
      </c>
      <c r="Z839" s="11" t="s">
        <v>306</v>
      </c>
      <c r="AA839" s="148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9"/>
      <c r="C840" s="9"/>
      <c r="D840" s="26" t="s">
        <v>339</v>
      </c>
      <c r="E840" s="26" t="s">
        <v>340</v>
      </c>
      <c r="F840" s="26" t="s">
        <v>341</v>
      </c>
      <c r="G840" s="26" t="s">
        <v>341</v>
      </c>
      <c r="H840" s="26" t="s">
        <v>118</v>
      </c>
      <c r="I840" s="26" t="s">
        <v>339</v>
      </c>
      <c r="J840" s="26" t="s">
        <v>340</v>
      </c>
      <c r="K840" s="26" t="s">
        <v>340</v>
      </c>
      <c r="L840" s="26" t="s">
        <v>341</v>
      </c>
      <c r="M840" s="26" t="s">
        <v>340</v>
      </c>
      <c r="N840" s="26" t="s">
        <v>340</v>
      </c>
      <c r="O840" s="26" t="s">
        <v>307</v>
      </c>
      <c r="P840" s="26" t="s">
        <v>340</v>
      </c>
      <c r="Q840" s="26" t="s">
        <v>342</v>
      </c>
      <c r="R840" s="26" t="s">
        <v>339</v>
      </c>
      <c r="S840" s="26" t="s">
        <v>340</v>
      </c>
      <c r="T840" s="26" t="s">
        <v>340</v>
      </c>
      <c r="U840" s="26" t="s">
        <v>340</v>
      </c>
      <c r="V840" s="26" t="s">
        <v>340</v>
      </c>
      <c r="W840" s="26" t="s">
        <v>339</v>
      </c>
      <c r="X840" s="26" t="s">
        <v>342</v>
      </c>
      <c r="Y840" s="26" t="s">
        <v>340</v>
      </c>
      <c r="Z840" s="26" t="s">
        <v>340</v>
      </c>
      <c r="AA840" s="148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8">
        <v>1</v>
      </c>
      <c r="C841" s="14">
        <v>1</v>
      </c>
      <c r="D841" s="143" t="s">
        <v>102</v>
      </c>
      <c r="E841" s="22">
        <v>0.2</v>
      </c>
      <c r="F841" s="143">
        <v>1</v>
      </c>
      <c r="G841" s="143" t="s">
        <v>102</v>
      </c>
      <c r="H841" s="143" t="s">
        <v>102</v>
      </c>
      <c r="I841" s="143" t="s">
        <v>102</v>
      </c>
      <c r="J841" s="143" t="s">
        <v>102</v>
      </c>
      <c r="K841" s="22">
        <v>0.3</v>
      </c>
      <c r="L841" s="143" t="s">
        <v>102</v>
      </c>
      <c r="M841" s="143" t="s">
        <v>97</v>
      </c>
      <c r="N841" s="22">
        <v>0.2</v>
      </c>
      <c r="O841" s="22">
        <v>0.2</v>
      </c>
      <c r="P841" s="22">
        <v>0.2</v>
      </c>
      <c r="Q841" s="22">
        <v>0.5</v>
      </c>
      <c r="R841" s="143" t="s">
        <v>102</v>
      </c>
      <c r="S841" s="150">
        <v>1.3</v>
      </c>
      <c r="T841" s="22">
        <v>0.52</v>
      </c>
      <c r="U841" s="22">
        <v>0.2</v>
      </c>
      <c r="V841" s="143" t="s">
        <v>105</v>
      </c>
      <c r="W841" s="143">
        <v>1.5</v>
      </c>
      <c r="X841" s="143" t="s">
        <v>333</v>
      </c>
      <c r="Y841" s="143">
        <v>1.2461752007839699</v>
      </c>
      <c r="Z841" s="143" t="s">
        <v>97</v>
      </c>
      <c r="AA841" s="148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>
        <v>1</v>
      </c>
      <c r="C842" s="9">
        <v>2</v>
      </c>
      <c r="D842" s="144" t="s">
        <v>102</v>
      </c>
      <c r="E842" s="11">
        <v>0.2</v>
      </c>
      <c r="F842" s="144">
        <v>1</v>
      </c>
      <c r="G842" s="144" t="s">
        <v>102</v>
      </c>
      <c r="H842" s="144" t="s">
        <v>102</v>
      </c>
      <c r="I842" s="144" t="s">
        <v>102</v>
      </c>
      <c r="J842" s="144" t="s">
        <v>102</v>
      </c>
      <c r="K842" s="11">
        <v>0.3</v>
      </c>
      <c r="L842" s="144" t="s">
        <v>102</v>
      </c>
      <c r="M842" s="11">
        <v>0.2</v>
      </c>
      <c r="N842" s="11">
        <v>0.6</v>
      </c>
      <c r="O842" s="11">
        <v>0.3</v>
      </c>
      <c r="P842" s="11">
        <v>0.4</v>
      </c>
      <c r="Q842" s="11">
        <v>0.5</v>
      </c>
      <c r="R842" s="144" t="s">
        <v>102</v>
      </c>
      <c r="S842" s="149">
        <v>1</v>
      </c>
      <c r="T842" s="11">
        <v>0.55000000000000004</v>
      </c>
      <c r="U842" s="11">
        <v>0.2</v>
      </c>
      <c r="V842" s="144" t="s">
        <v>105</v>
      </c>
      <c r="W842" s="144">
        <v>1.7</v>
      </c>
      <c r="X842" s="144" t="s">
        <v>333</v>
      </c>
      <c r="Y842" s="144">
        <v>1.3790740989266701</v>
      </c>
      <c r="Z842" s="11">
        <v>0.2</v>
      </c>
      <c r="AA842" s="148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7</v>
      </c>
    </row>
    <row r="843" spans="1:65">
      <c r="A843" s="30"/>
      <c r="B843" s="19">
        <v>1</v>
      </c>
      <c r="C843" s="9">
        <v>3</v>
      </c>
      <c r="D843" s="144" t="s">
        <v>102</v>
      </c>
      <c r="E843" s="11">
        <v>0.3</v>
      </c>
      <c r="F843" s="144">
        <v>1</v>
      </c>
      <c r="G843" s="144" t="s">
        <v>102</v>
      </c>
      <c r="H843" s="144" t="s">
        <v>102</v>
      </c>
      <c r="I843" s="144" t="s">
        <v>102</v>
      </c>
      <c r="J843" s="144" t="s">
        <v>102</v>
      </c>
      <c r="K843" s="11">
        <v>0.3</v>
      </c>
      <c r="L843" s="144" t="s">
        <v>102</v>
      </c>
      <c r="M843" s="11">
        <v>0.2</v>
      </c>
      <c r="N843" s="11">
        <v>0.4</v>
      </c>
      <c r="O843" s="11">
        <v>0.3</v>
      </c>
      <c r="P843" s="144" t="s">
        <v>105</v>
      </c>
      <c r="Q843" s="11">
        <v>0.6</v>
      </c>
      <c r="R843" s="144" t="s">
        <v>102</v>
      </c>
      <c r="S843" s="11">
        <v>0.3</v>
      </c>
      <c r="T843" s="11">
        <v>0.5</v>
      </c>
      <c r="U843" s="144" t="s">
        <v>97</v>
      </c>
      <c r="V843" s="11">
        <v>0.3</v>
      </c>
      <c r="W843" s="144">
        <v>1.7</v>
      </c>
      <c r="X843" s="144" t="s">
        <v>333</v>
      </c>
      <c r="Y843" s="144">
        <v>1.29780115623332</v>
      </c>
      <c r="Z843" s="11">
        <v>0.2</v>
      </c>
      <c r="AA843" s="148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4</v>
      </c>
      <c r="D844" s="144" t="s">
        <v>102</v>
      </c>
      <c r="E844" s="11">
        <v>0.2</v>
      </c>
      <c r="F844" s="144">
        <v>1</v>
      </c>
      <c r="G844" s="144" t="s">
        <v>102</v>
      </c>
      <c r="H844" s="144" t="s">
        <v>102</v>
      </c>
      <c r="I844" s="144" t="s">
        <v>102</v>
      </c>
      <c r="J844" s="144" t="s">
        <v>102</v>
      </c>
      <c r="K844" s="11">
        <v>0.3</v>
      </c>
      <c r="L844" s="144" t="s">
        <v>102</v>
      </c>
      <c r="M844" s="11">
        <v>0.2</v>
      </c>
      <c r="N844" s="11">
        <v>0.5</v>
      </c>
      <c r="O844" s="11">
        <v>0.2</v>
      </c>
      <c r="P844" s="11">
        <v>0.3</v>
      </c>
      <c r="Q844" s="11">
        <v>0.5</v>
      </c>
      <c r="R844" s="144" t="s">
        <v>102</v>
      </c>
      <c r="S844" s="11">
        <v>0.2</v>
      </c>
      <c r="T844" s="11">
        <v>0.56999999999999995</v>
      </c>
      <c r="U844" s="144" t="s">
        <v>97</v>
      </c>
      <c r="V844" s="11">
        <v>0.5</v>
      </c>
      <c r="W844" s="144">
        <v>1.7</v>
      </c>
      <c r="X844" s="144" t="s">
        <v>333</v>
      </c>
      <c r="Y844" s="144">
        <v>1.29333283629896</v>
      </c>
      <c r="Z844" s="144" t="s">
        <v>97</v>
      </c>
      <c r="AA844" s="148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0.31083333333333302</v>
      </c>
    </row>
    <row r="845" spans="1:65">
      <c r="A845" s="30"/>
      <c r="B845" s="19">
        <v>1</v>
      </c>
      <c r="C845" s="9">
        <v>5</v>
      </c>
      <c r="D845" s="144" t="s">
        <v>102</v>
      </c>
      <c r="E845" s="11">
        <v>0.2</v>
      </c>
      <c r="F845" s="144">
        <v>1</v>
      </c>
      <c r="G845" s="144" t="s">
        <v>102</v>
      </c>
      <c r="H845" s="144" t="s">
        <v>102</v>
      </c>
      <c r="I845" s="144" t="s">
        <v>102</v>
      </c>
      <c r="J845" s="144" t="s">
        <v>102</v>
      </c>
      <c r="K845" s="11">
        <v>0.3</v>
      </c>
      <c r="L845" s="144" t="s">
        <v>102</v>
      </c>
      <c r="M845" s="11">
        <v>0.2</v>
      </c>
      <c r="N845" s="11">
        <v>0.3</v>
      </c>
      <c r="O845" s="11">
        <v>0.3</v>
      </c>
      <c r="P845" s="11">
        <v>0.3</v>
      </c>
      <c r="Q845" s="11">
        <v>0.5</v>
      </c>
      <c r="R845" s="144" t="s">
        <v>102</v>
      </c>
      <c r="S845" s="149">
        <v>1</v>
      </c>
      <c r="T845" s="11">
        <v>0.48</v>
      </c>
      <c r="U845" s="11">
        <v>0.2</v>
      </c>
      <c r="V845" s="11">
        <v>0.2</v>
      </c>
      <c r="W845" s="144">
        <v>1.7</v>
      </c>
      <c r="X845" s="144" t="s">
        <v>333</v>
      </c>
      <c r="Y845" s="144">
        <v>1.4170511009801401</v>
      </c>
      <c r="Z845" s="11">
        <v>0.2</v>
      </c>
      <c r="AA845" s="148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13</v>
      </c>
    </row>
    <row r="846" spans="1:65">
      <c r="A846" s="30"/>
      <c r="B846" s="19">
        <v>1</v>
      </c>
      <c r="C846" s="9">
        <v>6</v>
      </c>
      <c r="D846" s="144" t="s">
        <v>102</v>
      </c>
      <c r="E846" s="11">
        <v>0.2</v>
      </c>
      <c r="F846" s="144">
        <v>1</v>
      </c>
      <c r="G846" s="144" t="s">
        <v>102</v>
      </c>
      <c r="H846" s="144" t="s">
        <v>102</v>
      </c>
      <c r="I846" s="144" t="s">
        <v>102</v>
      </c>
      <c r="J846" s="144" t="s">
        <v>102</v>
      </c>
      <c r="K846" s="11">
        <v>0.2</v>
      </c>
      <c r="L846" s="144" t="s">
        <v>102</v>
      </c>
      <c r="M846" s="144" t="s">
        <v>97</v>
      </c>
      <c r="N846" s="11">
        <v>0.3</v>
      </c>
      <c r="O846" s="11">
        <v>0.2</v>
      </c>
      <c r="P846" s="11">
        <v>0.4</v>
      </c>
      <c r="Q846" s="11">
        <v>0.5</v>
      </c>
      <c r="R846" s="144" t="s">
        <v>102</v>
      </c>
      <c r="S846" s="11">
        <v>0.4</v>
      </c>
      <c r="T846" s="11">
        <v>0.54</v>
      </c>
      <c r="U846" s="11">
        <v>0.2</v>
      </c>
      <c r="V846" s="144" t="s">
        <v>105</v>
      </c>
      <c r="W846" s="144">
        <v>1.8</v>
      </c>
      <c r="X846" s="144" t="s">
        <v>333</v>
      </c>
      <c r="Y846" s="144">
        <v>1.33</v>
      </c>
      <c r="Z846" s="11">
        <v>0.2</v>
      </c>
      <c r="AA846" s="148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20" t="s">
        <v>274</v>
      </c>
      <c r="C847" s="12"/>
      <c r="D847" s="23" t="s">
        <v>737</v>
      </c>
      <c r="E847" s="23">
        <v>0.21666666666666665</v>
      </c>
      <c r="F847" s="23">
        <v>1</v>
      </c>
      <c r="G847" s="23" t="s">
        <v>737</v>
      </c>
      <c r="H847" s="23" t="s">
        <v>737</v>
      </c>
      <c r="I847" s="23" t="s">
        <v>737</v>
      </c>
      <c r="J847" s="23" t="s">
        <v>737</v>
      </c>
      <c r="K847" s="23">
        <v>0.28333333333333333</v>
      </c>
      <c r="L847" s="23" t="s">
        <v>737</v>
      </c>
      <c r="M847" s="23">
        <v>0.2</v>
      </c>
      <c r="N847" s="23">
        <v>0.3833333333333333</v>
      </c>
      <c r="O847" s="23">
        <v>0.25</v>
      </c>
      <c r="P847" s="23">
        <v>0.32</v>
      </c>
      <c r="Q847" s="23">
        <v>0.51666666666666672</v>
      </c>
      <c r="R847" s="23" t="s">
        <v>737</v>
      </c>
      <c r="S847" s="23">
        <v>0.70000000000000007</v>
      </c>
      <c r="T847" s="23">
        <v>0.52666666666666673</v>
      </c>
      <c r="U847" s="23">
        <v>0.2</v>
      </c>
      <c r="V847" s="23">
        <v>0.33333333333333331</v>
      </c>
      <c r="W847" s="23">
        <v>1.6833333333333336</v>
      </c>
      <c r="X847" s="23" t="s">
        <v>737</v>
      </c>
      <c r="Y847" s="23">
        <v>1.3272390655371769</v>
      </c>
      <c r="Z847" s="23">
        <v>0.2</v>
      </c>
      <c r="AA847" s="148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275</v>
      </c>
      <c r="C848" s="29"/>
      <c r="D848" s="11" t="s">
        <v>737</v>
      </c>
      <c r="E848" s="11">
        <v>0.2</v>
      </c>
      <c r="F848" s="11">
        <v>1</v>
      </c>
      <c r="G848" s="11" t="s">
        <v>737</v>
      </c>
      <c r="H848" s="11" t="s">
        <v>737</v>
      </c>
      <c r="I848" s="11" t="s">
        <v>737</v>
      </c>
      <c r="J848" s="11" t="s">
        <v>737</v>
      </c>
      <c r="K848" s="11">
        <v>0.3</v>
      </c>
      <c r="L848" s="11" t="s">
        <v>737</v>
      </c>
      <c r="M848" s="11">
        <v>0.2</v>
      </c>
      <c r="N848" s="11">
        <v>0.35</v>
      </c>
      <c r="O848" s="11">
        <v>0.25</v>
      </c>
      <c r="P848" s="11">
        <v>0.3</v>
      </c>
      <c r="Q848" s="11">
        <v>0.5</v>
      </c>
      <c r="R848" s="11" t="s">
        <v>737</v>
      </c>
      <c r="S848" s="11">
        <v>0.7</v>
      </c>
      <c r="T848" s="11">
        <v>0.53</v>
      </c>
      <c r="U848" s="11">
        <v>0.2</v>
      </c>
      <c r="V848" s="11">
        <v>0.3</v>
      </c>
      <c r="W848" s="11">
        <v>1.7</v>
      </c>
      <c r="X848" s="11" t="s">
        <v>737</v>
      </c>
      <c r="Y848" s="11">
        <v>1.3139005781166602</v>
      </c>
      <c r="Z848" s="11">
        <v>0.2</v>
      </c>
      <c r="AA848" s="148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276</v>
      </c>
      <c r="C849" s="29"/>
      <c r="D849" s="24" t="s">
        <v>737</v>
      </c>
      <c r="E849" s="24">
        <v>4.0824829046386638E-2</v>
      </c>
      <c r="F849" s="24">
        <v>0</v>
      </c>
      <c r="G849" s="24" t="s">
        <v>737</v>
      </c>
      <c r="H849" s="24" t="s">
        <v>737</v>
      </c>
      <c r="I849" s="24" t="s">
        <v>737</v>
      </c>
      <c r="J849" s="24" t="s">
        <v>737</v>
      </c>
      <c r="K849" s="24">
        <v>4.0824829046386367E-2</v>
      </c>
      <c r="L849" s="24" t="s">
        <v>737</v>
      </c>
      <c r="M849" s="24">
        <v>0</v>
      </c>
      <c r="N849" s="24">
        <v>0.14719601443879757</v>
      </c>
      <c r="O849" s="24">
        <v>5.4772255750516634E-2</v>
      </c>
      <c r="P849" s="24">
        <v>8.3666002653407429E-2</v>
      </c>
      <c r="Q849" s="24">
        <v>4.0824829046386291E-2</v>
      </c>
      <c r="R849" s="24" t="s">
        <v>737</v>
      </c>
      <c r="S849" s="24">
        <v>0.45607017003965528</v>
      </c>
      <c r="T849" s="24">
        <v>3.3266599866332396E-2</v>
      </c>
      <c r="U849" s="24">
        <v>0</v>
      </c>
      <c r="V849" s="24">
        <v>0.15275252316519469</v>
      </c>
      <c r="W849" s="24">
        <v>9.8319208025017493E-2</v>
      </c>
      <c r="X849" s="24" t="s">
        <v>737</v>
      </c>
      <c r="Y849" s="24">
        <v>6.2206540186814444E-2</v>
      </c>
      <c r="Z849" s="24">
        <v>0</v>
      </c>
      <c r="AA849" s="148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86</v>
      </c>
      <c r="C850" s="29"/>
      <c r="D850" s="13" t="s">
        <v>737</v>
      </c>
      <c r="E850" s="13">
        <v>0.18842228790639989</v>
      </c>
      <c r="F850" s="13">
        <v>0</v>
      </c>
      <c r="G850" s="13" t="s">
        <v>737</v>
      </c>
      <c r="H850" s="13" t="s">
        <v>737</v>
      </c>
      <c r="I850" s="13" t="s">
        <v>737</v>
      </c>
      <c r="J850" s="13" t="s">
        <v>737</v>
      </c>
      <c r="K850" s="13">
        <v>0.14408763192842247</v>
      </c>
      <c r="L850" s="13" t="s">
        <v>737</v>
      </c>
      <c r="M850" s="13">
        <v>0</v>
      </c>
      <c r="N850" s="13">
        <v>0.38398960288381978</v>
      </c>
      <c r="O850" s="13">
        <v>0.21908902300206654</v>
      </c>
      <c r="P850" s="13">
        <v>0.26145625829189822</v>
      </c>
      <c r="Q850" s="13">
        <v>7.9015798154296032E-2</v>
      </c>
      <c r="R850" s="13" t="s">
        <v>737</v>
      </c>
      <c r="S850" s="13">
        <v>0.65152881434236465</v>
      </c>
      <c r="T850" s="13">
        <v>6.3164430125947579E-2</v>
      </c>
      <c r="U850" s="13">
        <v>0</v>
      </c>
      <c r="V850" s="13">
        <v>0.45825756949558411</v>
      </c>
      <c r="W850" s="13">
        <v>5.8407450311891575E-2</v>
      </c>
      <c r="X850" s="13" t="s">
        <v>737</v>
      </c>
      <c r="Y850" s="13">
        <v>4.686912991190282E-2</v>
      </c>
      <c r="Z850" s="13">
        <v>0</v>
      </c>
      <c r="AA850" s="148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277</v>
      </c>
      <c r="C851" s="29"/>
      <c r="D851" s="13" t="s">
        <v>737</v>
      </c>
      <c r="E851" s="13">
        <v>-0.30294906166219771</v>
      </c>
      <c r="F851" s="13">
        <v>2.2171581769437032</v>
      </c>
      <c r="G851" s="13" t="s">
        <v>737</v>
      </c>
      <c r="H851" s="13" t="s">
        <v>737</v>
      </c>
      <c r="I851" s="13" t="s">
        <v>737</v>
      </c>
      <c r="J851" s="13" t="s">
        <v>737</v>
      </c>
      <c r="K851" s="13">
        <v>-8.8471849865950802E-2</v>
      </c>
      <c r="L851" s="13" t="s">
        <v>737</v>
      </c>
      <c r="M851" s="13">
        <v>-0.3565683646112594</v>
      </c>
      <c r="N851" s="13">
        <v>0.2332439678284195</v>
      </c>
      <c r="O851" s="13">
        <v>-0.1957104557640742</v>
      </c>
      <c r="P851" s="13">
        <v>2.9490616621985044E-2</v>
      </c>
      <c r="Q851" s="13">
        <v>0.6621983914209133</v>
      </c>
      <c r="R851" s="13" t="s">
        <v>737</v>
      </c>
      <c r="S851" s="13">
        <v>1.2520107238605922</v>
      </c>
      <c r="T851" s="13">
        <v>0.69436997319035054</v>
      </c>
      <c r="U851" s="13">
        <v>-0.3565683646112594</v>
      </c>
      <c r="V851" s="13">
        <v>7.238605898123418E-2</v>
      </c>
      <c r="W851" s="13">
        <v>4.4155495978552342</v>
      </c>
      <c r="X851" s="13" t="s">
        <v>737</v>
      </c>
      <c r="Y851" s="13">
        <v>3.2699380124520481</v>
      </c>
      <c r="Z851" s="13">
        <v>-0.3565683646112594</v>
      </c>
      <c r="AA851" s="148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278</v>
      </c>
      <c r="C852" s="47"/>
      <c r="D852" s="45">
        <v>0</v>
      </c>
      <c r="E852" s="45">
        <v>0.88</v>
      </c>
      <c r="F852" s="45">
        <v>1.56</v>
      </c>
      <c r="G852" s="45">
        <v>0</v>
      </c>
      <c r="H852" s="45">
        <v>0</v>
      </c>
      <c r="I852" s="45">
        <v>0</v>
      </c>
      <c r="J852" s="45">
        <v>0</v>
      </c>
      <c r="K852" s="45">
        <v>0.67</v>
      </c>
      <c r="L852" s="45">
        <v>0</v>
      </c>
      <c r="M852" s="45">
        <v>1.04</v>
      </c>
      <c r="N852" s="45">
        <v>0.36</v>
      </c>
      <c r="O852" s="45">
        <v>0.78</v>
      </c>
      <c r="P852" s="45">
        <v>0.7</v>
      </c>
      <c r="Q852" s="45">
        <v>0.05</v>
      </c>
      <c r="R852" s="45">
        <v>0</v>
      </c>
      <c r="S852" s="45">
        <v>0.62</v>
      </c>
      <c r="T852" s="45">
        <v>0.08</v>
      </c>
      <c r="U852" s="45">
        <v>1.04</v>
      </c>
      <c r="V852" s="45">
        <v>0.96</v>
      </c>
      <c r="W852" s="45">
        <v>3.68</v>
      </c>
      <c r="X852" s="45">
        <v>0.78</v>
      </c>
      <c r="Y852" s="45">
        <v>2.57</v>
      </c>
      <c r="Z852" s="45">
        <v>1.04</v>
      </c>
      <c r="AA852" s="148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BM853" s="55"/>
    </row>
    <row r="854" spans="1:65" ht="15">
      <c r="B854" s="8" t="s">
        <v>618</v>
      </c>
      <c r="BM854" s="28" t="s">
        <v>66</v>
      </c>
    </row>
    <row r="855" spans="1:65" ht="15">
      <c r="A855" s="25" t="s">
        <v>12</v>
      </c>
      <c r="B855" s="18" t="s">
        <v>111</v>
      </c>
      <c r="C855" s="15" t="s">
        <v>112</v>
      </c>
      <c r="D855" s="16" t="s">
        <v>237</v>
      </c>
      <c r="E855" s="17" t="s">
        <v>237</v>
      </c>
      <c r="F855" s="17" t="s">
        <v>237</v>
      </c>
      <c r="G855" s="17" t="s">
        <v>237</v>
      </c>
      <c r="H855" s="17" t="s">
        <v>237</v>
      </c>
      <c r="I855" s="17" t="s">
        <v>237</v>
      </c>
      <c r="J855" s="17" t="s">
        <v>237</v>
      </c>
      <c r="K855" s="148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238</v>
      </c>
      <c r="C856" s="9" t="s">
        <v>238</v>
      </c>
      <c r="D856" s="146" t="s">
        <v>242</v>
      </c>
      <c r="E856" s="147" t="s">
        <v>244</v>
      </c>
      <c r="F856" s="147" t="s">
        <v>246</v>
      </c>
      <c r="G856" s="147" t="s">
        <v>255</v>
      </c>
      <c r="H856" s="147" t="s">
        <v>256</v>
      </c>
      <c r="I856" s="147" t="s">
        <v>259</v>
      </c>
      <c r="J856" s="147" t="s">
        <v>261</v>
      </c>
      <c r="K856" s="148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306</v>
      </c>
      <c r="E857" s="11" t="s">
        <v>304</v>
      </c>
      <c r="F857" s="11" t="s">
        <v>304</v>
      </c>
      <c r="G857" s="11" t="s">
        <v>306</v>
      </c>
      <c r="H857" s="11" t="s">
        <v>304</v>
      </c>
      <c r="I857" s="11" t="s">
        <v>304</v>
      </c>
      <c r="J857" s="11" t="s">
        <v>304</v>
      </c>
      <c r="K857" s="148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9"/>
      <c r="C858" s="9"/>
      <c r="D858" s="26" t="s">
        <v>341</v>
      </c>
      <c r="E858" s="26" t="s">
        <v>118</v>
      </c>
      <c r="F858" s="26" t="s">
        <v>340</v>
      </c>
      <c r="G858" s="26" t="s">
        <v>340</v>
      </c>
      <c r="H858" s="26" t="s">
        <v>339</v>
      </c>
      <c r="I858" s="26" t="s">
        <v>340</v>
      </c>
      <c r="J858" s="26" t="s">
        <v>342</v>
      </c>
      <c r="K858" s="148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3</v>
      </c>
    </row>
    <row r="859" spans="1:65">
      <c r="A859" s="30"/>
      <c r="B859" s="18">
        <v>1</v>
      </c>
      <c r="C859" s="14">
        <v>1</v>
      </c>
      <c r="D859" s="22">
        <v>3.87</v>
      </c>
      <c r="E859" s="22">
        <v>4.6719999999999997</v>
      </c>
      <c r="F859" s="22">
        <v>4.3</v>
      </c>
      <c r="G859" s="22">
        <v>4.9000000000000004</v>
      </c>
      <c r="H859" s="22">
        <v>4.30769</v>
      </c>
      <c r="I859" s="150">
        <v>5.48</v>
      </c>
      <c r="J859" s="22">
        <v>4.1943236648137727</v>
      </c>
      <c r="K859" s="148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>
        <v>1</v>
      </c>
      <c r="C860" s="9">
        <v>2</v>
      </c>
      <c r="D860" s="11">
        <v>3.87</v>
      </c>
      <c r="E860" s="11">
        <v>4.8360000000000003</v>
      </c>
      <c r="F860" s="11">
        <v>4.1900000000000004</v>
      </c>
      <c r="G860" s="11">
        <v>5.2</v>
      </c>
      <c r="H860" s="11">
        <v>4.2967300000000002</v>
      </c>
      <c r="I860" s="144">
        <v>6.19</v>
      </c>
      <c r="J860" s="11">
        <v>4.2274623421245607</v>
      </c>
      <c r="K860" s="148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36</v>
      </c>
    </row>
    <row r="861" spans="1:65">
      <c r="A861" s="30"/>
      <c r="B861" s="19">
        <v>1</v>
      </c>
      <c r="C861" s="9">
        <v>3</v>
      </c>
      <c r="D861" s="11">
        <v>3.9899999999999998</v>
      </c>
      <c r="E861" s="11">
        <v>4.78</v>
      </c>
      <c r="F861" s="11">
        <v>4.67</v>
      </c>
      <c r="G861" s="11">
        <v>4.8</v>
      </c>
      <c r="H861" s="11">
        <v>4.3129400000000002</v>
      </c>
      <c r="I861" s="144">
        <v>5.96</v>
      </c>
      <c r="J861" s="11">
        <v>4.2793205155491325</v>
      </c>
      <c r="K861" s="148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16</v>
      </c>
    </row>
    <row r="862" spans="1:65">
      <c r="A862" s="30"/>
      <c r="B862" s="19">
        <v>1</v>
      </c>
      <c r="C862" s="9">
        <v>4</v>
      </c>
      <c r="D862" s="11">
        <v>3.76</v>
      </c>
      <c r="E862" s="11">
        <v>4.7450000000000001</v>
      </c>
      <c r="F862" s="11">
        <v>4.49</v>
      </c>
      <c r="G862" s="11">
        <v>5</v>
      </c>
      <c r="H862" s="11">
        <v>4.2880599999999998</v>
      </c>
      <c r="I862" s="144">
        <v>6.14</v>
      </c>
      <c r="J862" s="11">
        <v>4.181523195035421</v>
      </c>
      <c r="K862" s="148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4.4206595162499367</v>
      </c>
    </row>
    <row r="863" spans="1:65">
      <c r="A863" s="30"/>
      <c r="B863" s="19">
        <v>1</v>
      </c>
      <c r="C863" s="9">
        <v>5</v>
      </c>
      <c r="D863" s="11">
        <v>3.8599999999999994</v>
      </c>
      <c r="E863" s="11">
        <v>4.758</v>
      </c>
      <c r="F863" s="11">
        <v>4.7</v>
      </c>
      <c r="G863" s="11">
        <v>4.8</v>
      </c>
      <c r="H863" s="11">
        <v>4.3159900000000002</v>
      </c>
      <c r="I863" s="144">
        <v>6.14</v>
      </c>
      <c r="J863" s="11">
        <v>4.1655563115099623</v>
      </c>
      <c r="K863" s="148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116</v>
      </c>
    </row>
    <row r="864" spans="1:65">
      <c r="A864" s="30"/>
      <c r="B864" s="19">
        <v>1</v>
      </c>
      <c r="C864" s="9">
        <v>6</v>
      </c>
      <c r="D864" s="11">
        <v>3.92</v>
      </c>
      <c r="E864" s="11">
        <v>4.7249999999999996</v>
      </c>
      <c r="F864" s="11">
        <v>4.4800000000000004</v>
      </c>
      <c r="G864" s="11">
        <v>4.9000000000000004</v>
      </c>
      <c r="H864" s="11">
        <v>4.2636000000000003</v>
      </c>
      <c r="I864" s="144">
        <v>6.38</v>
      </c>
      <c r="J864" s="11">
        <v>4.0945465559648326</v>
      </c>
      <c r="K864" s="148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20" t="s">
        <v>274</v>
      </c>
      <c r="C865" s="12"/>
      <c r="D865" s="23">
        <v>3.8783333333333339</v>
      </c>
      <c r="E865" s="23">
        <v>4.7526666666666664</v>
      </c>
      <c r="F865" s="23">
        <v>4.4716666666666667</v>
      </c>
      <c r="G865" s="23">
        <v>4.9333333333333336</v>
      </c>
      <c r="H865" s="23">
        <v>4.2975016666666672</v>
      </c>
      <c r="I865" s="23">
        <v>6.0483333333333347</v>
      </c>
      <c r="J865" s="23">
        <v>4.1904554308329471</v>
      </c>
      <c r="K865" s="148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275</v>
      </c>
      <c r="C866" s="29"/>
      <c r="D866" s="11">
        <v>3.87</v>
      </c>
      <c r="E866" s="11">
        <v>4.7515000000000001</v>
      </c>
      <c r="F866" s="11">
        <v>4.4850000000000003</v>
      </c>
      <c r="G866" s="11">
        <v>4.9000000000000004</v>
      </c>
      <c r="H866" s="11">
        <v>4.3022100000000005</v>
      </c>
      <c r="I866" s="11">
        <v>6.14</v>
      </c>
      <c r="J866" s="11">
        <v>4.1879234299245969</v>
      </c>
      <c r="K866" s="148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276</v>
      </c>
      <c r="C867" s="29"/>
      <c r="D867" s="24">
        <v>7.5740786018278619E-2</v>
      </c>
      <c r="E867" s="24">
        <v>5.4865897118945323E-2</v>
      </c>
      <c r="F867" s="24">
        <v>0.20034137532388721</v>
      </c>
      <c r="G867" s="24">
        <v>0.15055453054181631</v>
      </c>
      <c r="H867" s="24">
        <v>1.9611355299077798E-2</v>
      </c>
      <c r="I867" s="24">
        <v>0.30909006238743197</v>
      </c>
      <c r="J867" s="24">
        <v>6.1935032504974216E-2</v>
      </c>
      <c r="K867" s="199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  <c r="AA867" s="200"/>
      <c r="AB867" s="200"/>
      <c r="AC867" s="200"/>
      <c r="AD867" s="200"/>
      <c r="AE867" s="200"/>
      <c r="AF867" s="200"/>
      <c r="AG867" s="200"/>
      <c r="AH867" s="200"/>
      <c r="AI867" s="200"/>
      <c r="AJ867" s="200"/>
      <c r="AK867" s="200"/>
      <c r="AL867" s="200"/>
      <c r="AM867" s="200"/>
      <c r="AN867" s="200"/>
      <c r="AO867" s="200"/>
      <c r="AP867" s="200"/>
      <c r="AQ867" s="200"/>
      <c r="AR867" s="200"/>
      <c r="AS867" s="200"/>
      <c r="AT867" s="200"/>
      <c r="AU867" s="200"/>
      <c r="AV867" s="200"/>
      <c r="AW867" s="200"/>
      <c r="AX867" s="200"/>
      <c r="AY867" s="200"/>
      <c r="AZ867" s="200"/>
      <c r="BA867" s="200"/>
      <c r="BB867" s="200"/>
      <c r="BC867" s="200"/>
      <c r="BD867" s="200"/>
      <c r="BE867" s="200"/>
      <c r="BF867" s="200"/>
      <c r="BG867" s="200"/>
      <c r="BH867" s="200"/>
      <c r="BI867" s="200"/>
      <c r="BJ867" s="200"/>
      <c r="BK867" s="200"/>
      <c r="BL867" s="200"/>
      <c r="BM867" s="56"/>
    </row>
    <row r="868" spans="1:65">
      <c r="A868" s="30"/>
      <c r="B868" s="3" t="s">
        <v>86</v>
      </c>
      <c r="C868" s="29"/>
      <c r="D868" s="13">
        <v>1.9529209974631357E-2</v>
      </c>
      <c r="E868" s="13">
        <v>1.1544234209344646E-2</v>
      </c>
      <c r="F868" s="13">
        <v>4.480239477984805E-2</v>
      </c>
      <c r="G868" s="13">
        <v>3.0517810244962765E-2</v>
      </c>
      <c r="H868" s="13">
        <v>4.563431691299199E-3</v>
      </c>
      <c r="I868" s="13">
        <v>5.1103344566673779E-2</v>
      </c>
      <c r="J868" s="13">
        <v>1.4780024159012053E-2</v>
      </c>
      <c r="K868" s="148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277</v>
      </c>
      <c r="C869" s="29"/>
      <c r="D869" s="13">
        <v>-0.12267992613388612</v>
      </c>
      <c r="E869" s="13">
        <v>7.5103533578259496E-2</v>
      </c>
      <c r="F869" s="13">
        <v>1.1538357620448414E-2</v>
      </c>
      <c r="G869" s="13">
        <v>0.1159722469461526</v>
      </c>
      <c r="H869" s="13">
        <v>-2.785960989091163E-2</v>
      </c>
      <c r="I869" s="13">
        <v>0.36819705546202308</v>
      </c>
      <c r="J869" s="13">
        <v>-5.2074602120063873E-2</v>
      </c>
      <c r="K869" s="148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278</v>
      </c>
      <c r="C870" s="47"/>
      <c r="D870" s="45">
        <v>1.42</v>
      </c>
      <c r="E870" s="45">
        <v>0.67</v>
      </c>
      <c r="F870" s="45">
        <v>0</v>
      </c>
      <c r="G870" s="45">
        <v>1.1100000000000001</v>
      </c>
      <c r="H870" s="45">
        <v>0.42</v>
      </c>
      <c r="I870" s="45">
        <v>3.78</v>
      </c>
      <c r="J870" s="45">
        <v>0.67</v>
      </c>
      <c r="K870" s="148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/>
      <c r="C871" s="20"/>
      <c r="D871" s="20"/>
      <c r="E871" s="20"/>
      <c r="F871" s="20"/>
      <c r="G871" s="20"/>
      <c r="H871" s="20"/>
      <c r="I871" s="20"/>
      <c r="J871" s="20"/>
      <c r="BM871" s="55"/>
    </row>
    <row r="872" spans="1:65" ht="15">
      <c r="B872" s="8" t="s">
        <v>619</v>
      </c>
      <c r="BM872" s="28" t="s">
        <v>66</v>
      </c>
    </row>
    <row r="873" spans="1:65" ht="15">
      <c r="A873" s="25" t="s">
        <v>15</v>
      </c>
      <c r="B873" s="18" t="s">
        <v>111</v>
      </c>
      <c r="C873" s="15" t="s">
        <v>112</v>
      </c>
      <c r="D873" s="16" t="s">
        <v>237</v>
      </c>
      <c r="E873" s="17" t="s">
        <v>237</v>
      </c>
      <c r="F873" s="17" t="s">
        <v>237</v>
      </c>
      <c r="G873" s="17" t="s">
        <v>237</v>
      </c>
      <c r="H873" s="17" t="s">
        <v>237</v>
      </c>
      <c r="I873" s="17" t="s">
        <v>237</v>
      </c>
      <c r="J873" s="17" t="s">
        <v>237</v>
      </c>
      <c r="K873" s="17" t="s">
        <v>237</v>
      </c>
      <c r="L873" s="17" t="s">
        <v>237</v>
      </c>
      <c r="M873" s="17" t="s">
        <v>237</v>
      </c>
      <c r="N873" s="17" t="s">
        <v>237</v>
      </c>
      <c r="O873" s="17" t="s">
        <v>237</v>
      </c>
      <c r="P873" s="17" t="s">
        <v>237</v>
      </c>
      <c r="Q873" s="17" t="s">
        <v>237</v>
      </c>
      <c r="R873" s="17" t="s">
        <v>237</v>
      </c>
      <c r="S873" s="17" t="s">
        <v>237</v>
      </c>
      <c r="T873" s="17" t="s">
        <v>237</v>
      </c>
      <c r="U873" s="17" t="s">
        <v>237</v>
      </c>
      <c r="V873" s="17" t="s">
        <v>237</v>
      </c>
      <c r="W873" s="17" t="s">
        <v>237</v>
      </c>
      <c r="X873" s="17" t="s">
        <v>237</v>
      </c>
      <c r="Y873" s="148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238</v>
      </c>
      <c r="C874" s="9" t="s">
        <v>238</v>
      </c>
      <c r="D874" s="146" t="s">
        <v>240</v>
      </c>
      <c r="E874" s="147" t="s">
        <v>241</v>
      </c>
      <c r="F874" s="147" t="s">
        <v>242</v>
      </c>
      <c r="G874" s="147" t="s">
        <v>243</v>
      </c>
      <c r="H874" s="147" t="s">
        <v>244</v>
      </c>
      <c r="I874" s="147" t="s">
        <v>245</v>
      </c>
      <c r="J874" s="147" t="s">
        <v>246</v>
      </c>
      <c r="K874" s="147" t="s">
        <v>247</v>
      </c>
      <c r="L874" s="147" t="s">
        <v>248</v>
      </c>
      <c r="M874" s="147" t="s">
        <v>249</v>
      </c>
      <c r="N874" s="147" t="s">
        <v>250</v>
      </c>
      <c r="O874" s="147" t="s">
        <v>251</v>
      </c>
      <c r="P874" s="147" t="s">
        <v>253</v>
      </c>
      <c r="Q874" s="147" t="s">
        <v>254</v>
      </c>
      <c r="R874" s="147" t="s">
        <v>255</v>
      </c>
      <c r="S874" s="147" t="s">
        <v>258</v>
      </c>
      <c r="T874" s="147" t="s">
        <v>259</v>
      </c>
      <c r="U874" s="147" t="s">
        <v>260</v>
      </c>
      <c r="V874" s="147" t="s">
        <v>261</v>
      </c>
      <c r="W874" s="147" t="s">
        <v>267</v>
      </c>
      <c r="X874" s="147" t="s">
        <v>268</v>
      </c>
      <c r="Y874" s="148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306</v>
      </c>
      <c r="E875" s="11" t="s">
        <v>304</v>
      </c>
      <c r="F875" s="11" t="s">
        <v>306</v>
      </c>
      <c r="G875" s="11" t="s">
        <v>306</v>
      </c>
      <c r="H875" s="11" t="s">
        <v>304</v>
      </c>
      <c r="I875" s="11" t="s">
        <v>304</v>
      </c>
      <c r="J875" s="11" t="s">
        <v>304</v>
      </c>
      <c r="K875" s="11" t="s">
        <v>304</v>
      </c>
      <c r="L875" s="11" t="s">
        <v>304</v>
      </c>
      <c r="M875" s="11" t="s">
        <v>304</v>
      </c>
      <c r="N875" s="11" t="s">
        <v>304</v>
      </c>
      <c r="O875" s="11" t="s">
        <v>304</v>
      </c>
      <c r="P875" s="11" t="s">
        <v>304</v>
      </c>
      <c r="Q875" s="11" t="s">
        <v>306</v>
      </c>
      <c r="R875" s="11" t="s">
        <v>306</v>
      </c>
      <c r="S875" s="11" t="s">
        <v>304</v>
      </c>
      <c r="T875" s="11" t="s">
        <v>304</v>
      </c>
      <c r="U875" s="11" t="s">
        <v>306</v>
      </c>
      <c r="V875" s="11" t="s">
        <v>304</v>
      </c>
      <c r="W875" s="11" t="s">
        <v>306</v>
      </c>
      <c r="X875" s="11" t="s">
        <v>338</v>
      </c>
      <c r="Y875" s="148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9"/>
      <c r="C876" s="9"/>
      <c r="D876" s="26" t="s">
        <v>339</v>
      </c>
      <c r="E876" s="26" t="s">
        <v>340</v>
      </c>
      <c r="F876" s="26" t="s">
        <v>341</v>
      </c>
      <c r="G876" s="26" t="s">
        <v>341</v>
      </c>
      <c r="H876" s="26" t="s">
        <v>118</v>
      </c>
      <c r="I876" s="26" t="s">
        <v>339</v>
      </c>
      <c r="J876" s="26" t="s">
        <v>340</v>
      </c>
      <c r="K876" s="26" t="s">
        <v>340</v>
      </c>
      <c r="L876" s="26" t="s">
        <v>341</v>
      </c>
      <c r="M876" s="26" t="s">
        <v>340</v>
      </c>
      <c r="N876" s="26" t="s">
        <v>340</v>
      </c>
      <c r="O876" s="26" t="s">
        <v>307</v>
      </c>
      <c r="P876" s="26" t="s">
        <v>342</v>
      </c>
      <c r="Q876" s="26" t="s">
        <v>339</v>
      </c>
      <c r="R876" s="26" t="s">
        <v>340</v>
      </c>
      <c r="S876" s="26" t="s">
        <v>340</v>
      </c>
      <c r="T876" s="26" t="s">
        <v>340</v>
      </c>
      <c r="U876" s="26" t="s">
        <v>339</v>
      </c>
      <c r="V876" s="26" t="s">
        <v>342</v>
      </c>
      <c r="W876" s="26" t="s">
        <v>340</v>
      </c>
      <c r="X876" s="26" t="s">
        <v>342</v>
      </c>
      <c r="Y876" s="148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3</v>
      </c>
    </row>
    <row r="877" spans="1:65">
      <c r="A877" s="30"/>
      <c r="B877" s="18">
        <v>1</v>
      </c>
      <c r="C877" s="14">
        <v>1</v>
      </c>
      <c r="D877" s="22">
        <v>1.4</v>
      </c>
      <c r="E877" s="143">
        <v>1.6</v>
      </c>
      <c r="F877" s="143">
        <v>1.71</v>
      </c>
      <c r="G877" s="22">
        <v>1.4353292026265889</v>
      </c>
      <c r="H877" s="22">
        <v>1.44</v>
      </c>
      <c r="I877" s="22">
        <v>1.5</v>
      </c>
      <c r="J877" s="22">
        <v>1.6</v>
      </c>
      <c r="K877" s="22">
        <v>1.3</v>
      </c>
      <c r="L877" s="22">
        <v>1.42</v>
      </c>
      <c r="M877" s="22">
        <v>1.3</v>
      </c>
      <c r="N877" s="22">
        <v>1.4</v>
      </c>
      <c r="O877" s="22">
        <v>1.4</v>
      </c>
      <c r="P877" s="22">
        <v>1.4</v>
      </c>
      <c r="Q877" s="22">
        <v>1.3</v>
      </c>
      <c r="R877" s="143">
        <v>1.63</v>
      </c>
      <c r="S877" s="22">
        <v>1.6</v>
      </c>
      <c r="T877" s="143">
        <v>0.85</v>
      </c>
      <c r="U877" s="22">
        <v>1.4</v>
      </c>
      <c r="V877" s="22">
        <v>1.5033937335011882</v>
      </c>
      <c r="W877" s="22">
        <v>1.4</v>
      </c>
      <c r="X877" s="150">
        <v>1.8080000000000001</v>
      </c>
      <c r="Y877" s="148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>
        <v>1</v>
      </c>
      <c r="C878" s="9">
        <v>2</v>
      </c>
      <c r="D878" s="11">
        <v>1.4</v>
      </c>
      <c r="E878" s="144">
        <v>1.7</v>
      </c>
      <c r="F878" s="144">
        <v>1.71</v>
      </c>
      <c r="G878" s="11">
        <v>1.3578494029552928</v>
      </c>
      <c r="H878" s="11">
        <v>1.51</v>
      </c>
      <c r="I878" s="11">
        <v>1.4</v>
      </c>
      <c r="J878" s="11">
        <v>1.6</v>
      </c>
      <c r="K878" s="11">
        <v>1.3</v>
      </c>
      <c r="L878" s="11">
        <v>1.4</v>
      </c>
      <c r="M878" s="11">
        <v>1.2</v>
      </c>
      <c r="N878" s="11">
        <v>1.4</v>
      </c>
      <c r="O878" s="11">
        <v>1.4</v>
      </c>
      <c r="P878" s="11">
        <v>1.4</v>
      </c>
      <c r="Q878" s="11">
        <v>1.3</v>
      </c>
      <c r="R878" s="144">
        <v>1.82</v>
      </c>
      <c r="S878" s="11">
        <v>1.5</v>
      </c>
      <c r="T878" s="144">
        <v>0.97000000000000008</v>
      </c>
      <c r="U878" s="11">
        <v>1.4</v>
      </c>
      <c r="V878" s="11">
        <v>1.468963797227941</v>
      </c>
      <c r="W878" s="11">
        <v>1.4</v>
      </c>
      <c r="X878" s="11"/>
      <c r="Y878" s="148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11</v>
      </c>
    </row>
    <row r="879" spans="1:65">
      <c r="A879" s="30"/>
      <c r="B879" s="19">
        <v>1</v>
      </c>
      <c r="C879" s="9">
        <v>3</v>
      </c>
      <c r="D879" s="11">
        <v>1.4</v>
      </c>
      <c r="E879" s="144">
        <v>1.7</v>
      </c>
      <c r="F879" s="144">
        <v>1.68</v>
      </c>
      <c r="G879" s="11">
        <v>1.4095470754996566</v>
      </c>
      <c r="H879" s="11">
        <v>1.51</v>
      </c>
      <c r="I879" s="11">
        <v>1.4</v>
      </c>
      <c r="J879" s="11">
        <v>1.3</v>
      </c>
      <c r="K879" s="11">
        <v>1.3</v>
      </c>
      <c r="L879" s="11">
        <v>1.44</v>
      </c>
      <c r="M879" s="11">
        <v>1.3</v>
      </c>
      <c r="N879" s="11">
        <v>1.3</v>
      </c>
      <c r="O879" s="11">
        <v>1.4</v>
      </c>
      <c r="P879" s="11">
        <v>1.4</v>
      </c>
      <c r="Q879" s="11">
        <v>1.4</v>
      </c>
      <c r="R879" s="144">
        <v>1.64</v>
      </c>
      <c r="S879" s="11">
        <v>1.5</v>
      </c>
      <c r="T879" s="144">
        <v>0.94</v>
      </c>
      <c r="U879" s="11">
        <v>1.4</v>
      </c>
      <c r="V879" s="11">
        <v>1.5715566362255835</v>
      </c>
      <c r="W879" s="11">
        <v>1.2</v>
      </c>
      <c r="X879" s="11"/>
      <c r="Y879" s="148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16</v>
      </c>
    </row>
    <row r="880" spans="1:65">
      <c r="A880" s="30"/>
      <c r="B880" s="19">
        <v>1</v>
      </c>
      <c r="C880" s="9">
        <v>4</v>
      </c>
      <c r="D880" s="11">
        <v>1.4</v>
      </c>
      <c r="E880" s="144">
        <v>1.7</v>
      </c>
      <c r="F880" s="144">
        <v>1.73</v>
      </c>
      <c r="G880" s="11">
        <v>1.3766980289970547</v>
      </c>
      <c r="H880" s="11">
        <v>1.47</v>
      </c>
      <c r="I880" s="11">
        <v>1.4</v>
      </c>
      <c r="J880" s="11">
        <v>1.5</v>
      </c>
      <c r="K880" s="11">
        <v>1.3</v>
      </c>
      <c r="L880" s="11">
        <v>1.46</v>
      </c>
      <c r="M880" s="11">
        <v>1.3</v>
      </c>
      <c r="N880" s="11">
        <v>1.4</v>
      </c>
      <c r="O880" s="11">
        <v>1.4</v>
      </c>
      <c r="P880" s="11">
        <v>1.4</v>
      </c>
      <c r="Q880" s="11">
        <v>1.4</v>
      </c>
      <c r="R880" s="144">
        <v>1.7</v>
      </c>
      <c r="S880" s="11">
        <v>1.5</v>
      </c>
      <c r="T880" s="149">
        <v>1.33</v>
      </c>
      <c r="U880" s="11">
        <v>1.4</v>
      </c>
      <c r="V880" s="11">
        <v>1.4700464264647044</v>
      </c>
      <c r="W880" s="11">
        <v>1.4</v>
      </c>
      <c r="X880" s="11">
        <v>1.2969999999999999</v>
      </c>
      <c r="Y880" s="148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1.4003993474098717</v>
      </c>
    </row>
    <row r="881" spans="1:65">
      <c r="A881" s="30"/>
      <c r="B881" s="19">
        <v>1</v>
      </c>
      <c r="C881" s="9">
        <v>5</v>
      </c>
      <c r="D881" s="11">
        <v>1.4</v>
      </c>
      <c r="E881" s="144">
        <v>1.7</v>
      </c>
      <c r="F881" s="144">
        <v>1.7</v>
      </c>
      <c r="G881" s="11">
        <v>1.2891925816142837</v>
      </c>
      <c r="H881" s="11">
        <v>1.46</v>
      </c>
      <c r="I881" s="11">
        <v>1.4</v>
      </c>
      <c r="J881" s="11">
        <v>1.4</v>
      </c>
      <c r="K881" s="11">
        <v>1.4</v>
      </c>
      <c r="L881" s="11">
        <v>1.43</v>
      </c>
      <c r="M881" s="11">
        <v>1.3</v>
      </c>
      <c r="N881" s="11">
        <v>1.4</v>
      </c>
      <c r="O881" s="11">
        <v>1.4</v>
      </c>
      <c r="P881" s="11">
        <v>1.3</v>
      </c>
      <c r="Q881" s="11">
        <v>1.3</v>
      </c>
      <c r="R881" s="144">
        <v>1.57</v>
      </c>
      <c r="S881" s="11">
        <v>1.6</v>
      </c>
      <c r="T881" s="144">
        <v>0.96</v>
      </c>
      <c r="U881" s="11">
        <v>1.4</v>
      </c>
      <c r="V881" s="11">
        <v>1.5116222113801019</v>
      </c>
      <c r="W881" s="11">
        <v>1.3</v>
      </c>
      <c r="X881" s="11">
        <v>1.2390000000000001</v>
      </c>
      <c r="Y881" s="148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117</v>
      </c>
    </row>
    <row r="882" spans="1:65">
      <c r="A882" s="30"/>
      <c r="B882" s="19">
        <v>1</v>
      </c>
      <c r="C882" s="9">
        <v>6</v>
      </c>
      <c r="D882" s="11">
        <v>1.4</v>
      </c>
      <c r="E882" s="144">
        <v>1.7</v>
      </c>
      <c r="F882" s="144">
        <v>1.68</v>
      </c>
      <c r="G882" s="11">
        <v>1.2985179919982217</v>
      </c>
      <c r="H882" s="11">
        <v>1.43</v>
      </c>
      <c r="I882" s="11">
        <v>1.5</v>
      </c>
      <c r="J882" s="11">
        <v>1.5</v>
      </c>
      <c r="K882" s="11">
        <v>1.4</v>
      </c>
      <c r="L882" s="11">
        <v>1.46</v>
      </c>
      <c r="M882" s="11">
        <v>1.3</v>
      </c>
      <c r="N882" s="11">
        <v>1.3</v>
      </c>
      <c r="O882" s="11">
        <v>1.4</v>
      </c>
      <c r="P882" s="11">
        <v>1.4</v>
      </c>
      <c r="Q882" s="11">
        <v>1.3</v>
      </c>
      <c r="R882" s="144">
        <v>1.68</v>
      </c>
      <c r="S882" s="11">
        <v>1.5</v>
      </c>
      <c r="T882" s="144">
        <v>1.0900000000000001</v>
      </c>
      <c r="U882" s="11">
        <v>1.4</v>
      </c>
      <c r="V882" s="11">
        <v>1.4560163473163188</v>
      </c>
      <c r="W882" s="11">
        <v>1.4</v>
      </c>
      <c r="X882" s="11">
        <v>1.4950000000000001</v>
      </c>
      <c r="Y882" s="148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20" t="s">
        <v>274</v>
      </c>
      <c r="C883" s="12"/>
      <c r="D883" s="23">
        <v>1.4000000000000001</v>
      </c>
      <c r="E883" s="23">
        <v>1.6833333333333333</v>
      </c>
      <c r="F883" s="23">
        <v>1.7016666666666664</v>
      </c>
      <c r="G883" s="23">
        <v>1.3611890472818498</v>
      </c>
      <c r="H883" s="23">
        <v>1.47</v>
      </c>
      <c r="I883" s="23">
        <v>1.4333333333333333</v>
      </c>
      <c r="J883" s="23">
        <v>1.4833333333333334</v>
      </c>
      <c r="K883" s="23">
        <v>1.3333333333333333</v>
      </c>
      <c r="L883" s="23">
        <v>1.4349999999999998</v>
      </c>
      <c r="M883" s="23">
        <v>1.2833333333333332</v>
      </c>
      <c r="N883" s="23">
        <v>1.3666666666666669</v>
      </c>
      <c r="O883" s="23">
        <v>1.4000000000000001</v>
      </c>
      <c r="P883" s="23">
        <v>1.3833333333333331</v>
      </c>
      <c r="Q883" s="23">
        <v>1.3333333333333333</v>
      </c>
      <c r="R883" s="23">
        <v>1.6733333333333331</v>
      </c>
      <c r="S883" s="23">
        <v>1.5333333333333332</v>
      </c>
      <c r="T883" s="23">
        <v>1.0233333333333332</v>
      </c>
      <c r="U883" s="23">
        <v>1.4000000000000001</v>
      </c>
      <c r="V883" s="23">
        <v>1.4969331920193063</v>
      </c>
      <c r="W883" s="23">
        <v>1.3499999999999999</v>
      </c>
      <c r="X883" s="23">
        <v>1.4597500000000001</v>
      </c>
      <c r="Y883" s="148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275</v>
      </c>
      <c r="C884" s="29"/>
      <c r="D884" s="11">
        <v>1.4</v>
      </c>
      <c r="E884" s="11">
        <v>1.7</v>
      </c>
      <c r="F884" s="11">
        <v>1.7050000000000001</v>
      </c>
      <c r="G884" s="11">
        <v>1.3672737159761739</v>
      </c>
      <c r="H884" s="11">
        <v>1.4649999999999999</v>
      </c>
      <c r="I884" s="11">
        <v>1.4</v>
      </c>
      <c r="J884" s="11">
        <v>1.5</v>
      </c>
      <c r="K884" s="11">
        <v>1.3</v>
      </c>
      <c r="L884" s="11">
        <v>1.4350000000000001</v>
      </c>
      <c r="M884" s="11">
        <v>1.3</v>
      </c>
      <c r="N884" s="11">
        <v>1.4</v>
      </c>
      <c r="O884" s="11">
        <v>1.4</v>
      </c>
      <c r="P884" s="11">
        <v>1.4</v>
      </c>
      <c r="Q884" s="11">
        <v>1.3</v>
      </c>
      <c r="R884" s="11">
        <v>1.66</v>
      </c>
      <c r="S884" s="11">
        <v>1.5</v>
      </c>
      <c r="T884" s="11">
        <v>0.96500000000000008</v>
      </c>
      <c r="U884" s="11">
        <v>1.4</v>
      </c>
      <c r="V884" s="11">
        <v>1.4867200799829463</v>
      </c>
      <c r="W884" s="11">
        <v>1.4</v>
      </c>
      <c r="X884" s="11">
        <v>1.3959999999999999</v>
      </c>
      <c r="Y884" s="148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276</v>
      </c>
      <c r="C885" s="29"/>
      <c r="D885" s="24">
        <v>2.4323767777952469E-16</v>
      </c>
      <c r="E885" s="24">
        <v>4.0824829046386249E-2</v>
      </c>
      <c r="F885" s="24">
        <v>1.9407902170679534E-2</v>
      </c>
      <c r="G885" s="24">
        <v>5.864826596705363E-2</v>
      </c>
      <c r="H885" s="24">
        <v>3.4058772731852829E-2</v>
      </c>
      <c r="I885" s="24">
        <v>5.1639777949432274E-2</v>
      </c>
      <c r="J885" s="24">
        <v>0.11690451944500124</v>
      </c>
      <c r="K885" s="24">
        <v>5.1639777949432156E-2</v>
      </c>
      <c r="L885" s="24">
        <v>2.3452078799117169E-2</v>
      </c>
      <c r="M885" s="24">
        <v>4.0824829046386332E-2</v>
      </c>
      <c r="N885" s="24">
        <v>5.1639777949432156E-2</v>
      </c>
      <c r="O885" s="24">
        <v>2.4323767777952469E-16</v>
      </c>
      <c r="P885" s="24">
        <v>4.0824829046386249E-2</v>
      </c>
      <c r="Q885" s="24">
        <v>5.1639777949432156E-2</v>
      </c>
      <c r="R885" s="24">
        <v>8.4774209914729781E-2</v>
      </c>
      <c r="S885" s="24">
        <v>5.1639777949432274E-2</v>
      </c>
      <c r="T885" s="24">
        <v>0.16872067646458397</v>
      </c>
      <c r="U885" s="24">
        <v>2.4323767777952469E-16</v>
      </c>
      <c r="V885" s="24">
        <v>4.2439457344928641E-2</v>
      </c>
      <c r="W885" s="24">
        <v>8.3666002653407526E-2</v>
      </c>
      <c r="X885" s="24">
        <v>0.25673510992201082</v>
      </c>
      <c r="Y885" s="199"/>
      <c r="Z885" s="200"/>
      <c r="AA885" s="200"/>
      <c r="AB885" s="200"/>
      <c r="AC885" s="200"/>
      <c r="AD885" s="200"/>
      <c r="AE885" s="200"/>
      <c r="AF885" s="200"/>
      <c r="AG885" s="200"/>
      <c r="AH885" s="200"/>
      <c r="AI885" s="200"/>
      <c r="AJ885" s="200"/>
      <c r="AK885" s="200"/>
      <c r="AL885" s="200"/>
      <c r="AM885" s="200"/>
      <c r="AN885" s="200"/>
      <c r="AO885" s="200"/>
      <c r="AP885" s="200"/>
      <c r="AQ885" s="200"/>
      <c r="AR885" s="200"/>
      <c r="AS885" s="200"/>
      <c r="AT885" s="200"/>
      <c r="AU885" s="200"/>
      <c r="AV885" s="200"/>
      <c r="AW885" s="200"/>
      <c r="AX885" s="200"/>
      <c r="AY885" s="200"/>
      <c r="AZ885" s="200"/>
      <c r="BA885" s="200"/>
      <c r="BB885" s="200"/>
      <c r="BC885" s="200"/>
      <c r="BD885" s="200"/>
      <c r="BE885" s="200"/>
      <c r="BF885" s="200"/>
      <c r="BG885" s="200"/>
      <c r="BH885" s="200"/>
      <c r="BI885" s="200"/>
      <c r="BJ885" s="200"/>
      <c r="BK885" s="200"/>
      <c r="BL885" s="200"/>
      <c r="BM885" s="56"/>
    </row>
    <row r="886" spans="1:65">
      <c r="A886" s="30"/>
      <c r="B886" s="3" t="s">
        <v>86</v>
      </c>
      <c r="C886" s="29"/>
      <c r="D886" s="13">
        <v>1.7374119841394619E-16</v>
      </c>
      <c r="E886" s="13">
        <v>2.4252373690922525E-2</v>
      </c>
      <c r="F886" s="13">
        <v>1.1405231442123137E-2</v>
      </c>
      <c r="G886" s="13">
        <v>4.3086054860761627E-2</v>
      </c>
      <c r="H886" s="13">
        <v>2.3169233150920291E-2</v>
      </c>
      <c r="I886" s="13">
        <v>3.6027752057743445E-2</v>
      </c>
      <c r="J886" s="13">
        <v>7.8812035580899706E-2</v>
      </c>
      <c r="K886" s="13">
        <v>3.872983346207412E-2</v>
      </c>
      <c r="L886" s="13">
        <v>1.6342912055133919E-2</v>
      </c>
      <c r="M886" s="13">
        <v>3.1811555101080261E-2</v>
      </c>
      <c r="N886" s="13">
        <v>3.7785203377633275E-2</v>
      </c>
      <c r="O886" s="13">
        <v>1.7374119841394619E-16</v>
      </c>
      <c r="P886" s="13">
        <v>2.9511924611845486E-2</v>
      </c>
      <c r="Q886" s="13">
        <v>3.872983346207412E-2</v>
      </c>
      <c r="R886" s="13">
        <v>5.0661878435097486E-2</v>
      </c>
      <c r="S886" s="13">
        <v>3.3678116053977573E-2</v>
      </c>
      <c r="T886" s="13">
        <v>0.1648736252096912</v>
      </c>
      <c r="U886" s="13">
        <v>1.7374119841394619E-16</v>
      </c>
      <c r="V886" s="13">
        <v>2.8350936148111874E-2</v>
      </c>
      <c r="W886" s="13">
        <v>6.1974816780301874E-2</v>
      </c>
      <c r="X886" s="13">
        <v>0.17587608146738196</v>
      </c>
      <c r="Y886" s="148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277</v>
      </c>
      <c r="C887" s="29"/>
      <c r="D887" s="13">
        <v>-2.8516680660428673E-4</v>
      </c>
      <c r="E887" s="13">
        <v>0.20203807324444001</v>
      </c>
      <c r="F887" s="13">
        <v>0.21512957701244861</v>
      </c>
      <c r="G887" s="13">
        <v>-2.7999370465677464E-2</v>
      </c>
      <c r="H887" s="13">
        <v>4.9700574853065449E-2</v>
      </c>
      <c r="I887" s="13">
        <v>2.3517567317048016E-2</v>
      </c>
      <c r="J887" s="13">
        <v>5.9221668502526414E-2</v>
      </c>
      <c r="K887" s="13">
        <v>-4.7890635053909003E-2</v>
      </c>
      <c r="L887" s="13">
        <v>2.4707704023230415E-2</v>
      </c>
      <c r="M887" s="13">
        <v>-8.3594736239387402E-2</v>
      </c>
      <c r="N887" s="13">
        <v>-2.4087900930256478E-2</v>
      </c>
      <c r="O887" s="13">
        <v>-2.8516680660428673E-4</v>
      </c>
      <c r="P887" s="13">
        <v>-1.2186533868430716E-2</v>
      </c>
      <c r="Q887" s="13">
        <v>-4.7890635053909003E-2</v>
      </c>
      <c r="R887" s="13">
        <v>0.19489725300734406</v>
      </c>
      <c r="S887" s="13">
        <v>9.4925769688004591E-2</v>
      </c>
      <c r="T887" s="13">
        <v>-0.26925606240387523</v>
      </c>
      <c r="U887" s="13">
        <v>-2.8516680660428673E-4</v>
      </c>
      <c r="V887" s="13">
        <v>6.8933083115169991E-2</v>
      </c>
      <c r="W887" s="13">
        <v>-3.5989267992082907E-2</v>
      </c>
      <c r="X887" s="13">
        <v>4.2381234110042465E-2</v>
      </c>
      <c r="Y887" s="148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46" t="s">
        <v>278</v>
      </c>
      <c r="C888" s="47"/>
      <c r="D888" s="45">
        <v>0</v>
      </c>
      <c r="E888" s="45">
        <v>2.87</v>
      </c>
      <c r="F888" s="45">
        <v>3.05</v>
      </c>
      <c r="G888" s="45">
        <v>0.39</v>
      </c>
      <c r="H888" s="45">
        <v>0.71</v>
      </c>
      <c r="I888" s="45">
        <v>0.34</v>
      </c>
      <c r="J888" s="45">
        <v>0.84</v>
      </c>
      <c r="K888" s="45">
        <v>0.67</v>
      </c>
      <c r="L888" s="45">
        <v>0.35</v>
      </c>
      <c r="M888" s="45">
        <v>1.18</v>
      </c>
      <c r="N888" s="45">
        <v>0.34</v>
      </c>
      <c r="O888" s="45">
        <v>0</v>
      </c>
      <c r="P888" s="45">
        <v>0.17</v>
      </c>
      <c r="Q888" s="45">
        <v>0.67</v>
      </c>
      <c r="R888" s="45">
        <v>2.76</v>
      </c>
      <c r="S888" s="45">
        <v>1.35</v>
      </c>
      <c r="T888" s="45">
        <v>3.81</v>
      </c>
      <c r="U888" s="45">
        <v>0</v>
      </c>
      <c r="V888" s="45">
        <v>0.98</v>
      </c>
      <c r="W888" s="45">
        <v>0.51</v>
      </c>
      <c r="X888" s="45">
        <v>0.6</v>
      </c>
      <c r="Y888" s="148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BM889" s="55"/>
    </row>
    <row r="890" spans="1:65" ht="15">
      <c r="B890" s="8" t="s">
        <v>620</v>
      </c>
      <c r="BM890" s="28" t="s">
        <v>66</v>
      </c>
    </row>
    <row r="891" spans="1:65" ht="15">
      <c r="A891" s="25" t="s">
        <v>18</v>
      </c>
      <c r="B891" s="18" t="s">
        <v>111</v>
      </c>
      <c r="C891" s="15" t="s">
        <v>112</v>
      </c>
      <c r="D891" s="16" t="s">
        <v>237</v>
      </c>
      <c r="E891" s="17" t="s">
        <v>237</v>
      </c>
      <c r="F891" s="17" t="s">
        <v>237</v>
      </c>
      <c r="G891" s="17" t="s">
        <v>237</v>
      </c>
      <c r="H891" s="17" t="s">
        <v>237</v>
      </c>
      <c r="I891" s="17" t="s">
        <v>237</v>
      </c>
      <c r="J891" s="17" t="s">
        <v>237</v>
      </c>
      <c r="K891" s="17" t="s">
        <v>237</v>
      </c>
      <c r="L891" s="17" t="s">
        <v>237</v>
      </c>
      <c r="M891" s="17" t="s">
        <v>237</v>
      </c>
      <c r="N891" s="17" t="s">
        <v>237</v>
      </c>
      <c r="O891" s="17" t="s">
        <v>237</v>
      </c>
      <c r="P891" s="17" t="s">
        <v>237</v>
      </c>
      <c r="Q891" s="17" t="s">
        <v>237</v>
      </c>
      <c r="R891" s="17" t="s">
        <v>237</v>
      </c>
      <c r="S891" s="17" t="s">
        <v>237</v>
      </c>
      <c r="T891" s="17" t="s">
        <v>237</v>
      </c>
      <c r="U891" s="17" t="s">
        <v>237</v>
      </c>
      <c r="V891" s="17" t="s">
        <v>237</v>
      </c>
      <c r="W891" s="17" t="s">
        <v>237</v>
      </c>
      <c r="X891" s="17" t="s">
        <v>237</v>
      </c>
      <c r="Y891" s="17" t="s">
        <v>237</v>
      </c>
      <c r="Z891" s="17" t="s">
        <v>237</v>
      </c>
      <c r="AA891" s="17" t="s">
        <v>237</v>
      </c>
      <c r="AB891" s="148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238</v>
      </c>
      <c r="C892" s="9" t="s">
        <v>238</v>
      </c>
      <c r="D892" s="146" t="s">
        <v>240</v>
      </c>
      <c r="E892" s="147" t="s">
        <v>241</v>
      </c>
      <c r="F892" s="147" t="s">
        <v>242</v>
      </c>
      <c r="G892" s="147" t="s">
        <v>243</v>
      </c>
      <c r="H892" s="147" t="s">
        <v>244</v>
      </c>
      <c r="I892" s="147" t="s">
        <v>245</v>
      </c>
      <c r="J892" s="147" t="s">
        <v>246</v>
      </c>
      <c r="K892" s="147" t="s">
        <v>247</v>
      </c>
      <c r="L892" s="147" t="s">
        <v>248</v>
      </c>
      <c r="M892" s="147" t="s">
        <v>249</v>
      </c>
      <c r="N892" s="147" t="s">
        <v>250</v>
      </c>
      <c r="O892" s="147" t="s">
        <v>251</v>
      </c>
      <c r="P892" s="147" t="s">
        <v>252</v>
      </c>
      <c r="Q892" s="147" t="s">
        <v>253</v>
      </c>
      <c r="R892" s="147" t="s">
        <v>254</v>
      </c>
      <c r="S892" s="147" t="s">
        <v>255</v>
      </c>
      <c r="T892" s="147" t="s">
        <v>256</v>
      </c>
      <c r="U892" s="147" t="s">
        <v>258</v>
      </c>
      <c r="V892" s="147" t="s">
        <v>259</v>
      </c>
      <c r="W892" s="147" t="s">
        <v>260</v>
      </c>
      <c r="X892" s="147" t="s">
        <v>261</v>
      </c>
      <c r="Y892" s="147" t="s">
        <v>262</v>
      </c>
      <c r="Z892" s="147" t="s">
        <v>267</v>
      </c>
      <c r="AA892" s="147" t="s">
        <v>268</v>
      </c>
      <c r="AB892" s="148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306</v>
      </c>
      <c r="E893" s="11" t="s">
        <v>304</v>
      </c>
      <c r="F893" s="11" t="s">
        <v>306</v>
      </c>
      <c r="G893" s="11" t="s">
        <v>306</v>
      </c>
      <c r="H893" s="11" t="s">
        <v>304</v>
      </c>
      <c r="I893" s="11" t="s">
        <v>338</v>
      </c>
      <c r="J893" s="11" t="s">
        <v>304</v>
      </c>
      <c r="K893" s="11" t="s">
        <v>304</v>
      </c>
      <c r="L893" s="11" t="s">
        <v>304</v>
      </c>
      <c r="M893" s="11" t="s">
        <v>304</v>
      </c>
      <c r="N893" s="11" t="s">
        <v>304</v>
      </c>
      <c r="O893" s="11" t="s">
        <v>304</v>
      </c>
      <c r="P893" s="11" t="s">
        <v>304</v>
      </c>
      <c r="Q893" s="11" t="s">
        <v>304</v>
      </c>
      <c r="R893" s="11" t="s">
        <v>306</v>
      </c>
      <c r="S893" s="11" t="s">
        <v>306</v>
      </c>
      <c r="T893" s="11" t="s">
        <v>338</v>
      </c>
      <c r="U893" s="11" t="s">
        <v>304</v>
      </c>
      <c r="V893" s="11" t="s">
        <v>338</v>
      </c>
      <c r="W893" s="11" t="s">
        <v>306</v>
      </c>
      <c r="X893" s="11" t="s">
        <v>304</v>
      </c>
      <c r="Y893" s="11" t="s">
        <v>338</v>
      </c>
      <c r="Z893" s="11" t="s">
        <v>306</v>
      </c>
      <c r="AA893" s="11" t="s">
        <v>338</v>
      </c>
      <c r="AB893" s="148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/>
      <c r="C894" s="9"/>
      <c r="D894" s="26" t="s">
        <v>339</v>
      </c>
      <c r="E894" s="26" t="s">
        <v>340</v>
      </c>
      <c r="F894" s="26" t="s">
        <v>341</v>
      </c>
      <c r="G894" s="26" t="s">
        <v>341</v>
      </c>
      <c r="H894" s="26" t="s">
        <v>118</v>
      </c>
      <c r="I894" s="26" t="s">
        <v>339</v>
      </c>
      <c r="J894" s="26" t="s">
        <v>340</v>
      </c>
      <c r="K894" s="26" t="s">
        <v>340</v>
      </c>
      <c r="L894" s="26" t="s">
        <v>341</v>
      </c>
      <c r="M894" s="26" t="s">
        <v>340</v>
      </c>
      <c r="N894" s="26" t="s">
        <v>340</v>
      </c>
      <c r="O894" s="26" t="s">
        <v>307</v>
      </c>
      <c r="P894" s="26" t="s">
        <v>340</v>
      </c>
      <c r="Q894" s="26" t="s">
        <v>342</v>
      </c>
      <c r="R894" s="26" t="s">
        <v>339</v>
      </c>
      <c r="S894" s="26" t="s">
        <v>340</v>
      </c>
      <c r="T894" s="26" t="s">
        <v>339</v>
      </c>
      <c r="U894" s="26" t="s">
        <v>340</v>
      </c>
      <c r="V894" s="26" t="s">
        <v>340</v>
      </c>
      <c r="W894" s="26" t="s">
        <v>339</v>
      </c>
      <c r="X894" s="26" t="s">
        <v>342</v>
      </c>
      <c r="Y894" s="26" t="s">
        <v>340</v>
      </c>
      <c r="Z894" s="26" t="s">
        <v>340</v>
      </c>
      <c r="AA894" s="26" t="s">
        <v>342</v>
      </c>
      <c r="AB894" s="148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8">
        <v>1</v>
      </c>
      <c r="C895" s="14">
        <v>1</v>
      </c>
      <c r="D895" s="216">
        <v>36.4</v>
      </c>
      <c r="E895" s="216">
        <v>38.799999999999997</v>
      </c>
      <c r="F895" s="216">
        <v>39</v>
      </c>
      <c r="G895" s="216">
        <v>40.535239058999998</v>
      </c>
      <c r="H895" s="216">
        <v>40.32</v>
      </c>
      <c r="I895" s="216">
        <v>40.299999999999997</v>
      </c>
      <c r="J895" s="216">
        <v>39.5</v>
      </c>
      <c r="K895" s="216">
        <v>40.799999999999997</v>
      </c>
      <c r="L895" s="216">
        <v>42.41</v>
      </c>
      <c r="M895" s="216">
        <v>40.299999999999997</v>
      </c>
      <c r="N895" s="216">
        <v>44.1</v>
      </c>
      <c r="O895" s="216">
        <v>37.6</v>
      </c>
      <c r="P895" s="216">
        <v>44</v>
      </c>
      <c r="Q895" s="216">
        <v>40.9</v>
      </c>
      <c r="R895" s="216">
        <v>37.299999999999997</v>
      </c>
      <c r="S895" s="224">
        <v>49</v>
      </c>
      <c r="T895" s="216">
        <v>40.930799999999998</v>
      </c>
      <c r="U895" s="216">
        <v>44.5</v>
      </c>
      <c r="V895" s="224">
        <v>32</v>
      </c>
      <c r="W895" s="216">
        <v>40</v>
      </c>
      <c r="X895" s="216">
        <v>39.469225711739924</v>
      </c>
      <c r="Y895" s="216">
        <v>35.780042183358198</v>
      </c>
      <c r="Z895" s="216">
        <v>38</v>
      </c>
      <c r="AA895" s="227">
        <v>36.92975921</v>
      </c>
      <c r="AB895" s="217"/>
      <c r="AC895" s="218"/>
      <c r="AD895" s="218"/>
      <c r="AE895" s="218"/>
      <c r="AF895" s="218"/>
      <c r="AG895" s="218"/>
      <c r="AH895" s="218"/>
      <c r="AI895" s="218"/>
      <c r="AJ895" s="218"/>
      <c r="AK895" s="218"/>
      <c r="AL895" s="218"/>
      <c r="AM895" s="218"/>
      <c r="AN895" s="218"/>
      <c r="AO895" s="218"/>
      <c r="AP895" s="218"/>
      <c r="AQ895" s="218"/>
      <c r="AR895" s="218"/>
      <c r="AS895" s="218"/>
      <c r="AT895" s="218"/>
      <c r="AU895" s="218"/>
      <c r="AV895" s="218"/>
      <c r="AW895" s="218"/>
      <c r="AX895" s="218"/>
      <c r="AY895" s="218"/>
      <c r="AZ895" s="218"/>
      <c r="BA895" s="218"/>
      <c r="BB895" s="218"/>
      <c r="BC895" s="218"/>
      <c r="BD895" s="218"/>
      <c r="BE895" s="218"/>
      <c r="BF895" s="218"/>
      <c r="BG895" s="218"/>
      <c r="BH895" s="218"/>
      <c r="BI895" s="218"/>
      <c r="BJ895" s="218"/>
      <c r="BK895" s="218"/>
      <c r="BL895" s="218"/>
      <c r="BM895" s="219">
        <v>1</v>
      </c>
    </row>
    <row r="896" spans="1:65">
      <c r="A896" s="30"/>
      <c r="B896" s="19">
        <v>1</v>
      </c>
      <c r="C896" s="9">
        <v>2</v>
      </c>
      <c r="D896" s="220">
        <v>37.1</v>
      </c>
      <c r="E896" s="220">
        <v>40.6</v>
      </c>
      <c r="F896" s="220">
        <v>39.6</v>
      </c>
      <c r="G896" s="220">
        <v>41.167517953331341</v>
      </c>
      <c r="H896" s="220">
        <v>41.47</v>
      </c>
      <c r="I896" s="220">
        <v>40</v>
      </c>
      <c r="J896" s="220">
        <v>40.5</v>
      </c>
      <c r="K896" s="220">
        <v>40</v>
      </c>
      <c r="L896" s="220">
        <v>43.13</v>
      </c>
      <c r="M896" s="220">
        <v>38.799999999999997</v>
      </c>
      <c r="N896" s="220">
        <v>44.5</v>
      </c>
      <c r="O896" s="220">
        <v>37.6</v>
      </c>
      <c r="P896" s="220">
        <v>42.8</v>
      </c>
      <c r="Q896" s="220">
        <v>40.700000000000003</v>
      </c>
      <c r="R896" s="220">
        <v>36.6</v>
      </c>
      <c r="S896" s="226">
        <v>53.2</v>
      </c>
      <c r="T896" s="220">
        <v>41.036000000000001</v>
      </c>
      <c r="U896" s="220">
        <v>43.8</v>
      </c>
      <c r="V896" s="226">
        <v>34</v>
      </c>
      <c r="W896" s="220">
        <v>40</v>
      </c>
      <c r="X896" s="220">
        <v>40.587430200804803</v>
      </c>
      <c r="Y896" s="220">
        <v>35.637685479143286</v>
      </c>
      <c r="Z896" s="220">
        <v>37.799999999999997</v>
      </c>
      <c r="AA896" s="220">
        <v>34.263563269999999</v>
      </c>
      <c r="AB896" s="217"/>
      <c r="AC896" s="218"/>
      <c r="AD896" s="218"/>
      <c r="AE896" s="218"/>
      <c r="AF896" s="218"/>
      <c r="AG896" s="218"/>
      <c r="AH896" s="218"/>
      <c r="AI896" s="218"/>
      <c r="AJ896" s="218"/>
      <c r="AK896" s="218"/>
      <c r="AL896" s="218"/>
      <c r="AM896" s="218"/>
      <c r="AN896" s="218"/>
      <c r="AO896" s="218"/>
      <c r="AP896" s="218"/>
      <c r="AQ896" s="218"/>
      <c r="AR896" s="218"/>
      <c r="AS896" s="218"/>
      <c r="AT896" s="218"/>
      <c r="AU896" s="218"/>
      <c r="AV896" s="218"/>
      <c r="AW896" s="218"/>
      <c r="AX896" s="218"/>
      <c r="AY896" s="218"/>
      <c r="AZ896" s="218"/>
      <c r="BA896" s="218"/>
      <c r="BB896" s="218"/>
      <c r="BC896" s="218"/>
      <c r="BD896" s="218"/>
      <c r="BE896" s="218"/>
      <c r="BF896" s="218"/>
      <c r="BG896" s="218"/>
      <c r="BH896" s="218"/>
      <c r="BI896" s="218"/>
      <c r="BJ896" s="218"/>
      <c r="BK896" s="218"/>
      <c r="BL896" s="218"/>
      <c r="BM896" s="219">
        <v>12</v>
      </c>
    </row>
    <row r="897" spans="1:65">
      <c r="A897" s="30"/>
      <c r="B897" s="19">
        <v>1</v>
      </c>
      <c r="C897" s="9">
        <v>3</v>
      </c>
      <c r="D897" s="220">
        <v>36.1</v>
      </c>
      <c r="E897" s="220">
        <v>40.799999999999997</v>
      </c>
      <c r="F897" s="220">
        <v>38.9</v>
      </c>
      <c r="G897" s="220">
        <v>38.738544009937129</v>
      </c>
      <c r="H897" s="220">
        <v>40.299999999999997</v>
      </c>
      <c r="I897" s="220">
        <v>39.5</v>
      </c>
      <c r="J897" s="220">
        <v>40.9</v>
      </c>
      <c r="K897" s="220">
        <v>40</v>
      </c>
      <c r="L897" s="220">
        <v>43.33</v>
      </c>
      <c r="M897" s="220">
        <v>40.6</v>
      </c>
      <c r="N897" s="220">
        <v>42</v>
      </c>
      <c r="O897" s="220">
        <v>37.5</v>
      </c>
      <c r="P897" s="220">
        <v>41.4</v>
      </c>
      <c r="Q897" s="220">
        <v>40.5</v>
      </c>
      <c r="R897" s="220">
        <v>37.4</v>
      </c>
      <c r="S897" s="226">
        <v>50.6</v>
      </c>
      <c r="T897" s="220">
        <v>40.905999999999999</v>
      </c>
      <c r="U897" s="220">
        <v>43.4</v>
      </c>
      <c r="V897" s="226">
        <v>34</v>
      </c>
      <c r="W897" s="220">
        <v>40</v>
      </c>
      <c r="X897" s="220">
        <v>41.87033730808686</v>
      </c>
      <c r="Y897" s="220">
        <v>36.391274311706603</v>
      </c>
      <c r="Z897" s="225">
        <v>33.9</v>
      </c>
      <c r="AA897" s="220">
        <v>35.177610950000002</v>
      </c>
      <c r="AB897" s="217"/>
      <c r="AC897" s="218"/>
      <c r="AD897" s="218"/>
      <c r="AE897" s="218"/>
      <c r="AF897" s="218"/>
      <c r="AG897" s="218"/>
      <c r="AH897" s="218"/>
      <c r="AI897" s="218"/>
      <c r="AJ897" s="218"/>
      <c r="AK897" s="218"/>
      <c r="AL897" s="218"/>
      <c r="AM897" s="218"/>
      <c r="AN897" s="218"/>
      <c r="AO897" s="218"/>
      <c r="AP897" s="218"/>
      <c r="AQ897" s="218"/>
      <c r="AR897" s="218"/>
      <c r="AS897" s="218"/>
      <c r="AT897" s="218"/>
      <c r="AU897" s="218"/>
      <c r="AV897" s="218"/>
      <c r="AW897" s="218"/>
      <c r="AX897" s="218"/>
      <c r="AY897" s="218"/>
      <c r="AZ897" s="218"/>
      <c r="BA897" s="218"/>
      <c r="BB897" s="218"/>
      <c r="BC897" s="218"/>
      <c r="BD897" s="218"/>
      <c r="BE897" s="218"/>
      <c r="BF897" s="218"/>
      <c r="BG897" s="218"/>
      <c r="BH897" s="218"/>
      <c r="BI897" s="218"/>
      <c r="BJ897" s="218"/>
      <c r="BK897" s="218"/>
      <c r="BL897" s="218"/>
      <c r="BM897" s="219">
        <v>16</v>
      </c>
    </row>
    <row r="898" spans="1:65">
      <c r="A898" s="30"/>
      <c r="B898" s="19">
        <v>1</v>
      </c>
      <c r="C898" s="9">
        <v>4</v>
      </c>
      <c r="D898" s="220">
        <v>37.1</v>
      </c>
      <c r="E898" s="220">
        <v>41.9</v>
      </c>
      <c r="F898" s="220">
        <v>37.299999999999997</v>
      </c>
      <c r="G898" s="220">
        <v>39.935736334478499</v>
      </c>
      <c r="H898" s="220">
        <v>41.03</v>
      </c>
      <c r="I898" s="220">
        <v>38.700000000000003</v>
      </c>
      <c r="J898" s="220">
        <v>40.9</v>
      </c>
      <c r="K898" s="220">
        <v>40.700000000000003</v>
      </c>
      <c r="L898" s="220">
        <v>43.03</v>
      </c>
      <c r="M898" s="220">
        <v>39.299999999999997</v>
      </c>
      <c r="N898" s="220">
        <v>43.2</v>
      </c>
      <c r="O898" s="220">
        <v>38.1</v>
      </c>
      <c r="P898" s="220">
        <v>40</v>
      </c>
      <c r="Q898" s="220">
        <v>40.700000000000003</v>
      </c>
      <c r="R898" s="220">
        <v>37.200000000000003</v>
      </c>
      <c r="S898" s="226">
        <v>53.8</v>
      </c>
      <c r="T898" s="220">
        <v>40.960999999999999</v>
      </c>
      <c r="U898" s="220">
        <v>43.9</v>
      </c>
      <c r="V898" s="226">
        <v>35</v>
      </c>
      <c r="W898" s="220">
        <v>40</v>
      </c>
      <c r="X898" s="220">
        <v>40.498673548316361</v>
      </c>
      <c r="Y898" s="220">
        <v>36.973028634017297</v>
      </c>
      <c r="Z898" s="220">
        <v>38</v>
      </c>
      <c r="AA898" s="220">
        <v>33.679664129999999</v>
      </c>
      <c r="AB898" s="217"/>
      <c r="AC898" s="218"/>
      <c r="AD898" s="218"/>
      <c r="AE898" s="218"/>
      <c r="AF898" s="218"/>
      <c r="AG898" s="218"/>
      <c r="AH898" s="218"/>
      <c r="AI898" s="218"/>
      <c r="AJ898" s="218"/>
      <c r="AK898" s="218"/>
      <c r="AL898" s="218"/>
      <c r="AM898" s="218"/>
      <c r="AN898" s="218"/>
      <c r="AO898" s="218"/>
      <c r="AP898" s="218"/>
      <c r="AQ898" s="218"/>
      <c r="AR898" s="218"/>
      <c r="AS898" s="218"/>
      <c r="AT898" s="218"/>
      <c r="AU898" s="218"/>
      <c r="AV898" s="218"/>
      <c r="AW898" s="218"/>
      <c r="AX898" s="218"/>
      <c r="AY898" s="218"/>
      <c r="AZ898" s="218"/>
      <c r="BA898" s="218"/>
      <c r="BB898" s="218"/>
      <c r="BC898" s="218"/>
      <c r="BD898" s="218"/>
      <c r="BE898" s="218"/>
      <c r="BF898" s="218"/>
      <c r="BG898" s="218"/>
      <c r="BH898" s="218"/>
      <c r="BI898" s="218"/>
      <c r="BJ898" s="218"/>
      <c r="BK898" s="218"/>
      <c r="BL898" s="218"/>
      <c r="BM898" s="219">
        <v>39.806357001155092</v>
      </c>
    </row>
    <row r="899" spans="1:65">
      <c r="A899" s="30"/>
      <c r="B899" s="19">
        <v>1</v>
      </c>
      <c r="C899" s="9">
        <v>5</v>
      </c>
      <c r="D899" s="220">
        <v>37.200000000000003</v>
      </c>
      <c r="E899" s="220">
        <v>40.5</v>
      </c>
      <c r="F899" s="220">
        <v>39.1</v>
      </c>
      <c r="G899" s="220">
        <v>41.534176106936705</v>
      </c>
      <c r="H899" s="220">
        <v>39.979999999999997</v>
      </c>
      <c r="I899" s="220">
        <v>39.799999999999997</v>
      </c>
      <c r="J899" s="220">
        <v>41.7</v>
      </c>
      <c r="K899" s="220">
        <v>41.7</v>
      </c>
      <c r="L899" s="220">
        <v>43.29</v>
      </c>
      <c r="M899" s="220">
        <v>39.5</v>
      </c>
      <c r="N899" s="220">
        <v>43</v>
      </c>
      <c r="O899" s="220">
        <v>38.6</v>
      </c>
      <c r="P899" s="220">
        <v>42.3</v>
      </c>
      <c r="Q899" s="220">
        <v>40.299999999999997</v>
      </c>
      <c r="R899" s="220">
        <v>35.9</v>
      </c>
      <c r="S899" s="226">
        <v>52</v>
      </c>
      <c r="T899" s="220">
        <v>40.990499999999997</v>
      </c>
      <c r="U899" s="220">
        <v>43.8</v>
      </c>
      <c r="V899" s="226">
        <v>34</v>
      </c>
      <c r="W899" s="220">
        <v>41</v>
      </c>
      <c r="X899" s="220">
        <v>40.060695251623891</v>
      </c>
      <c r="Y899" s="220">
        <v>35.654857705416298</v>
      </c>
      <c r="Z899" s="220">
        <v>36.6</v>
      </c>
      <c r="AA899" s="220">
        <v>34.413993859999998</v>
      </c>
      <c r="AB899" s="217"/>
      <c r="AC899" s="218"/>
      <c r="AD899" s="218"/>
      <c r="AE899" s="218"/>
      <c r="AF899" s="218"/>
      <c r="AG899" s="218"/>
      <c r="AH899" s="218"/>
      <c r="AI899" s="218"/>
      <c r="AJ899" s="218"/>
      <c r="AK899" s="218"/>
      <c r="AL899" s="218"/>
      <c r="AM899" s="218"/>
      <c r="AN899" s="218"/>
      <c r="AO899" s="218"/>
      <c r="AP899" s="218"/>
      <c r="AQ899" s="218"/>
      <c r="AR899" s="218"/>
      <c r="AS899" s="218"/>
      <c r="AT899" s="218"/>
      <c r="AU899" s="218"/>
      <c r="AV899" s="218"/>
      <c r="AW899" s="218"/>
      <c r="AX899" s="218"/>
      <c r="AY899" s="218"/>
      <c r="AZ899" s="218"/>
      <c r="BA899" s="218"/>
      <c r="BB899" s="218"/>
      <c r="BC899" s="218"/>
      <c r="BD899" s="218"/>
      <c r="BE899" s="218"/>
      <c r="BF899" s="218"/>
      <c r="BG899" s="218"/>
      <c r="BH899" s="218"/>
      <c r="BI899" s="218"/>
      <c r="BJ899" s="218"/>
      <c r="BK899" s="218"/>
      <c r="BL899" s="218"/>
      <c r="BM899" s="219">
        <v>118</v>
      </c>
    </row>
    <row r="900" spans="1:65">
      <c r="A900" s="30"/>
      <c r="B900" s="19">
        <v>1</v>
      </c>
      <c r="C900" s="9">
        <v>6</v>
      </c>
      <c r="D900" s="220">
        <v>37.5</v>
      </c>
      <c r="E900" s="220">
        <v>40.6</v>
      </c>
      <c r="F900" s="220">
        <v>39.5</v>
      </c>
      <c r="G900" s="220">
        <v>38.897189378604928</v>
      </c>
      <c r="H900" s="220">
        <v>40.85</v>
      </c>
      <c r="I900" s="220">
        <v>40.200000000000003</v>
      </c>
      <c r="J900" s="220">
        <v>40.200000000000003</v>
      </c>
      <c r="K900" s="220">
        <v>42.4</v>
      </c>
      <c r="L900" s="220">
        <v>43.13</v>
      </c>
      <c r="M900" s="220">
        <v>39.700000000000003</v>
      </c>
      <c r="N900" s="220">
        <v>42.8</v>
      </c>
      <c r="O900" s="220">
        <v>38.5</v>
      </c>
      <c r="P900" s="220">
        <v>43.2</v>
      </c>
      <c r="Q900" s="220">
        <v>40.4</v>
      </c>
      <c r="R900" s="220">
        <v>37.1</v>
      </c>
      <c r="S900" s="226">
        <v>51.5</v>
      </c>
      <c r="T900" s="220">
        <v>41.051699999999997</v>
      </c>
      <c r="U900" s="220">
        <v>43.9</v>
      </c>
      <c r="V900" s="226">
        <v>35</v>
      </c>
      <c r="W900" s="220">
        <v>40</v>
      </c>
      <c r="X900" s="220">
        <v>40.352789547633627</v>
      </c>
      <c r="Y900" s="220">
        <v>35.619033388337201</v>
      </c>
      <c r="Z900" s="220">
        <v>37.9</v>
      </c>
      <c r="AA900" s="220">
        <v>34.239874489999998</v>
      </c>
      <c r="AB900" s="217"/>
      <c r="AC900" s="218"/>
      <c r="AD900" s="218"/>
      <c r="AE900" s="218"/>
      <c r="AF900" s="218"/>
      <c r="AG900" s="218"/>
      <c r="AH900" s="218"/>
      <c r="AI900" s="218"/>
      <c r="AJ900" s="218"/>
      <c r="AK900" s="218"/>
      <c r="AL900" s="218"/>
      <c r="AM900" s="218"/>
      <c r="AN900" s="218"/>
      <c r="AO900" s="218"/>
      <c r="AP900" s="218"/>
      <c r="AQ900" s="218"/>
      <c r="AR900" s="218"/>
      <c r="AS900" s="218"/>
      <c r="AT900" s="218"/>
      <c r="AU900" s="218"/>
      <c r="AV900" s="218"/>
      <c r="AW900" s="218"/>
      <c r="AX900" s="218"/>
      <c r="AY900" s="218"/>
      <c r="AZ900" s="218"/>
      <c r="BA900" s="218"/>
      <c r="BB900" s="218"/>
      <c r="BC900" s="218"/>
      <c r="BD900" s="218"/>
      <c r="BE900" s="218"/>
      <c r="BF900" s="218"/>
      <c r="BG900" s="218"/>
      <c r="BH900" s="218"/>
      <c r="BI900" s="218"/>
      <c r="BJ900" s="218"/>
      <c r="BK900" s="218"/>
      <c r="BL900" s="218"/>
      <c r="BM900" s="221"/>
    </row>
    <row r="901" spans="1:65">
      <c r="A901" s="30"/>
      <c r="B901" s="20" t="s">
        <v>274</v>
      </c>
      <c r="C901" s="12"/>
      <c r="D901" s="222">
        <v>36.9</v>
      </c>
      <c r="E901" s="222">
        <v>40.533333333333331</v>
      </c>
      <c r="F901" s="222">
        <v>38.9</v>
      </c>
      <c r="G901" s="222">
        <v>40.1347338070481</v>
      </c>
      <c r="H901" s="222">
        <v>40.658333333333331</v>
      </c>
      <c r="I901" s="222">
        <v>39.75</v>
      </c>
      <c r="J901" s="222">
        <v>40.616666666666667</v>
      </c>
      <c r="K901" s="222">
        <v>40.93333333333333</v>
      </c>
      <c r="L901" s="222">
        <v>43.053333333333335</v>
      </c>
      <c r="M901" s="222">
        <v>39.699999999999996</v>
      </c>
      <c r="N901" s="222">
        <v>43.266666666666673</v>
      </c>
      <c r="O901" s="222">
        <v>37.983333333333334</v>
      </c>
      <c r="P901" s="222">
        <v>42.283333333333331</v>
      </c>
      <c r="Q901" s="222">
        <v>40.583333333333336</v>
      </c>
      <c r="R901" s="222">
        <v>36.916666666666664</v>
      </c>
      <c r="S901" s="222">
        <v>51.683333333333337</v>
      </c>
      <c r="T901" s="222">
        <v>40.979333333333329</v>
      </c>
      <c r="U901" s="222">
        <v>43.883333333333326</v>
      </c>
      <c r="V901" s="222">
        <v>34</v>
      </c>
      <c r="W901" s="222">
        <v>40.166666666666664</v>
      </c>
      <c r="X901" s="222">
        <v>40.473191928034247</v>
      </c>
      <c r="Y901" s="222">
        <v>36.009320283663151</v>
      </c>
      <c r="Z901" s="222">
        <v>37.033333333333331</v>
      </c>
      <c r="AA901" s="222">
        <v>34.784077651666671</v>
      </c>
      <c r="AB901" s="217"/>
      <c r="AC901" s="218"/>
      <c r="AD901" s="218"/>
      <c r="AE901" s="218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21"/>
    </row>
    <row r="902" spans="1:65">
      <c r="A902" s="30"/>
      <c r="B902" s="3" t="s">
        <v>275</v>
      </c>
      <c r="C902" s="29"/>
      <c r="D902" s="220">
        <v>37.1</v>
      </c>
      <c r="E902" s="220">
        <v>40.6</v>
      </c>
      <c r="F902" s="220">
        <v>39.049999999999997</v>
      </c>
      <c r="G902" s="220">
        <v>40.235487696739249</v>
      </c>
      <c r="H902" s="220">
        <v>40.585000000000001</v>
      </c>
      <c r="I902" s="220">
        <v>39.9</v>
      </c>
      <c r="J902" s="220">
        <v>40.700000000000003</v>
      </c>
      <c r="K902" s="220">
        <v>40.75</v>
      </c>
      <c r="L902" s="220">
        <v>43.13</v>
      </c>
      <c r="M902" s="220">
        <v>39.6</v>
      </c>
      <c r="N902" s="220">
        <v>43.1</v>
      </c>
      <c r="O902" s="220">
        <v>37.85</v>
      </c>
      <c r="P902" s="220">
        <v>42.55</v>
      </c>
      <c r="Q902" s="220">
        <v>40.6</v>
      </c>
      <c r="R902" s="220">
        <v>37.150000000000006</v>
      </c>
      <c r="S902" s="220">
        <v>51.75</v>
      </c>
      <c r="T902" s="220">
        <v>40.975749999999998</v>
      </c>
      <c r="U902" s="220">
        <v>43.849999999999994</v>
      </c>
      <c r="V902" s="220">
        <v>34</v>
      </c>
      <c r="W902" s="220">
        <v>40</v>
      </c>
      <c r="X902" s="220">
        <v>40.425731547974991</v>
      </c>
      <c r="Y902" s="220">
        <v>35.717449944387248</v>
      </c>
      <c r="Z902" s="220">
        <v>37.849999999999994</v>
      </c>
      <c r="AA902" s="220">
        <v>34.338778564999998</v>
      </c>
      <c r="AB902" s="217"/>
      <c r="AC902" s="218"/>
      <c r="AD902" s="218"/>
      <c r="AE902" s="218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21"/>
    </row>
    <row r="903" spans="1:65">
      <c r="A903" s="30"/>
      <c r="B903" s="3" t="s">
        <v>276</v>
      </c>
      <c r="C903" s="29"/>
      <c r="D903" s="24">
        <v>0.53291650377896949</v>
      </c>
      <c r="E903" s="24">
        <v>0.99532239333126016</v>
      </c>
      <c r="F903" s="24">
        <v>0.83186537372341818</v>
      </c>
      <c r="G903" s="24">
        <v>1.1580974446383314</v>
      </c>
      <c r="H903" s="24">
        <v>0.55437953305174226</v>
      </c>
      <c r="I903" s="24">
        <v>0.58906705900092449</v>
      </c>
      <c r="J903" s="24">
        <v>0.74408780843840405</v>
      </c>
      <c r="K903" s="24">
        <v>0.95428856572143128</v>
      </c>
      <c r="L903" s="24">
        <v>0.33428530728506062</v>
      </c>
      <c r="M903" s="24">
        <v>0.66030296076876804</v>
      </c>
      <c r="N903" s="24">
        <v>0.90700973901423332</v>
      </c>
      <c r="O903" s="24">
        <v>0.48751068364361683</v>
      </c>
      <c r="P903" s="24">
        <v>1.4176271253988715</v>
      </c>
      <c r="Q903" s="24">
        <v>0.22286019533929155</v>
      </c>
      <c r="R903" s="24">
        <v>0.57067211835402198</v>
      </c>
      <c r="S903" s="24">
        <v>1.7486185023230953</v>
      </c>
      <c r="T903" s="24">
        <v>5.7692483623663485E-2</v>
      </c>
      <c r="U903" s="24">
        <v>0.35449494589721176</v>
      </c>
      <c r="V903" s="24">
        <v>1.0954451150103321</v>
      </c>
      <c r="W903" s="24">
        <v>0.40824829046386302</v>
      </c>
      <c r="X903" s="24">
        <v>0.79477208225455798</v>
      </c>
      <c r="Y903" s="24">
        <v>0.55556657914807461</v>
      </c>
      <c r="Z903" s="24">
        <v>1.6256280837469148</v>
      </c>
      <c r="AA903" s="24">
        <v>1.1560796987278392</v>
      </c>
      <c r="AB903" s="148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86</v>
      </c>
      <c r="C904" s="29"/>
      <c r="D904" s="13">
        <v>1.4442181674226815E-2</v>
      </c>
      <c r="E904" s="13">
        <v>2.4555651151264644E-2</v>
      </c>
      <c r="F904" s="13">
        <v>2.1384713977465764E-2</v>
      </c>
      <c r="G904" s="13">
        <v>2.8855241701763991E-2</v>
      </c>
      <c r="H904" s="13">
        <v>1.3635077672926639E-2</v>
      </c>
      <c r="I904" s="13">
        <v>1.4819297081784264E-2</v>
      </c>
      <c r="J904" s="13">
        <v>1.8319765492943882E-2</v>
      </c>
      <c r="K904" s="13">
        <v>2.3313238576256466E-2</v>
      </c>
      <c r="L904" s="13">
        <v>7.7644465922513299E-3</v>
      </c>
      <c r="M904" s="13">
        <v>1.6632316392160406E-2</v>
      </c>
      <c r="N904" s="13">
        <v>2.0963245123595528E-2</v>
      </c>
      <c r="O904" s="13">
        <v>1.2834857840551562E-2</v>
      </c>
      <c r="P904" s="13">
        <v>3.3526853576638663E-2</v>
      </c>
      <c r="Q904" s="13">
        <v>5.4914216510708385E-3</v>
      </c>
      <c r="R904" s="13">
        <v>1.5458386953156353E-2</v>
      </c>
      <c r="S904" s="13">
        <v>3.3833315104606805E-2</v>
      </c>
      <c r="T904" s="13">
        <v>1.4078433915550154E-3</v>
      </c>
      <c r="U904" s="13">
        <v>8.0781225802630877E-3</v>
      </c>
      <c r="V904" s="13">
        <v>3.2218973970892122E-2</v>
      </c>
      <c r="W904" s="13">
        <v>1.0163857853872109E-2</v>
      </c>
      <c r="X904" s="13">
        <v>1.9637000305479969E-2</v>
      </c>
      <c r="Y904" s="13">
        <v>1.5428410610686429E-2</v>
      </c>
      <c r="Z904" s="13">
        <v>4.3896347895956297E-2</v>
      </c>
      <c r="AA904" s="13">
        <v>3.3235887704282589E-2</v>
      </c>
      <c r="AB904" s="148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277</v>
      </c>
      <c r="C905" s="29"/>
      <c r="D905" s="13">
        <v>-7.3012383450983931E-2</v>
      </c>
      <c r="E905" s="13">
        <v>1.8262819985188417E-2</v>
      </c>
      <c r="F905" s="13">
        <v>-2.2769152201714715E-2</v>
      </c>
      <c r="G905" s="13">
        <v>8.2493558976894921E-3</v>
      </c>
      <c r="H905" s="13">
        <v>2.1403021938267708E-2</v>
      </c>
      <c r="I905" s="13">
        <v>-1.415778920775268E-3</v>
      </c>
      <c r="J905" s="13">
        <v>2.0356287953908092E-2</v>
      </c>
      <c r="K905" s="13">
        <v>2.8311466235042104E-2</v>
      </c>
      <c r="L905" s="13">
        <v>8.1569291359267604E-2</v>
      </c>
      <c r="M905" s="13">
        <v>-2.6718597020071178E-3</v>
      </c>
      <c r="N905" s="13">
        <v>8.6928569359189689E-2</v>
      </c>
      <c r="O905" s="13">
        <v>-4.5797299857629703E-2</v>
      </c>
      <c r="P905" s="13">
        <v>6.2225647328298939E-2</v>
      </c>
      <c r="Q905" s="13">
        <v>1.9518900766420266E-2</v>
      </c>
      <c r="R905" s="13">
        <v>-7.2593689857240018E-2</v>
      </c>
      <c r="S905" s="13">
        <v>0.29836883419986404</v>
      </c>
      <c r="T905" s="13">
        <v>2.9467060553775459E-2</v>
      </c>
      <c r="U905" s="13">
        <v>0.10242023232771413</v>
      </c>
      <c r="V905" s="13">
        <v>-0.14586506876242422</v>
      </c>
      <c r="W905" s="13">
        <v>9.0515609228223326E-3</v>
      </c>
      <c r="X905" s="13">
        <v>1.6751970718139386E-2</v>
      </c>
      <c r="Y905" s="13">
        <v>-9.5387696929456811E-2</v>
      </c>
      <c r="Z905" s="13">
        <v>-6.9662834701032628E-2</v>
      </c>
      <c r="AA905" s="13">
        <v>-0.12616777137738799</v>
      </c>
      <c r="AB905" s="148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278</v>
      </c>
      <c r="C906" s="47"/>
      <c r="D906" s="45">
        <v>1.36</v>
      </c>
      <c r="E906" s="45">
        <v>0.09</v>
      </c>
      <c r="F906" s="45">
        <v>0.56999999999999995</v>
      </c>
      <c r="G906" s="45">
        <v>7.0000000000000007E-2</v>
      </c>
      <c r="H906" s="45">
        <v>0.13</v>
      </c>
      <c r="I906" s="45">
        <v>0.23</v>
      </c>
      <c r="J906" s="45">
        <v>0.12</v>
      </c>
      <c r="K906" s="45">
        <v>0.24</v>
      </c>
      <c r="L906" s="45">
        <v>1.0900000000000001</v>
      </c>
      <c r="M906" s="45">
        <v>0.25</v>
      </c>
      <c r="N906" s="45">
        <v>1.17</v>
      </c>
      <c r="O906" s="45">
        <v>0.93</v>
      </c>
      <c r="P906" s="45">
        <v>0.78</v>
      </c>
      <c r="Q906" s="45">
        <v>0.1</v>
      </c>
      <c r="R906" s="45">
        <v>1.36</v>
      </c>
      <c r="S906" s="45">
        <v>4.53</v>
      </c>
      <c r="T906" s="45">
        <v>0.26</v>
      </c>
      <c r="U906" s="45">
        <v>1.42</v>
      </c>
      <c r="V906" s="45">
        <v>2.52</v>
      </c>
      <c r="W906" s="45">
        <v>0.06</v>
      </c>
      <c r="X906" s="45">
        <v>0.06</v>
      </c>
      <c r="Y906" s="45">
        <v>1.72</v>
      </c>
      <c r="Z906" s="45">
        <v>1.31</v>
      </c>
      <c r="AA906" s="45">
        <v>2.21</v>
      </c>
      <c r="AB906" s="148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BM907" s="55"/>
    </row>
    <row r="908" spans="1:65" ht="15">
      <c r="B908" s="8" t="s">
        <v>621</v>
      </c>
      <c r="BM908" s="28" t="s">
        <v>66</v>
      </c>
    </row>
    <row r="909" spans="1:65" ht="15">
      <c r="A909" s="25" t="s">
        <v>21</v>
      </c>
      <c r="B909" s="18" t="s">
        <v>111</v>
      </c>
      <c r="C909" s="15" t="s">
        <v>112</v>
      </c>
      <c r="D909" s="16" t="s">
        <v>237</v>
      </c>
      <c r="E909" s="17" t="s">
        <v>237</v>
      </c>
      <c r="F909" s="17" t="s">
        <v>237</v>
      </c>
      <c r="G909" s="17" t="s">
        <v>237</v>
      </c>
      <c r="H909" s="17" t="s">
        <v>237</v>
      </c>
      <c r="I909" s="17" t="s">
        <v>237</v>
      </c>
      <c r="J909" s="17" t="s">
        <v>237</v>
      </c>
      <c r="K909" s="17" t="s">
        <v>237</v>
      </c>
      <c r="L909" s="17" t="s">
        <v>237</v>
      </c>
      <c r="M909" s="17" t="s">
        <v>237</v>
      </c>
      <c r="N909" s="17" t="s">
        <v>237</v>
      </c>
      <c r="O909" s="17" t="s">
        <v>237</v>
      </c>
      <c r="P909" s="17" t="s">
        <v>237</v>
      </c>
      <c r="Q909" s="17" t="s">
        <v>237</v>
      </c>
      <c r="R909" s="17" t="s">
        <v>237</v>
      </c>
      <c r="S909" s="17" t="s">
        <v>237</v>
      </c>
      <c r="T909" s="17" t="s">
        <v>237</v>
      </c>
      <c r="U909" s="17" t="s">
        <v>237</v>
      </c>
      <c r="V909" s="17" t="s">
        <v>237</v>
      </c>
      <c r="W909" s="17" t="s">
        <v>237</v>
      </c>
      <c r="X909" s="148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 t="s">
        <v>238</v>
      </c>
      <c r="C910" s="9" t="s">
        <v>238</v>
      </c>
      <c r="D910" s="146" t="s">
        <v>240</v>
      </c>
      <c r="E910" s="147" t="s">
        <v>241</v>
      </c>
      <c r="F910" s="147" t="s">
        <v>242</v>
      </c>
      <c r="G910" s="147" t="s">
        <v>243</v>
      </c>
      <c r="H910" s="147" t="s">
        <v>244</v>
      </c>
      <c r="I910" s="147" t="s">
        <v>245</v>
      </c>
      <c r="J910" s="147" t="s">
        <v>246</v>
      </c>
      <c r="K910" s="147" t="s">
        <v>247</v>
      </c>
      <c r="L910" s="147" t="s">
        <v>248</v>
      </c>
      <c r="M910" s="147" t="s">
        <v>249</v>
      </c>
      <c r="N910" s="147" t="s">
        <v>250</v>
      </c>
      <c r="O910" s="147" t="s">
        <v>251</v>
      </c>
      <c r="P910" s="147" t="s">
        <v>253</v>
      </c>
      <c r="Q910" s="147" t="s">
        <v>254</v>
      </c>
      <c r="R910" s="147" t="s">
        <v>255</v>
      </c>
      <c r="S910" s="147" t="s">
        <v>258</v>
      </c>
      <c r="T910" s="147" t="s">
        <v>259</v>
      </c>
      <c r="U910" s="147" t="s">
        <v>260</v>
      </c>
      <c r="V910" s="147" t="s">
        <v>261</v>
      </c>
      <c r="W910" s="147" t="s">
        <v>267</v>
      </c>
      <c r="X910" s="148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 t="s">
        <v>3</v>
      </c>
    </row>
    <row r="911" spans="1:65">
      <c r="A911" s="30"/>
      <c r="B911" s="19"/>
      <c r="C911" s="9"/>
      <c r="D911" s="10" t="s">
        <v>306</v>
      </c>
      <c r="E911" s="11" t="s">
        <v>304</v>
      </c>
      <c r="F911" s="11" t="s">
        <v>306</v>
      </c>
      <c r="G911" s="11" t="s">
        <v>306</v>
      </c>
      <c r="H911" s="11" t="s">
        <v>304</v>
      </c>
      <c r="I911" s="11" t="s">
        <v>304</v>
      </c>
      <c r="J911" s="11" t="s">
        <v>304</v>
      </c>
      <c r="K911" s="11" t="s">
        <v>304</v>
      </c>
      <c r="L911" s="11" t="s">
        <v>304</v>
      </c>
      <c r="M911" s="11" t="s">
        <v>304</v>
      </c>
      <c r="N911" s="11" t="s">
        <v>304</v>
      </c>
      <c r="O911" s="11" t="s">
        <v>304</v>
      </c>
      <c r="P911" s="11" t="s">
        <v>304</v>
      </c>
      <c r="Q911" s="11" t="s">
        <v>306</v>
      </c>
      <c r="R911" s="11" t="s">
        <v>306</v>
      </c>
      <c r="S911" s="11" t="s">
        <v>304</v>
      </c>
      <c r="T911" s="11" t="s">
        <v>304</v>
      </c>
      <c r="U911" s="11" t="s">
        <v>306</v>
      </c>
      <c r="V911" s="11" t="s">
        <v>304</v>
      </c>
      <c r="W911" s="11" t="s">
        <v>306</v>
      </c>
      <c r="X911" s="148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9"/>
      <c r="C912" s="9"/>
      <c r="D912" s="26" t="s">
        <v>339</v>
      </c>
      <c r="E912" s="26" t="s">
        <v>340</v>
      </c>
      <c r="F912" s="26" t="s">
        <v>341</v>
      </c>
      <c r="G912" s="26" t="s">
        <v>341</v>
      </c>
      <c r="H912" s="26" t="s">
        <v>118</v>
      </c>
      <c r="I912" s="26" t="s">
        <v>339</v>
      </c>
      <c r="J912" s="26" t="s">
        <v>340</v>
      </c>
      <c r="K912" s="26" t="s">
        <v>340</v>
      </c>
      <c r="L912" s="26" t="s">
        <v>341</v>
      </c>
      <c r="M912" s="26" t="s">
        <v>340</v>
      </c>
      <c r="N912" s="26" t="s">
        <v>340</v>
      </c>
      <c r="O912" s="26" t="s">
        <v>307</v>
      </c>
      <c r="P912" s="26" t="s">
        <v>342</v>
      </c>
      <c r="Q912" s="26" t="s">
        <v>339</v>
      </c>
      <c r="R912" s="26" t="s">
        <v>340</v>
      </c>
      <c r="S912" s="26" t="s">
        <v>340</v>
      </c>
      <c r="T912" s="26" t="s">
        <v>340</v>
      </c>
      <c r="U912" s="26" t="s">
        <v>339</v>
      </c>
      <c r="V912" s="26" t="s">
        <v>342</v>
      </c>
      <c r="W912" s="26" t="s">
        <v>340</v>
      </c>
      <c r="X912" s="148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3</v>
      </c>
    </row>
    <row r="913" spans="1:65">
      <c r="A913" s="30"/>
      <c r="B913" s="18">
        <v>1</v>
      </c>
      <c r="C913" s="14">
        <v>1</v>
      </c>
      <c r="D913" s="201" t="s">
        <v>220</v>
      </c>
      <c r="E913" s="201" t="s">
        <v>106</v>
      </c>
      <c r="F913" s="201" t="s">
        <v>106</v>
      </c>
      <c r="G913" s="201" t="s">
        <v>220</v>
      </c>
      <c r="H913" s="201" t="s">
        <v>106</v>
      </c>
      <c r="I913" s="201" t="s">
        <v>106</v>
      </c>
      <c r="J913" s="201" t="s">
        <v>106</v>
      </c>
      <c r="K913" s="201" t="s">
        <v>106</v>
      </c>
      <c r="L913" s="201" t="s">
        <v>106</v>
      </c>
      <c r="M913" s="201" t="s">
        <v>106</v>
      </c>
      <c r="N913" s="201" t="s">
        <v>106</v>
      </c>
      <c r="O913" s="201" t="s">
        <v>220</v>
      </c>
      <c r="P913" s="201" t="s">
        <v>106</v>
      </c>
      <c r="Q913" s="201" t="s">
        <v>220</v>
      </c>
      <c r="R913" s="201" t="s">
        <v>106</v>
      </c>
      <c r="S913" s="201" t="s">
        <v>106</v>
      </c>
      <c r="T913" s="201" t="s">
        <v>106</v>
      </c>
      <c r="U913" s="228" t="s">
        <v>105</v>
      </c>
      <c r="V913" s="201" t="s">
        <v>106</v>
      </c>
      <c r="W913" s="201" t="s">
        <v>106</v>
      </c>
      <c r="X913" s="199"/>
      <c r="Y913" s="200"/>
      <c r="Z913" s="200"/>
      <c r="AA913" s="200"/>
      <c r="AB913" s="200"/>
      <c r="AC913" s="200"/>
      <c r="AD913" s="200"/>
      <c r="AE913" s="200"/>
      <c r="AF913" s="200"/>
      <c r="AG913" s="200"/>
      <c r="AH913" s="200"/>
      <c r="AI913" s="200"/>
      <c r="AJ913" s="200"/>
      <c r="AK913" s="200"/>
      <c r="AL913" s="200"/>
      <c r="AM913" s="200"/>
      <c r="AN913" s="200"/>
      <c r="AO913" s="200"/>
      <c r="AP913" s="200"/>
      <c r="AQ913" s="200"/>
      <c r="AR913" s="200"/>
      <c r="AS913" s="200"/>
      <c r="AT913" s="200"/>
      <c r="AU913" s="200"/>
      <c r="AV913" s="200"/>
      <c r="AW913" s="200"/>
      <c r="AX913" s="200"/>
      <c r="AY913" s="200"/>
      <c r="AZ913" s="200"/>
      <c r="BA913" s="200"/>
      <c r="BB913" s="200"/>
      <c r="BC913" s="200"/>
      <c r="BD913" s="200"/>
      <c r="BE913" s="200"/>
      <c r="BF913" s="200"/>
      <c r="BG913" s="200"/>
      <c r="BH913" s="200"/>
      <c r="BI913" s="200"/>
      <c r="BJ913" s="200"/>
      <c r="BK913" s="200"/>
      <c r="BL913" s="200"/>
      <c r="BM913" s="202">
        <v>1</v>
      </c>
    </row>
    <row r="914" spans="1:65">
      <c r="A914" s="30"/>
      <c r="B914" s="19">
        <v>1</v>
      </c>
      <c r="C914" s="9">
        <v>2</v>
      </c>
      <c r="D914" s="24" t="s">
        <v>220</v>
      </c>
      <c r="E914" s="24" t="s">
        <v>106</v>
      </c>
      <c r="F914" s="24" t="s">
        <v>106</v>
      </c>
      <c r="G914" s="24" t="s">
        <v>220</v>
      </c>
      <c r="H914" s="24" t="s">
        <v>106</v>
      </c>
      <c r="I914" s="24" t="s">
        <v>106</v>
      </c>
      <c r="J914" s="24" t="s">
        <v>106</v>
      </c>
      <c r="K914" s="24" t="s">
        <v>106</v>
      </c>
      <c r="L914" s="24" t="s">
        <v>106</v>
      </c>
      <c r="M914" s="24" t="s">
        <v>106</v>
      </c>
      <c r="N914" s="24" t="s">
        <v>106</v>
      </c>
      <c r="O914" s="24" t="s">
        <v>220</v>
      </c>
      <c r="P914" s="24" t="s">
        <v>106</v>
      </c>
      <c r="Q914" s="24" t="s">
        <v>220</v>
      </c>
      <c r="R914" s="24" t="s">
        <v>106</v>
      </c>
      <c r="S914" s="24" t="s">
        <v>106</v>
      </c>
      <c r="T914" s="24" t="s">
        <v>106</v>
      </c>
      <c r="U914" s="205" t="s">
        <v>105</v>
      </c>
      <c r="V914" s="24" t="s">
        <v>106</v>
      </c>
      <c r="W914" s="24" t="s">
        <v>106</v>
      </c>
      <c r="X914" s="199"/>
      <c r="Y914" s="200"/>
      <c r="Z914" s="200"/>
      <c r="AA914" s="200"/>
      <c r="AB914" s="200"/>
      <c r="AC914" s="200"/>
      <c r="AD914" s="200"/>
      <c r="AE914" s="200"/>
      <c r="AF914" s="200"/>
      <c r="AG914" s="200"/>
      <c r="AH914" s="200"/>
      <c r="AI914" s="200"/>
      <c r="AJ914" s="200"/>
      <c r="AK914" s="200"/>
      <c r="AL914" s="200"/>
      <c r="AM914" s="200"/>
      <c r="AN914" s="200"/>
      <c r="AO914" s="200"/>
      <c r="AP914" s="200"/>
      <c r="AQ914" s="200"/>
      <c r="AR914" s="200"/>
      <c r="AS914" s="200"/>
      <c r="AT914" s="200"/>
      <c r="AU914" s="200"/>
      <c r="AV914" s="200"/>
      <c r="AW914" s="200"/>
      <c r="AX914" s="200"/>
      <c r="AY914" s="200"/>
      <c r="AZ914" s="200"/>
      <c r="BA914" s="200"/>
      <c r="BB914" s="200"/>
      <c r="BC914" s="200"/>
      <c r="BD914" s="200"/>
      <c r="BE914" s="200"/>
      <c r="BF914" s="200"/>
      <c r="BG914" s="200"/>
      <c r="BH914" s="200"/>
      <c r="BI914" s="200"/>
      <c r="BJ914" s="200"/>
      <c r="BK914" s="200"/>
      <c r="BL914" s="200"/>
      <c r="BM914" s="202">
        <v>22</v>
      </c>
    </row>
    <row r="915" spans="1:65">
      <c r="A915" s="30"/>
      <c r="B915" s="19">
        <v>1</v>
      </c>
      <c r="C915" s="9">
        <v>3</v>
      </c>
      <c r="D915" s="24" t="s">
        <v>220</v>
      </c>
      <c r="E915" s="24" t="s">
        <v>106</v>
      </c>
      <c r="F915" s="24" t="s">
        <v>106</v>
      </c>
      <c r="G915" s="24" t="s">
        <v>220</v>
      </c>
      <c r="H915" s="24" t="s">
        <v>106</v>
      </c>
      <c r="I915" s="24" t="s">
        <v>106</v>
      </c>
      <c r="J915" s="24" t="s">
        <v>106</v>
      </c>
      <c r="K915" s="24" t="s">
        <v>106</v>
      </c>
      <c r="L915" s="24" t="s">
        <v>106</v>
      </c>
      <c r="M915" s="24" t="s">
        <v>106</v>
      </c>
      <c r="N915" s="24" t="s">
        <v>106</v>
      </c>
      <c r="O915" s="24" t="s">
        <v>220</v>
      </c>
      <c r="P915" s="24" t="s">
        <v>106</v>
      </c>
      <c r="Q915" s="24" t="s">
        <v>220</v>
      </c>
      <c r="R915" s="24" t="s">
        <v>106</v>
      </c>
      <c r="S915" s="24" t="s">
        <v>106</v>
      </c>
      <c r="T915" s="24" t="s">
        <v>106</v>
      </c>
      <c r="U915" s="205" t="s">
        <v>105</v>
      </c>
      <c r="V915" s="24" t="s">
        <v>106</v>
      </c>
      <c r="W915" s="24" t="s">
        <v>106</v>
      </c>
      <c r="X915" s="199"/>
      <c r="Y915" s="200"/>
      <c r="Z915" s="200"/>
      <c r="AA915" s="200"/>
      <c r="AB915" s="200"/>
      <c r="AC915" s="200"/>
      <c r="AD915" s="200"/>
      <c r="AE915" s="200"/>
      <c r="AF915" s="200"/>
      <c r="AG915" s="200"/>
      <c r="AH915" s="200"/>
      <c r="AI915" s="200"/>
      <c r="AJ915" s="200"/>
      <c r="AK915" s="200"/>
      <c r="AL915" s="200"/>
      <c r="AM915" s="200"/>
      <c r="AN915" s="200"/>
      <c r="AO915" s="200"/>
      <c r="AP915" s="200"/>
      <c r="AQ915" s="200"/>
      <c r="AR915" s="200"/>
      <c r="AS915" s="200"/>
      <c r="AT915" s="200"/>
      <c r="AU915" s="200"/>
      <c r="AV915" s="200"/>
      <c r="AW915" s="200"/>
      <c r="AX915" s="200"/>
      <c r="AY915" s="200"/>
      <c r="AZ915" s="200"/>
      <c r="BA915" s="200"/>
      <c r="BB915" s="200"/>
      <c r="BC915" s="200"/>
      <c r="BD915" s="200"/>
      <c r="BE915" s="200"/>
      <c r="BF915" s="200"/>
      <c r="BG915" s="200"/>
      <c r="BH915" s="200"/>
      <c r="BI915" s="200"/>
      <c r="BJ915" s="200"/>
      <c r="BK915" s="200"/>
      <c r="BL915" s="200"/>
      <c r="BM915" s="202">
        <v>16</v>
      </c>
    </row>
    <row r="916" spans="1:65">
      <c r="A916" s="30"/>
      <c r="B916" s="19">
        <v>1</v>
      </c>
      <c r="C916" s="9">
        <v>4</v>
      </c>
      <c r="D916" s="24" t="s">
        <v>220</v>
      </c>
      <c r="E916" s="24" t="s">
        <v>106</v>
      </c>
      <c r="F916" s="24" t="s">
        <v>106</v>
      </c>
      <c r="G916" s="24" t="s">
        <v>220</v>
      </c>
      <c r="H916" s="24" t="s">
        <v>106</v>
      </c>
      <c r="I916" s="24" t="s">
        <v>106</v>
      </c>
      <c r="J916" s="24" t="s">
        <v>106</v>
      </c>
      <c r="K916" s="24" t="s">
        <v>106</v>
      </c>
      <c r="L916" s="24" t="s">
        <v>106</v>
      </c>
      <c r="M916" s="24" t="s">
        <v>106</v>
      </c>
      <c r="N916" s="24" t="s">
        <v>106</v>
      </c>
      <c r="O916" s="24" t="s">
        <v>220</v>
      </c>
      <c r="P916" s="24" t="s">
        <v>106</v>
      </c>
      <c r="Q916" s="24" t="s">
        <v>220</v>
      </c>
      <c r="R916" s="24" t="s">
        <v>106</v>
      </c>
      <c r="S916" s="24" t="s">
        <v>106</v>
      </c>
      <c r="T916" s="24" t="s">
        <v>106</v>
      </c>
      <c r="U916" s="205" t="s">
        <v>105</v>
      </c>
      <c r="V916" s="24" t="s">
        <v>106</v>
      </c>
      <c r="W916" s="24" t="s">
        <v>106</v>
      </c>
      <c r="X916" s="199"/>
      <c r="Y916" s="200"/>
      <c r="Z916" s="200"/>
      <c r="AA916" s="200"/>
      <c r="AB916" s="200"/>
      <c r="AC916" s="200"/>
      <c r="AD916" s="200"/>
      <c r="AE916" s="200"/>
      <c r="AF916" s="200"/>
      <c r="AG916" s="200"/>
      <c r="AH916" s="200"/>
      <c r="AI916" s="200"/>
      <c r="AJ916" s="200"/>
      <c r="AK916" s="200"/>
      <c r="AL916" s="200"/>
      <c r="AM916" s="200"/>
      <c r="AN916" s="200"/>
      <c r="AO916" s="200"/>
      <c r="AP916" s="200"/>
      <c r="AQ916" s="200"/>
      <c r="AR916" s="200"/>
      <c r="AS916" s="200"/>
      <c r="AT916" s="200"/>
      <c r="AU916" s="200"/>
      <c r="AV916" s="200"/>
      <c r="AW916" s="200"/>
      <c r="AX916" s="200"/>
      <c r="AY916" s="200"/>
      <c r="AZ916" s="200"/>
      <c r="BA916" s="200"/>
      <c r="BB916" s="200"/>
      <c r="BC916" s="200"/>
      <c r="BD916" s="200"/>
      <c r="BE916" s="200"/>
      <c r="BF916" s="200"/>
      <c r="BG916" s="200"/>
      <c r="BH916" s="200"/>
      <c r="BI916" s="200"/>
      <c r="BJ916" s="200"/>
      <c r="BK916" s="200"/>
      <c r="BL916" s="200"/>
      <c r="BM916" s="202" t="s">
        <v>106</v>
      </c>
    </row>
    <row r="917" spans="1:65">
      <c r="A917" s="30"/>
      <c r="B917" s="19">
        <v>1</v>
      </c>
      <c r="C917" s="9">
        <v>5</v>
      </c>
      <c r="D917" s="24" t="s">
        <v>220</v>
      </c>
      <c r="E917" s="24" t="s">
        <v>106</v>
      </c>
      <c r="F917" s="24" t="s">
        <v>106</v>
      </c>
      <c r="G917" s="24" t="s">
        <v>220</v>
      </c>
      <c r="H917" s="24" t="s">
        <v>106</v>
      </c>
      <c r="I917" s="24" t="s">
        <v>106</v>
      </c>
      <c r="J917" s="24" t="s">
        <v>106</v>
      </c>
      <c r="K917" s="24" t="s">
        <v>106</v>
      </c>
      <c r="L917" s="24" t="s">
        <v>106</v>
      </c>
      <c r="M917" s="24" t="s">
        <v>106</v>
      </c>
      <c r="N917" s="24" t="s">
        <v>106</v>
      </c>
      <c r="O917" s="24" t="s">
        <v>220</v>
      </c>
      <c r="P917" s="24" t="s">
        <v>106</v>
      </c>
      <c r="Q917" s="24" t="s">
        <v>220</v>
      </c>
      <c r="R917" s="24" t="s">
        <v>106</v>
      </c>
      <c r="S917" s="24" t="s">
        <v>106</v>
      </c>
      <c r="T917" s="24" t="s">
        <v>106</v>
      </c>
      <c r="U917" s="205" t="s">
        <v>105</v>
      </c>
      <c r="V917" s="24" t="s">
        <v>106</v>
      </c>
      <c r="W917" s="24" t="s">
        <v>106</v>
      </c>
      <c r="X917" s="199"/>
      <c r="Y917" s="200"/>
      <c r="Z917" s="200"/>
      <c r="AA917" s="200"/>
      <c r="AB917" s="200"/>
      <c r="AC917" s="200"/>
      <c r="AD917" s="200"/>
      <c r="AE917" s="200"/>
      <c r="AF917" s="200"/>
      <c r="AG917" s="200"/>
      <c r="AH917" s="200"/>
      <c r="AI917" s="200"/>
      <c r="AJ917" s="200"/>
      <c r="AK917" s="200"/>
      <c r="AL917" s="200"/>
      <c r="AM917" s="200"/>
      <c r="AN917" s="200"/>
      <c r="AO917" s="200"/>
      <c r="AP917" s="200"/>
      <c r="AQ917" s="200"/>
      <c r="AR917" s="200"/>
      <c r="AS917" s="200"/>
      <c r="AT917" s="200"/>
      <c r="AU917" s="200"/>
      <c r="AV917" s="200"/>
      <c r="AW917" s="200"/>
      <c r="AX917" s="200"/>
      <c r="AY917" s="200"/>
      <c r="AZ917" s="200"/>
      <c r="BA917" s="200"/>
      <c r="BB917" s="200"/>
      <c r="BC917" s="200"/>
      <c r="BD917" s="200"/>
      <c r="BE917" s="200"/>
      <c r="BF917" s="200"/>
      <c r="BG917" s="200"/>
      <c r="BH917" s="200"/>
      <c r="BI917" s="200"/>
      <c r="BJ917" s="200"/>
      <c r="BK917" s="200"/>
      <c r="BL917" s="200"/>
      <c r="BM917" s="202">
        <v>119</v>
      </c>
    </row>
    <row r="918" spans="1:65">
      <c r="A918" s="30"/>
      <c r="B918" s="19">
        <v>1</v>
      </c>
      <c r="C918" s="9">
        <v>6</v>
      </c>
      <c r="D918" s="24" t="s">
        <v>220</v>
      </c>
      <c r="E918" s="24" t="s">
        <v>106</v>
      </c>
      <c r="F918" s="24" t="s">
        <v>106</v>
      </c>
      <c r="G918" s="24" t="s">
        <v>220</v>
      </c>
      <c r="H918" s="24" t="s">
        <v>106</v>
      </c>
      <c r="I918" s="24" t="s">
        <v>106</v>
      </c>
      <c r="J918" s="24" t="s">
        <v>106</v>
      </c>
      <c r="K918" s="24" t="s">
        <v>106</v>
      </c>
      <c r="L918" s="24" t="s">
        <v>106</v>
      </c>
      <c r="M918" s="24" t="s">
        <v>106</v>
      </c>
      <c r="N918" s="24" t="s">
        <v>106</v>
      </c>
      <c r="O918" s="24" t="s">
        <v>220</v>
      </c>
      <c r="P918" s="24" t="s">
        <v>106</v>
      </c>
      <c r="Q918" s="24" t="s">
        <v>220</v>
      </c>
      <c r="R918" s="24" t="s">
        <v>106</v>
      </c>
      <c r="S918" s="24" t="s">
        <v>106</v>
      </c>
      <c r="T918" s="24" t="s">
        <v>106</v>
      </c>
      <c r="U918" s="205" t="s">
        <v>105</v>
      </c>
      <c r="V918" s="24" t="s">
        <v>106</v>
      </c>
      <c r="W918" s="24" t="s">
        <v>106</v>
      </c>
      <c r="X918" s="199"/>
      <c r="Y918" s="200"/>
      <c r="Z918" s="200"/>
      <c r="AA918" s="200"/>
      <c r="AB918" s="200"/>
      <c r="AC918" s="200"/>
      <c r="AD918" s="200"/>
      <c r="AE918" s="200"/>
      <c r="AF918" s="200"/>
      <c r="AG918" s="200"/>
      <c r="AH918" s="200"/>
      <c r="AI918" s="200"/>
      <c r="AJ918" s="200"/>
      <c r="AK918" s="200"/>
      <c r="AL918" s="200"/>
      <c r="AM918" s="200"/>
      <c r="AN918" s="200"/>
      <c r="AO918" s="200"/>
      <c r="AP918" s="200"/>
      <c r="AQ918" s="200"/>
      <c r="AR918" s="200"/>
      <c r="AS918" s="200"/>
      <c r="AT918" s="200"/>
      <c r="AU918" s="200"/>
      <c r="AV918" s="200"/>
      <c r="AW918" s="200"/>
      <c r="AX918" s="200"/>
      <c r="AY918" s="200"/>
      <c r="AZ918" s="200"/>
      <c r="BA918" s="200"/>
      <c r="BB918" s="200"/>
      <c r="BC918" s="200"/>
      <c r="BD918" s="200"/>
      <c r="BE918" s="200"/>
      <c r="BF918" s="200"/>
      <c r="BG918" s="200"/>
      <c r="BH918" s="200"/>
      <c r="BI918" s="200"/>
      <c r="BJ918" s="200"/>
      <c r="BK918" s="200"/>
      <c r="BL918" s="200"/>
      <c r="BM918" s="56"/>
    </row>
    <row r="919" spans="1:65">
      <c r="A919" s="30"/>
      <c r="B919" s="20" t="s">
        <v>274</v>
      </c>
      <c r="C919" s="12"/>
      <c r="D919" s="203" t="s">
        <v>737</v>
      </c>
      <c r="E919" s="203" t="s">
        <v>737</v>
      </c>
      <c r="F919" s="203" t="s">
        <v>737</v>
      </c>
      <c r="G919" s="203" t="s">
        <v>737</v>
      </c>
      <c r="H919" s="203" t="s">
        <v>737</v>
      </c>
      <c r="I919" s="203" t="s">
        <v>737</v>
      </c>
      <c r="J919" s="203" t="s">
        <v>737</v>
      </c>
      <c r="K919" s="203" t="s">
        <v>737</v>
      </c>
      <c r="L919" s="203" t="s">
        <v>737</v>
      </c>
      <c r="M919" s="203" t="s">
        <v>737</v>
      </c>
      <c r="N919" s="203" t="s">
        <v>737</v>
      </c>
      <c r="O919" s="203" t="s">
        <v>737</v>
      </c>
      <c r="P919" s="203" t="s">
        <v>737</v>
      </c>
      <c r="Q919" s="203" t="s">
        <v>737</v>
      </c>
      <c r="R919" s="203" t="s">
        <v>737</v>
      </c>
      <c r="S919" s="203" t="s">
        <v>737</v>
      </c>
      <c r="T919" s="203" t="s">
        <v>737</v>
      </c>
      <c r="U919" s="203" t="s">
        <v>737</v>
      </c>
      <c r="V919" s="203" t="s">
        <v>737</v>
      </c>
      <c r="W919" s="203" t="s">
        <v>737</v>
      </c>
      <c r="X919" s="199"/>
      <c r="Y919" s="200"/>
      <c r="Z919" s="200"/>
      <c r="AA919" s="200"/>
      <c r="AB919" s="200"/>
      <c r="AC919" s="200"/>
      <c r="AD919" s="200"/>
      <c r="AE919" s="200"/>
      <c r="AF919" s="200"/>
      <c r="AG919" s="200"/>
      <c r="AH919" s="200"/>
      <c r="AI919" s="200"/>
      <c r="AJ919" s="200"/>
      <c r="AK919" s="200"/>
      <c r="AL919" s="200"/>
      <c r="AM919" s="200"/>
      <c r="AN919" s="200"/>
      <c r="AO919" s="200"/>
      <c r="AP919" s="200"/>
      <c r="AQ919" s="200"/>
      <c r="AR919" s="200"/>
      <c r="AS919" s="200"/>
      <c r="AT919" s="200"/>
      <c r="AU919" s="200"/>
      <c r="AV919" s="200"/>
      <c r="AW919" s="200"/>
      <c r="AX919" s="200"/>
      <c r="AY919" s="200"/>
      <c r="AZ919" s="200"/>
      <c r="BA919" s="200"/>
      <c r="BB919" s="200"/>
      <c r="BC919" s="200"/>
      <c r="BD919" s="200"/>
      <c r="BE919" s="200"/>
      <c r="BF919" s="200"/>
      <c r="BG919" s="200"/>
      <c r="BH919" s="200"/>
      <c r="BI919" s="200"/>
      <c r="BJ919" s="200"/>
      <c r="BK919" s="200"/>
      <c r="BL919" s="200"/>
      <c r="BM919" s="56"/>
    </row>
    <row r="920" spans="1:65">
      <c r="A920" s="30"/>
      <c r="B920" s="3" t="s">
        <v>275</v>
      </c>
      <c r="C920" s="29"/>
      <c r="D920" s="24" t="s">
        <v>737</v>
      </c>
      <c r="E920" s="24" t="s">
        <v>737</v>
      </c>
      <c r="F920" s="24" t="s">
        <v>737</v>
      </c>
      <c r="G920" s="24" t="s">
        <v>737</v>
      </c>
      <c r="H920" s="24" t="s">
        <v>737</v>
      </c>
      <c r="I920" s="24" t="s">
        <v>737</v>
      </c>
      <c r="J920" s="24" t="s">
        <v>737</v>
      </c>
      <c r="K920" s="24" t="s">
        <v>737</v>
      </c>
      <c r="L920" s="24" t="s">
        <v>737</v>
      </c>
      <c r="M920" s="24" t="s">
        <v>737</v>
      </c>
      <c r="N920" s="24" t="s">
        <v>737</v>
      </c>
      <c r="O920" s="24" t="s">
        <v>737</v>
      </c>
      <c r="P920" s="24" t="s">
        <v>737</v>
      </c>
      <c r="Q920" s="24" t="s">
        <v>737</v>
      </c>
      <c r="R920" s="24" t="s">
        <v>737</v>
      </c>
      <c r="S920" s="24" t="s">
        <v>737</v>
      </c>
      <c r="T920" s="24" t="s">
        <v>737</v>
      </c>
      <c r="U920" s="24" t="s">
        <v>737</v>
      </c>
      <c r="V920" s="24" t="s">
        <v>737</v>
      </c>
      <c r="W920" s="24" t="s">
        <v>737</v>
      </c>
      <c r="X920" s="199"/>
      <c r="Y920" s="200"/>
      <c r="Z920" s="200"/>
      <c r="AA920" s="200"/>
      <c r="AB920" s="200"/>
      <c r="AC920" s="200"/>
      <c r="AD920" s="200"/>
      <c r="AE920" s="200"/>
      <c r="AF920" s="200"/>
      <c r="AG920" s="200"/>
      <c r="AH920" s="200"/>
      <c r="AI920" s="200"/>
      <c r="AJ920" s="200"/>
      <c r="AK920" s="200"/>
      <c r="AL920" s="200"/>
      <c r="AM920" s="200"/>
      <c r="AN920" s="200"/>
      <c r="AO920" s="200"/>
      <c r="AP920" s="200"/>
      <c r="AQ920" s="200"/>
      <c r="AR920" s="200"/>
      <c r="AS920" s="200"/>
      <c r="AT920" s="200"/>
      <c r="AU920" s="200"/>
      <c r="AV920" s="200"/>
      <c r="AW920" s="200"/>
      <c r="AX920" s="200"/>
      <c r="AY920" s="200"/>
      <c r="AZ920" s="200"/>
      <c r="BA920" s="200"/>
      <c r="BB920" s="200"/>
      <c r="BC920" s="200"/>
      <c r="BD920" s="200"/>
      <c r="BE920" s="200"/>
      <c r="BF920" s="200"/>
      <c r="BG920" s="200"/>
      <c r="BH920" s="200"/>
      <c r="BI920" s="200"/>
      <c r="BJ920" s="200"/>
      <c r="BK920" s="200"/>
      <c r="BL920" s="200"/>
      <c r="BM920" s="56"/>
    </row>
    <row r="921" spans="1:65">
      <c r="A921" s="30"/>
      <c r="B921" s="3" t="s">
        <v>276</v>
      </c>
      <c r="C921" s="29"/>
      <c r="D921" s="24" t="s">
        <v>737</v>
      </c>
      <c r="E921" s="24" t="s">
        <v>737</v>
      </c>
      <c r="F921" s="24" t="s">
        <v>737</v>
      </c>
      <c r="G921" s="24" t="s">
        <v>737</v>
      </c>
      <c r="H921" s="24" t="s">
        <v>737</v>
      </c>
      <c r="I921" s="24" t="s">
        <v>737</v>
      </c>
      <c r="J921" s="24" t="s">
        <v>737</v>
      </c>
      <c r="K921" s="24" t="s">
        <v>737</v>
      </c>
      <c r="L921" s="24" t="s">
        <v>737</v>
      </c>
      <c r="M921" s="24" t="s">
        <v>737</v>
      </c>
      <c r="N921" s="24" t="s">
        <v>737</v>
      </c>
      <c r="O921" s="24" t="s">
        <v>737</v>
      </c>
      <c r="P921" s="24" t="s">
        <v>737</v>
      </c>
      <c r="Q921" s="24" t="s">
        <v>737</v>
      </c>
      <c r="R921" s="24" t="s">
        <v>737</v>
      </c>
      <c r="S921" s="24" t="s">
        <v>737</v>
      </c>
      <c r="T921" s="24" t="s">
        <v>737</v>
      </c>
      <c r="U921" s="24" t="s">
        <v>737</v>
      </c>
      <c r="V921" s="24" t="s">
        <v>737</v>
      </c>
      <c r="W921" s="24" t="s">
        <v>737</v>
      </c>
      <c r="X921" s="199"/>
      <c r="Y921" s="200"/>
      <c r="Z921" s="200"/>
      <c r="AA921" s="200"/>
      <c r="AB921" s="200"/>
      <c r="AC921" s="200"/>
      <c r="AD921" s="200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  <c r="AO921" s="200"/>
      <c r="AP921" s="200"/>
      <c r="AQ921" s="200"/>
      <c r="AR921" s="200"/>
      <c r="AS921" s="200"/>
      <c r="AT921" s="200"/>
      <c r="AU921" s="200"/>
      <c r="AV921" s="200"/>
      <c r="AW921" s="200"/>
      <c r="AX921" s="200"/>
      <c r="AY921" s="200"/>
      <c r="AZ921" s="200"/>
      <c r="BA921" s="200"/>
      <c r="BB921" s="200"/>
      <c r="BC921" s="200"/>
      <c r="BD921" s="200"/>
      <c r="BE921" s="200"/>
      <c r="BF921" s="200"/>
      <c r="BG921" s="200"/>
      <c r="BH921" s="200"/>
      <c r="BI921" s="200"/>
      <c r="BJ921" s="200"/>
      <c r="BK921" s="200"/>
      <c r="BL921" s="200"/>
      <c r="BM921" s="56"/>
    </row>
    <row r="922" spans="1:65">
      <c r="A922" s="30"/>
      <c r="B922" s="3" t="s">
        <v>86</v>
      </c>
      <c r="C922" s="29"/>
      <c r="D922" s="13" t="s">
        <v>737</v>
      </c>
      <c r="E922" s="13" t="s">
        <v>737</v>
      </c>
      <c r="F922" s="13" t="s">
        <v>737</v>
      </c>
      <c r="G922" s="13" t="s">
        <v>737</v>
      </c>
      <c r="H922" s="13" t="s">
        <v>737</v>
      </c>
      <c r="I922" s="13" t="s">
        <v>737</v>
      </c>
      <c r="J922" s="13" t="s">
        <v>737</v>
      </c>
      <c r="K922" s="13" t="s">
        <v>737</v>
      </c>
      <c r="L922" s="13" t="s">
        <v>737</v>
      </c>
      <c r="M922" s="13" t="s">
        <v>737</v>
      </c>
      <c r="N922" s="13" t="s">
        <v>737</v>
      </c>
      <c r="O922" s="13" t="s">
        <v>737</v>
      </c>
      <c r="P922" s="13" t="s">
        <v>737</v>
      </c>
      <c r="Q922" s="13" t="s">
        <v>737</v>
      </c>
      <c r="R922" s="13" t="s">
        <v>737</v>
      </c>
      <c r="S922" s="13" t="s">
        <v>737</v>
      </c>
      <c r="T922" s="13" t="s">
        <v>737</v>
      </c>
      <c r="U922" s="13" t="s">
        <v>737</v>
      </c>
      <c r="V922" s="13" t="s">
        <v>737</v>
      </c>
      <c r="W922" s="13" t="s">
        <v>737</v>
      </c>
      <c r="X922" s="148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277</v>
      </c>
      <c r="C923" s="29"/>
      <c r="D923" s="13" t="s">
        <v>737</v>
      </c>
      <c r="E923" s="13" t="s">
        <v>737</v>
      </c>
      <c r="F923" s="13" t="s">
        <v>737</v>
      </c>
      <c r="G923" s="13" t="s">
        <v>737</v>
      </c>
      <c r="H923" s="13" t="s">
        <v>737</v>
      </c>
      <c r="I923" s="13" t="s">
        <v>737</v>
      </c>
      <c r="J923" s="13" t="s">
        <v>737</v>
      </c>
      <c r="K923" s="13" t="s">
        <v>737</v>
      </c>
      <c r="L923" s="13" t="s">
        <v>737</v>
      </c>
      <c r="M923" s="13" t="s">
        <v>737</v>
      </c>
      <c r="N923" s="13" t="s">
        <v>737</v>
      </c>
      <c r="O923" s="13" t="s">
        <v>737</v>
      </c>
      <c r="P923" s="13" t="s">
        <v>737</v>
      </c>
      <c r="Q923" s="13" t="s">
        <v>737</v>
      </c>
      <c r="R923" s="13" t="s">
        <v>737</v>
      </c>
      <c r="S923" s="13" t="s">
        <v>737</v>
      </c>
      <c r="T923" s="13" t="s">
        <v>737</v>
      </c>
      <c r="U923" s="13" t="s">
        <v>737</v>
      </c>
      <c r="V923" s="13" t="s">
        <v>737</v>
      </c>
      <c r="W923" s="13" t="s">
        <v>737</v>
      </c>
      <c r="X923" s="148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46" t="s">
        <v>278</v>
      </c>
      <c r="C924" s="47"/>
      <c r="D924" s="45" t="s">
        <v>279</v>
      </c>
      <c r="E924" s="45" t="s">
        <v>279</v>
      </c>
      <c r="F924" s="45" t="s">
        <v>279</v>
      </c>
      <c r="G924" s="45" t="s">
        <v>279</v>
      </c>
      <c r="H924" s="45" t="s">
        <v>279</v>
      </c>
      <c r="I924" s="45" t="s">
        <v>279</v>
      </c>
      <c r="J924" s="45" t="s">
        <v>279</v>
      </c>
      <c r="K924" s="45" t="s">
        <v>279</v>
      </c>
      <c r="L924" s="45" t="s">
        <v>279</v>
      </c>
      <c r="M924" s="45" t="s">
        <v>279</v>
      </c>
      <c r="N924" s="45" t="s">
        <v>279</v>
      </c>
      <c r="O924" s="45" t="s">
        <v>279</v>
      </c>
      <c r="P924" s="45" t="s">
        <v>279</v>
      </c>
      <c r="Q924" s="45" t="s">
        <v>279</v>
      </c>
      <c r="R924" s="45" t="s">
        <v>279</v>
      </c>
      <c r="S924" s="45" t="s">
        <v>279</v>
      </c>
      <c r="T924" s="45" t="s">
        <v>279</v>
      </c>
      <c r="U924" s="45" t="s">
        <v>279</v>
      </c>
      <c r="V924" s="45" t="s">
        <v>279</v>
      </c>
      <c r="W924" s="45" t="s">
        <v>279</v>
      </c>
      <c r="X924" s="148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BM925" s="55"/>
    </row>
    <row r="926" spans="1:65" ht="15">
      <c r="B926" s="8" t="s">
        <v>622</v>
      </c>
      <c r="BM926" s="28" t="s">
        <v>66</v>
      </c>
    </row>
    <row r="927" spans="1:65" ht="15">
      <c r="A927" s="25" t="s">
        <v>24</v>
      </c>
      <c r="B927" s="18" t="s">
        <v>111</v>
      </c>
      <c r="C927" s="15" t="s">
        <v>112</v>
      </c>
      <c r="D927" s="16" t="s">
        <v>237</v>
      </c>
      <c r="E927" s="17" t="s">
        <v>237</v>
      </c>
      <c r="F927" s="17" t="s">
        <v>237</v>
      </c>
      <c r="G927" s="17" t="s">
        <v>237</v>
      </c>
      <c r="H927" s="17" t="s">
        <v>237</v>
      </c>
      <c r="I927" s="17" t="s">
        <v>237</v>
      </c>
      <c r="J927" s="17" t="s">
        <v>237</v>
      </c>
      <c r="K927" s="17" t="s">
        <v>237</v>
      </c>
      <c r="L927" s="17" t="s">
        <v>237</v>
      </c>
      <c r="M927" s="17" t="s">
        <v>237</v>
      </c>
      <c r="N927" s="148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</v>
      </c>
    </row>
    <row r="928" spans="1:65">
      <c r="A928" s="30"/>
      <c r="B928" s="19" t="s">
        <v>238</v>
      </c>
      <c r="C928" s="9" t="s">
        <v>238</v>
      </c>
      <c r="D928" s="146" t="s">
        <v>240</v>
      </c>
      <c r="E928" s="147" t="s">
        <v>242</v>
      </c>
      <c r="F928" s="147" t="s">
        <v>244</v>
      </c>
      <c r="G928" s="147" t="s">
        <v>245</v>
      </c>
      <c r="H928" s="147" t="s">
        <v>246</v>
      </c>
      <c r="I928" s="147" t="s">
        <v>254</v>
      </c>
      <c r="J928" s="147" t="s">
        <v>255</v>
      </c>
      <c r="K928" s="147" t="s">
        <v>256</v>
      </c>
      <c r="L928" s="147" t="s">
        <v>259</v>
      </c>
      <c r="M928" s="147" t="s">
        <v>261</v>
      </c>
      <c r="N928" s="148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 t="s">
        <v>3</v>
      </c>
    </row>
    <row r="929" spans="1:65">
      <c r="A929" s="30"/>
      <c r="B929" s="19"/>
      <c r="C929" s="9"/>
      <c r="D929" s="10" t="s">
        <v>306</v>
      </c>
      <c r="E929" s="11" t="s">
        <v>306</v>
      </c>
      <c r="F929" s="11" t="s">
        <v>304</v>
      </c>
      <c r="G929" s="11" t="s">
        <v>304</v>
      </c>
      <c r="H929" s="11" t="s">
        <v>304</v>
      </c>
      <c r="I929" s="11" t="s">
        <v>306</v>
      </c>
      <c r="J929" s="11" t="s">
        <v>306</v>
      </c>
      <c r="K929" s="11" t="s">
        <v>304</v>
      </c>
      <c r="L929" s="11" t="s">
        <v>304</v>
      </c>
      <c r="M929" s="11" t="s">
        <v>304</v>
      </c>
      <c r="N929" s="148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9"/>
      <c r="C930" s="9"/>
      <c r="D930" s="26" t="s">
        <v>339</v>
      </c>
      <c r="E930" s="26" t="s">
        <v>341</v>
      </c>
      <c r="F930" s="26" t="s">
        <v>118</v>
      </c>
      <c r="G930" s="26" t="s">
        <v>339</v>
      </c>
      <c r="H930" s="26" t="s">
        <v>340</v>
      </c>
      <c r="I930" s="26" t="s">
        <v>339</v>
      </c>
      <c r="J930" s="26" t="s">
        <v>340</v>
      </c>
      <c r="K930" s="26" t="s">
        <v>339</v>
      </c>
      <c r="L930" s="26" t="s">
        <v>340</v>
      </c>
      <c r="M930" s="26" t="s">
        <v>342</v>
      </c>
      <c r="N930" s="148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8">
        <v>1</v>
      </c>
      <c r="C931" s="14">
        <v>1</v>
      </c>
      <c r="D931" s="22">
        <v>0.42</v>
      </c>
      <c r="E931" s="22">
        <v>0.42</v>
      </c>
      <c r="F931" s="22">
        <v>0.46800000000000003</v>
      </c>
      <c r="G931" s="22">
        <v>0.48</v>
      </c>
      <c r="H931" s="22">
        <v>0.43</v>
      </c>
      <c r="I931" s="22">
        <v>0.46</v>
      </c>
      <c r="J931" s="143">
        <v>0.5</v>
      </c>
      <c r="K931" s="143">
        <v>0.62212500000000004</v>
      </c>
      <c r="L931" s="22">
        <v>0.42</v>
      </c>
      <c r="M931" s="22">
        <v>0.46388827358672613</v>
      </c>
      <c r="N931" s="148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>
        <v>1</v>
      </c>
      <c r="C932" s="9">
        <v>2</v>
      </c>
      <c r="D932" s="11">
        <v>0.43</v>
      </c>
      <c r="E932" s="11">
        <v>0.44</v>
      </c>
      <c r="F932" s="11">
        <v>0.48500000000000004</v>
      </c>
      <c r="G932" s="11">
        <v>0.47</v>
      </c>
      <c r="H932" s="11">
        <v>0.42</v>
      </c>
      <c r="I932" s="11">
        <v>0.47</v>
      </c>
      <c r="J932" s="144">
        <v>0.5</v>
      </c>
      <c r="K932" s="144">
        <v>0.6139</v>
      </c>
      <c r="L932" s="11">
        <v>0.45</v>
      </c>
      <c r="M932" s="11">
        <v>0.42907368462013729</v>
      </c>
      <c r="N932" s="148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23</v>
      </c>
    </row>
    <row r="933" spans="1:65">
      <c r="A933" s="30"/>
      <c r="B933" s="19">
        <v>1</v>
      </c>
      <c r="C933" s="9">
        <v>3</v>
      </c>
      <c r="D933" s="11">
        <v>0.41</v>
      </c>
      <c r="E933" s="11">
        <v>0.43</v>
      </c>
      <c r="F933" s="11">
        <v>0.46899999999999997</v>
      </c>
      <c r="G933" s="11">
        <v>0.47</v>
      </c>
      <c r="H933" s="11">
        <v>0.44</v>
      </c>
      <c r="I933" s="11">
        <v>0.47</v>
      </c>
      <c r="J933" s="144">
        <v>0.5</v>
      </c>
      <c r="K933" s="144">
        <v>0.61980000000000002</v>
      </c>
      <c r="L933" s="11">
        <v>0.44</v>
      </c>
      <c r="M933" s="11">
        <v>0.46946052422845674</v>
      </c>
      <c r="N933" s="148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16</v>
      </c>
    </row>
    <row r="934" spans="1:65">
      <c r="A934" s="30"/>
      <c r="B934" s="19">
        <v>1</v>
      </c>
      <c r="C934" s="9">
        <v>4</v>
      </c>
      <c r="D934" s="11">
        <v>0.42</v>
      </c>
      <c r="E934" s="11">
        <v>0.42</v>
      </c>
      <c r="F934" s="11">
        <v>0.46500000000000002</v>
      </c>
      <c r="G934" s="11">
        <v>0.46</v>
      </c>
      <c r="H934" s="11">
        <v>0.44</v>
      </c>
      <c r="I934" s="11">
        <v>0.46</v>
      </c>
      <c r="J934" s="144">
        <v>0.5</v>
      </c>
      <c r="K934" s="144">
        <v>0.62145000000000006</v>
      </c>
      <c r="L934" s="11">
        <v>0.46</v>
      </c>
      <c r="M934" s="11">
        <v>0.45666022749000335</v>
      </c>
      <c r="N934" s="148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0.44914916331985938</v>
      </c>
    </row>
    <row r="935" spans="1:65">
      <c r="A935" s="30"/>
      <c r="B935" s="19">
        <v>1</v>
      </c>
      <c r="C935" s="9">
        <v>5</v>
      </c>
      <c r="D935" s="11">
        <v>0.43</v>
      </c>
      <c r="E935" s="11">
        <v>0.44</v>
      </c>
      <c r="F935" s="11">
        <v>0.46300000000000002</v>
      </c>
      <c r="G935" s="11">
        <v>0.47</v>
      </c>
      <c r="H935" s="11">
        <v>0.45</v>
      </c>
      <c r="I935" s="11">
        <v>0.45</v>
      </c>
      <c r="J935" s="144">
        <v>0.5</v>
      </c>
      <c r="K935" s="144">
        <v>0.61097500000000005</v>
      </c>
      <c r="L935" s="11">
        <v>0.45</v>
      </c>
      <c r="M935" s="11">
        <v>0.4375182612855627</v>
      </c>
      <c r="N935" s="148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120</v>
      </c>
    </row>
    <row r="936" spans="1:65">
      <c r="A936" s="30"/>
      <c r="B936" s="19">
        <v>1</v>
      </c>
      <c r="C936" s="9">
        <v>6</v>
      </c>
      <c r="D936" s="11">
        <v>0.43</v>
      </c>
      <c r="E936" s="11">
        <v>0.45</v>
      </c>
      <c r="F936" s="11">
        <v>0.47699999999999992</v>
      </c>
      <c r="G936" s="11">
        <v>0.48</v>
      </c>
      <c r="H936" s="11">
        <v>0.43</v>
      </c>
      <c r="I936" s="11">
        <v>0.47</v>
      </c>
      <c r="J936" s="144">
        <v>0.5</v>
      </c>
      <c r="K936" s="144">
        <v>0.61880000000000002</v>
      </c>
      <c r="L936" s="11">
        <v>0.47</v>
      </c>
      <c r="M936" s="11">
        <v>0.42555886814236482</v>
      </c>
      <c r="N936" s="148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20" t="s">
        <v>274</v>
      </c>
      <c r="C937" s="12"/>
      <c r="D937" s="23">
        <v>0.42333333333333334</v>
      </c>
      <c r="E937" s="23">
        <v>0.43333333333333335</v>
      </c>
      <c r="F937" s="23">
        <v>0.47116666666666668</v>
      </c>
      <c r="G937" s="23">
        <v>0.47166666666666662</v>
      </c>
      <c r="H937" s="23">
        <v>0.43500000000000005</v>
      </c>
      <c r="I937" s="23">
        <v>0.46333333333333337</v>
      </c>
      <c r="J937" s="23">
        <v>0.5</v>
      </c>
      <c r="K937" s="23">
        <v>0.61784166666666673</v>
      </c>
      <c r="L937" s="23">
        <v>0.44833333333333342</v>
      </c>
      <c r="M937" s="23">
        <v>0.44702663989220848</v>
      </c>
      <c r="N937" s="148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275</v>
      </c>
      <c r="C938" s="29"/>
      <c r="D938" s="11">
        <v>0.42499999999999999</v>
      </c>
      <c r="E938" s="11">
        <v>0.435</v>
      </c>
      <c r="F938" s="11">
        <v>0.46850000000000003</v>
      </c>
      <c r="G938" s="11">
        <v>0.47</v>
      </c>
      <c r="H938" s="11">
        <v>0.435</v>
      </c>
      <c r="I938" s="11">
        <v>0.46499999999999997</v>
      </c>
      <c r="J938" s="11">
        <v>0.5</v>
      </c>
      <c r="K938" s="11">
        <v>0.61929999999999996</v>
      </c>
      <c r="L938" s="11">
        <v>0.45</v>
      </c>
      <c r="M938" s="11">
        <v>0.44708924438778302</v>
      </c>
      <c r="N938" s="148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276</v>
      </c>
      <c r="C939" s="29"/>
      <c r="D939" s="24">
        <v>8.1649658092772682E-3</v>
      </c>
      <c r="E939" s="24">
        <v>1.2110601416389978E-2</v>
      </c>
      <c r="F939" s="24">
        <v>8.3046171896521866E-3</v>
      </c>
      <c r="G939" s="24">
        <v>7.5277265270907992E-3</v>
      </c>
      <c r="H939" s="24">
        <v>1.0488088481701524E-2</v>
      </c>
      <c r="I939" s="24">
        <v>8.1649658092772404E-3</v>
      </c>
      <c r="J939" s="24">
        <v>0</v>
      </c>
      <c r="K939" s="24">
        <v>4.4454096174218532E-3</v>
      </c>
      <c r="L939" s="24">
        <v>1.7224014243685085E-2</v>
      </c>
      <c r="M939" s="24">
        <v>1.8729564639341396E-2</v>
      </c>
      <c r="N939" s="199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  <c r="AA939" s="200"/>
      <c r="AB939" s="200"/>
      <c r="AC939" s="200"/>
      <c r="AD939" s="200"/>
      <c r="AE939" s="200"/>
      <c r="AF939" s="200"/>
      <c r="AG939" s="200"/>
      <c r="AH939" s="200"/>
      <c r="AI939" s="200"/>
      <c r="AJ939" s="200"/>
      <c r="AK939" s="200"/>
      <c r="AL939" s="200"/>
      <c r="AM939" s="200"/>
      <c r="AN939" s="200"/>
      <c r="AO939" s="200"/>
      <c r="AP939" s="200"/>
      <c r="AQ939" s="200"/>
      <c r="AR939" s="200"/>
      <c r="AS939" s="200"/>
      <c r="AT939" s="200"/>
      <c r="AU939" s="200"/>
      <c r="AV939" s="200"/>
      <c r="AW939" s="200"/>
      <c r="AX939" s="200"/>
      <c r="AY939" s="200"/>
      <c r="AZ939" s="200"/>
      <c r="BA939" s="200"/>
      <c r="BB939" s="200"/>
      <c r="BC939" s="200"/>
      <c r="BD939" s="200"/>
      <c r="BE939" s="200"/>
      <c r="BF939" s="200"/>
      <c r="BG939" s="200"/>
      <c r="BH939" s="200"/>
      <c r="BI939" s="200"/>
      <c r="BJ939" s="200"/>
      <c r="BK939" s="200"/>
      <c r="BL939" s="200"/>
      <c r="BM939" s="56"/>
    </row>
    <row r="940" spans="1:65">
      <c r="A940" s="30"/>
      <c r="B940" s="3" t="s">
        <v>86</v>
      </c>
      <c r="C940" s="29"/>
      <c r="D940" s="13">
        <v>1.9287320809316381E-2</v>
      </c>
      <c r="E940" s="13">
        <v>2.7947541730130719E-2</v>
      </c>
      <c r="F940" s="13">
        <v>1.7625646670644896E-2</v>
      </c>
      <c r="G940" s="13">
        <v>1.5959844227047632E-2</v>
      </c>
      <c r="H940" s="13">
        <v>2.4110548233796603E-2</v>
      </c>
      <c r="I940" s="13">
        <v>1.7622228365346562E-2</v>
      </c>
      <c r="J940" s="13">
        <v>0</v>
      </c>
      <c r="K940" s="13">
        <v>7.1950628409466061E-3</v>
      </c>
      <c r="L940" s="13">
        <v>3.8417875636472303E-2</v>
      </c>
      <c r="M940" s="13">
        <v>4.1898095030438579E-2</v>
      </c>
      <c r="N940" s="148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277</v>
      </c>
      <c r="C941" s="29"/>
      <c r="D941" s="13">
        <v>-5.7477185965815636E-2</v>
      </c>
      <c r="E941" s="13">
        <v>-3.5212867524063163E-2</v>
      </c>
      <c r="F941" s="13">
        <v>4.9020470580566577E-2</v>
      </c>
      <c r="G941" s="13">
        <v>5.0133686502654262E-2</v>
      </c>
      <c r="H941" s="13">
        <v>-3.1502147783771028E-2</v>
      </c>
      <c r="I941" s="13">
        <v>3.1580087801194034E-2</v>
      </c>
      <c r="J941" s="13">
        <v>0.11321592208761944</v>
      </c>
      <c r="K941" s="13">
        <v>0.37558236132497003</v>
      </c>
      <c r="L941" s="13">
        <v>-1.8163898614345086E-3</v>
      </c>
      <c r="M941" s="13">
        <v>-4.7256537493299833E-3</v>
      </c>
      <c r="N941" s="148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46" t="s">
        <v>278</v>
      </c>
      <c r="C942" s="47"/>
      <c r="D942" s="45">
        <v>1.1200000000000001</v>
      </c>
      <c r="E942" s="45">
        <v>0.67</v>
      </c>
      <c r="F942" s="45">
        <v>1.03</v>
      </c>
      <c r="G942" s="45">
        <v>1.05</v>
      </c>
      <c r="H942" s="45">
        <v>0.6</v>
      </c>
      <c r="I942" s="45">
        <v>0.67</v>
      </c>
      <c r="J942" s="45" t="s">
        <v>279</v>
      </c>
      <c r="K942" s="45">
        <v>7.62</v>
      </c>
      <c r="L942" s="45">
        <v>0</v>
      </c>
      <c r="M942" s="45">
        <v>0.06</v>
      </c>
      <c r="N942" s="148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B943" s="31" t="s">
        <v>345</v>
      </c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BM943" s="55"/>
    </row>
    <row r="944" spans="1:65">
      <c r="BM944" s="55"/>
    </row>
    <row r="945" spans="1:65" ht="15">
      <c r="B945" s="8" t="s">
        <v>623</v>
      </c>
      <c r="BM945" s="28" t="s">
        <v>66</v>
      </c>
    </row>
    <row r="946" spans="1:65" ht="15">
      <c r="A946" s="25" t="s">
        <v>27</v>
      </c>
      <c r="B946" s="18" t="s">
        <v>111</v>
      </c>
      <c r="C946" s="15" t="s">
        <v>112</v>
      </c>
      <c r="D946" s="16" t="s">
        <v>237</v>
      </c>
      <c r="E946" s="17" t="s">
        <v>237</v>
      </c>
      <c r="F946" s="17" t="s">
        <v>237</v>
      </c>
      <c r="G946" s="17" t="s">
        <v>237</v>
      </c>
      <c r="H946" s="17" t="s">
        <v>237</v>
      </c>
      <c r="I946" s="17" t="s">
        <v>237</v>
      </c>
      <c r="J946" s="17" t="s">
        <v>237</v>
      </c>
      <c r="K946" s="17" t="s">
        <v>237</v>
      </c>
      <c r="L946" s="17" t="s">
        <v>237</v>
      </c>
      <c r="M946" s="17" t="s">
        <v>237</v>
      </c>
      <c r="N946" s="17" t="s">
        <v>237</v>
      </c>
      <c r="O946" s="17" t="s">
        <v>237</v>
      </c>
      <c r="P946" s="17" t="s">
        <v>237</v>
      </c>
      <c r="Q946" s="17" t="s">
        <v>237</v>
      </c>
      <c r="R946" s="17" t="s">
        <v>237</v>
      </c>
      <c r="S946" s="17" t="s">
        <v>237</v>
      </c>
      <c r="T946" s="17" t="s">
        <v>237</v>
      </c>
      <c r="U946" s="17" t="s">
        <v>237</v>
      </c>
      <c r="V946" s="17" t="s">
        <v>237</v>
      </c>
      <c r="W946" s="17" t="s">
        <v>237</v>
      </c>
      <c r="X946" s="17" t="s">
        <v>237</v>
      </c>
      <c r="Y946" s="17" t="s">
        <v>237</v>
      </c>
      <c r="Z946" s="17" t="s">
        <v>237</v>
      </c>
      <c r="AA946" s="17" t="s">
        <v>237</v>
      </c>
      <c r="AB946" s="148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238</v>
      </c>
      <c r="C947" s="9" t="s">
        <v>238</v>
      </c>
      <c r="D947" s="146" t="s">
        <v>240</v>
      </c>
      <c r="E947" s="147" t="s">
        <v>241</v>
      </c>
      <c r="F947" s="147" t="s">
        <v>242</v>
      </c>
      <c r="G947" s="147" t="s">
        <v>243</v>
      </c>
      <c r="H947" s="147" t="s">
        <v>244</v>
      </c>
      <c r="I947" s="147" t="s">
        <v>245</v>
      </c>
      <c r="J947" s="147" t="s">
        <v>246</v>
      </c>
      <c r="K947" s="147" t="s">
        <v>247</v>
      </c>
      <c r="L947" s="147" t="s">
        <v>248</v>
      </c>
      <c r="M947" s="147" t="s">
        <v>249</v>
      </c>
      <c r="N947" s="147" t="s">
        <v>250</v>
      </c>
      <c r="O947" s="147" t="s">
        <v>251</v>
      </c>
      <c r="P947" s="147" t="s">
        <v>252</v>
      </c>
      <c r="Q947" s="147" t="s">
        <v>253</v>
      </c>
      <c r="R947" s="147" t="s">
        <v>254</v>
      </c>
      <c r="S947" s="147" t="s">
        <v>255</v>
      </c>
      <c r="T947" s="147" t="s">
        <v>257</v>
      </c>
      <c r="U947" s="147" t="s">
        <v>258</v>
      </c>
      <c r="V947" s="147" t="s">
        <v>259</v>
      </c>
      <c r="W947" s="147" t="s">
        <v>260</v>
      </c>
      <c r="X947" s="147" t="s">
        <v>261</v>
      </c>
      <c r="Y947" s="147" t="s">
        <v>262</v>
      </c>
      <c r="Z947" s="147" t="s">
        <v>267</v>
      </c>
      <c r="AA947" s="147" t="s">
        <v>268</v>
      </c>
      <c r="AB947" s="148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3</v>
      </c>
    </row>
    <row r="948" spans="1:65">
      <c r="A948" s="30"/>
      <c r="B948" s="19"/>
      <c r="C948" s="9"/>
      <c r="D948" s="10" t="s">
        <v>306</v>
      </c>
      <c r="E948" s="11" t="s">
        <v>304</v>
      </c>
      <c r="F948" s="11" t="s">
        <v>306</v>
      </c>
      <c r="G948" s="11" t="s">
        <v>306</v>
      </c>
      <c r="H948" s="11" t="s">
        <v>304</v>
      </c>
      <c r="I948" s="11" t="s">
        <v>304</v>
      </c>
      <c r="J948" s="11" t="s">
        <v>304</v>
      </c>
      <c r="K948" s="11" t="s">
        <v>304</v>
      </c>
      <c r="L948" s="11" t="s">
        <v>304</v>
      </c>
      <c r="M948" s="11" t="s">
        <v>304</v>
      </c>
      <c r="N948" s="11" t="s">
        <v>304</v>
      </c>
      <c r="O948" s="11" t="s">
        <v>304</v>
      </c>
      <c r="P948" s="11" t="s">
        <v>304</v>
      </c>
      <c r="Q948" s="11" t="s">
        <v>304</v>
      </c>
      <c r="R948" s="11" t="s">
        <v>306</v>
      </c>
      <c r="S948" s="11" t="s">
        <v>306</v>
      </c>
      <c r="T948" s="11" t="s">
        <v>306</v>
      </c>
      <c r="U948" s="11" t="s">
        <v>304</v>
      </c>
      <c r="V948" s="11" t="s">
        <v>304</v>
      </c>
      <c r="W948" s="11" t="s">
        <v>306</v>
      </c>
      <c r="X948" s="11" t="s">
        <v>304</v>
      </c>
      <c r="Y948" s="11" t="s">
        <v>338</v>
      </c>
      <c r="Z948" s="11" t="s">
        <v>306</v>
      </c>
      <c r="AA948" s="11" t="s">
        <v>338</v>
      </c>
      <c r="AB948" s="148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9"/>
      <c r="C949" s="9"/>
      <c r="D949" s="26" t="s">
        <v>339</v>
      </c>
      <c r="E949" s="26" t="s">
        <v>340</v>
      </c>
      <c r="F949" s="26" t="s">
        <v>341</v>
      </c>
      <c r="G949" s="26" t="s">
        <v>341</v>
      </c>
      <c r="H949" s="26" t="s">
        <v>118</v>
      </c>
      <c r="I949" s="26" t="s">
        <v>339</v>
      </c>
      <c r="J949" s="26" t="s">
        <v>340</v>
      </c>
      <c r="K949" s="26" t="s">
        <v>340</v>
      </c>
      <c r="L949" s="26" t="s">
        <v>341</v>
      </c>
      <c r="M949" s="26" t="s">
        <v>340</v>
      </c>
      <c r="N949" s="26" t="s">
        <v>340</v>
      </c>
      <c r="O949" s="26" t="s">
        <v>307</v>
      </c>
      <c r="P949" s="26" t="s">
        <v>340</v>
      </c>
      <c r="Q949" s="26" t="s">
        <v>342</v>
      </c>
      <c r="R949" s="26" t="s">
        <v>339</v>
      </c>
      <c r="S949" s="26" t="s">
        <v>340</v>
      </c>
      <c r="T949" s="26" t="s">
        <v>340</v>
      </c>
      <c r="U949" s="26" t="s">
        <v>340</v>
      </c>
      <c r="V949" s="26" t="s">
        <v>340</v>
      </c>
      <c r="W949" s="26" t="s">
        <v>339</v>
      </c>
      <c r="X949" s="26" t="s">
        <v>342</v>
      </c>
      <c r="Y949" s="26" t="s">
        <v>340</v>
      </c>
      <c r="Z949" s="26" t="s">
        <v>340</v>
      </c>
      <c r="AA949" s="26" t="s">
        <v>342</v>
      </c>
      <c r="AB949" s="148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8">
        <v>1</v>
      </c>
      <c r="C950" s="14">
        <v>1</v>
      </c>
      <c r="D950" s="204" t="s">
        <v>220</v>
      </c>
      <c r="E950" s="201">
        <v>0.04</v>
      </c>
      <c r="F950" s="201">
        <v>0.02</v>
      </c>
      <c r="G950" s="204" t="s">
        <v>220</v>
      </c>
      <c r="H950" s="204" t="s">
        <v>105</v>
      </c>
      <c r="I950" s="204" t="s">
        <v>220</v>
      </c>
      <c r="J950" s="204">
        <v>0.05</v>
      </c>
      <c r="K950" s="201">
        <v>0.03</v>
      </c>
      <c r="L950" s="204" t="s">
        <v>105</v>
      </c>
      <c r="M950" s="201">
        <v>0.04</v>
      </c>
      <c r="N950" s="201">
        <v>0.04</v>
      </c>
      <c r="O950" s="201">
        <v>0.03</v>
      </c>
      <c r="P950" s="204" t="s">
        <v>310</v>
      </c>
      <c r="Q950" s="204">
        <v>0.05</v>
      </c>
      <c r="R950" s="204" t="s">
        <v>220</v>
      </c>
      <c r="S950" s="201">
        <v>0.04</v>
      </c>
      <c r="T950" s="201">
        <v>0.05</v>
      </c>
      <c r="U950" s="201">
        <v>0.04</v>
      </c>
      <c r="V950" s="204" t="s">
        <v>106</v>
      </c>
      <c r="W950" s="204" t="s">
        <v>105</v>
      </c>
      <c r="X950" s="204" t="s">
        <v>97</v>
      </c>
      <c r="Y950" s="204" t="s">
        <v>97</v>
      </c>
      <c r="Z950" s="201">
        <v>0.03</v>
      </c>
      <c r="AA950" s="204">
        <v>9.1026870179999992</v>
      </c>
      <c r="AB950" s="199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200"/>
      <c r="AT950" s="200"/>
      <c r="AU950" s="200"/>
      <c r="AV950" s="200"/>
      <c r="AW950" s="200"/>
      <c r="AX950" s="200"/>
      <c r="AY950" s="200"/>
      <c r="AZ950" s="200"/>
      <c r="BA950" s="200"/>
      <c r="BB950" s="200"/>
      <c r="BC950" s="200"/>
      <c r="BD950" s="200"/>
      <c r="BE950" s="200"/>
      <c r="BF950" s="200"/>
      <c r="BG950" s="200"/>
      <c r="BH950" s="200"/>
      <c r="BI950" s="200"/>
      <c r="BJ950" s="200"/>
      <c r="BK950" s="200"/>
      <c r="BL950" s="200"/>
      <c r="BM950" s="202">
        <v>1</v>
      </c>
    </row>
    <row r="951" spans="1:65">
      <c r="A951" s="30"/>
      <c r="B951" s="19">
        <v>1</v>
      </c>
      <c r="C951" s="9">
        <v>2</v>
      </c>
      <c r="D951" s="206" t="s">
        <v>220</v>
      </c>
      <c r="E951" s="24">
        <v>0.03</v>
      </c>
      <c r="F951" s="24">
        <v>0.02</v>
      </c>
      <c r="G951" s="206" t="s">
        <v>220</v>
      </c>
      <c r="H951" s="206" t="s">
        <v>105</v>
      </c>
      <c r="I951" s="206" t="s">
        <v>220</v>
      </c>
      <c r="J951" s="206">
        <v>0.04</v>
      </c>
      <c r="K951" s="24">
        <v>0.03</v>
      </c>
      <c r="L951" s="206" t="s">
        <v>105</v>
      </c>
      <c r="M951" s="24">
        <v>0.04</v>
      </c>
      <c r="N951" s="24">
        <v>0.04</v>
      </c>
      <c r="O951" s="24">
        <v>0.03</v>
      </c>
      <c r="P951" s="206" t="s">
        <v>310</v>
      </c>
      <c r="Q951" s="206">
        <v>0.05</v>
      </c>
      <c r="R951" s="206" t="s">
        <v>220</v>
      </c>
      <c r="S951" s="24">
        <v>0.04</v>
      </c>
      <c r="T951" s="24">
        <v>0.04</v>
      </c>
      <c r="U951" s="24">
        <v>0.04</v>
      </c>
      <c r="V951" s="206" t="s">
        <v>106</v>
      </c>
      <c r="W951" s="206" t="s">
        <v>105</v>
      </c>
      <c r="X951" s="206" t="s">
        <v>97</v>
      </c>
      <c r="Y951" s="206" t="s">
        <v>97</v>
      </c>
      <c r="Z951" s="24">
        <v>0.03</v>
      </c>
      <c r="AA951" s="206">
        <v>3.3576316579999999</v>
      </c>
      <c r="AB951" s="199"/>
      <c r="AC951" s="200"/>
      <c r="AD951" s="200"/>
      <c r="AE951" s="200"/>
      <c r="AF951" s="200"/>
      <c r="AG951" s="200"/>
      <c r="AH951" s="200"/>
      <c r="AI951" s="200"/>
      <c r="AJ951" s="200"/>
      <c r="AK951" s="200"/>
      <c r="AL951" s="200"/>
      <c r="AM951" s="200"/>
      <c r="AN951" s="200"/>
      <c r="AO951" s="200"/>
      <c r="AP951" s="200"/>
      <c r="AQ951" s="200"/>
      <c r="AR951" s="200"/>
      <c r="AS951" s="200"/>
      <c r="AT951" s="200"/>
      <c r="AU951" s="200"/>
      <c r="AV951" s="200"/>
      <c r="AW951" s="200"/>
      <c r="AX951" s="200"/>
      <c r="AY951" s="200"/>
      <c r="AZ951" s="200"/>
      <c r="BA951" s="200"/>
      <c r="BB951" s="200"/>
      <c r="BC951" s="200"/>
      <c r="BD951" s="200"/>
      <c r="BE951" s="200"/>
      <c r="BF951" s="200"/>
      <c r="BG951" s="200"/>
      <c r="BH951" s="200"/>
      <c r="BI951" s="200"/>
      <c r="BJ951" s="200"/>
      <c r="BK951" s="200"/>
      <c r="BL951" s="200"/>
      <c r="BM951" s="202">
        <v>24</v>
      </c>
    </row>
    <row r="952" spans="1:65">
      <c r="A952" s="30"/>
      <c r="B952" s="19">
        <v>1</v>
      </c>
      <c r="C952" s="9">
        <v>3</v>
      </c>
      <c r="D952" s="206" t="s">
        <v>220</v>
      </c>
      <c r="E952" s="24">
        <v>0.04</v>
      </c>
      <c r="F952" s="24">
        <v>0.02</v>
      </c>
      <c r="G952" s="206" t="s">
        <v>220</v>
      </c>
      <c r="H952" s="206" t="s">
        <v>105</v>
      </c>
      <c r="I952" s="206" t="s">
        <v>220</v>
      </c>
      <c r="J952" s="206" t="s">
        <v>106</v>
      </c>
      <c r="K952" s="24">
        <v>0.02</v>
      </c>
      <c r="L952" s="206" t="s">
        <v>105</v>
      </c>
      <c r="M952" s="24">
        <v>0.04</v>
      </c>
      <c r="N952" s="24">
        <v>0.04</v>
      </c>
      <c r="O952" s="24">
        <v>0.03</v>
      </c>
      <c r="P952" s="24">
        <v>0.03</v>
      </c>
      <c r="Q952" s="206">
        <v>0.04</v>
      </c>
      <c r="R952" s="206" t="s">
        <v>220</v>
      </c>
      <c r="S952" s="206" t="s">
        <v>106</v>
      </c>
      <c r="T952" s="24">
        <v>0.04</v>
      </c>
      <c r="U952" s="24">
        <v>0.04</v>
      </c>
      <c r="V952" s="206" t="s">
        <v>106</v>
      </c>
      <c r="W952" s="206" t="s">
        <v>105</v>
      </c>
      <c r="X952" s="206" t="s">
        <v>97</v>
      </c>
      <c r="Y952" s="206" t="s">
        <v>97</v>
      </c>
      <c r="Z952" s="24">
        <v>0.03</v>
      </c>
      <c r="AA952" s="206">
        <v>4.6776486410000002</v>
      </c>
      <c r="AB952" s="199"/>
      <c r="AC952" s="200"/>
      <c r="AD952" s="200"/>
      <c r="AE952" s="200"/>
      <c r="AF952" s="200"/>
      <c r="AG952" s="200"/>
      <c r="AH952" s="200"/>
      <c r="AI952" s="200"/>
      <c r="AJ952" s="200"/>
      <c r="AK952" s="200"/>
      <c r="AL952" s="200"/>
      <c r="AM952" s="200"/>
      <c r="AN952" s="200"/>
      <c r="AO952" s="200"/>
      <c r="AP952" s="200"/>
      <c r="AQ952" s="200"/>
      <c r="AR952" s="200"/>
      <c r="AS952" s="200"/>
      <c r="AT952" s="200"/>
      <c r="AU952" s="200"/>
      <c r="AV952" s="200"/>
      <c r="AW952" s="200"/>
      <c r="AX952" s="200"/>
      <c r="AY952" s="200"/>
      <c r="AZ952" s="200"/>
      <c r="BA952" s="200"/>
      <c r="BB952" s="200"/>
      <c r="BC952" s="200"/>
      <c r="BD952" s="200"/>
      <c r="BE952" s="200"/>
      <c r="BF952" s="200"/>
      <c r="BG952" s="200"/>
      <c r="BH952" s="200"/>
      <c r="BI952" s="200"/>
      <c r="BJ952" s="200"/>
      <c r="BK952" s="200"/>
      <c r="BL952" s="200"/>
      <c r="BM952" s="202">
        <v>16</v>
      </c>
    </row>
    <row r="953" spans="1:65">
      <c r="A953" s="30"/>
      <c r="B953" s="19">
        <v>1</v>
      </c>
      <c r="C953" s="9">
        <v>4</v>
      </c>
      <c r="D953" s="206" t="s">
        <v>220</v>
      </c>
      <c r="E953" s="24">
        <v>0.04</v>
      </c>
      <c r="F953" s="24">
        <v>0.03</v>
      </c>
      <c r="G953" s="206" t="s">
        <v>220</v>
      </c>
      <c r="H953" s="206" t="s">
        <v>105</v>
      </c>
      <c r="I953" s="206" t="s">
        <v>220</v>
      </c>
      <c r="J953" s="206">
        <v>0.08</v>
      </c>
      <c r="K953" s="24">
        <v>0.03</v>
      </c>
      <c r="L953" s="206" t="s">
        <v>105</v>
      </c>
      <c r="M953" s="24">
        <v>0.04</v>
      </c>
      <c r="N953" s="24">
        <v>0.04</v>
      </c>
      <c r="O953" s="24">
        <v>0.04</v>
      </c>
      <c r="P953" s="24">
        <v>0.03</v>
      </c>
      <c r="Q953" s="206">
        <v>0.05</v>
      </c>
      <c r="R953" s="206" t="s">
        <v>220</v>
      </c>
      <c r="S953" s="206" t="s">
        <v>106</v>
      </c>
      <c r="T953" s="24">
        <v>0.04</v>
      </c>
      <c r="U953" s="24">
        <v>0.03</v>
      </c>
      <c r="V953" s="206" t="s">
        <v>106</v>
      </c>
      <c r="W953" s="206" t="s">
        <v>105</v>
      </c>
      <c r="X953" s="206" t="s">
        <v>97</v>
      </c>
      <c r="Y953" s="206" t="s">
        <v>97</v>
      </c>
      <c r="Z953" s="24">
        <v>0.04</v>
      </c>
      <c r="AA953" s="206">
        <v>6.5392056270000003</v>
      </c>
      <c r="AB953" s="199"/>
      <c r="AC953" s="200"/>
      <c r="AD953" s="200"/>
      <c r="AE953" s="200"/>
      <c r="AF953" s="200"/>
      <c r="AG953" s="200"/>
      <c r="AH953" s="200"/>
      <c r="AI953" s="200"/>
      <c r="AJ953" s="200"/>
      <c r="AK953" s="200"/>
      <c r="AL953" s="200"/>
      <c r="AM953" s="200"/>
      <c r="AN953" s="200"/>
      <c r="AO953" s="200"/>
      <c r="AP953" s="200"/>
      <c r="AQ953" s="200"/>
      <c r="AR953" s="200"/>
      <c r="AS953" s="200"/>
      <c r="AT953" s="200"/>
      <c r="AU953" s="200"/>
      <c r="AV953" s="200"/>
      <c r="AW953" s="200"/>
      <c r="AX953" s="200"/>
      <c r="AY953" s="200"/>
      <c r="AZ953" s="200"/>
      <c r="BA953" s="200"/>
      <c r="BB953" s="200"/>
      <c r="BC953" s="200"/>
      <c r="BD953" s="200"/>
      <c r="BE953" s="200"/>
      <c r="BF953" s="200"/>
      <c r="BG953" s="200"/>
      <c r="BH953" s="200"/>
      <c r="BI953" s="200"/>
      <c r="BJ953" s="200"/>
      <c r="BK953" s="200"/>
      <c r="BL953" s="200"/>
      <c r="BM953" s="202">
        <v>3.4015151515151505E-2</v>
      </c>
    </row>
    <row r="954" spans="1:65">
      <c r="A954" s="30"/>
      <c r="B954" s="19">
        <v>1</v>
      </c>
      <c r="C954" s="9">
        <v>5</v>
      </c>
      <c r="D954" s="206" t="s">
        <v>220</v>
      </c>
      <c r="E954" s="24">
        <v>0.03</v>
      </c>
      <c r="F954" s="24">
        <v>0.03</v>
      </c>
      <c r="G954" s="206" t="s">
        <v>220</v>
      </c>
      <c r="H954" s="206" t="s">
        <v>105</v>
      </c>
      <c r="I954" s="206" t="s">
        <v>220</v>
      </c>
      <c r="J954" s="206">
        <v>0.08</v>
      </c>
      <c r="K954" s="24">
        <v>0.03</v>
      </c>
      <c r="L954" s="206" t="s">
        <v>105</v>
      </c>
      <c r="M954" s="24">
        <v>0.02</v>
      </c>
      <c r="N954" s="24">
        <v>0.03</v>
      </c>
      <c r="O954" s="24">
        <v>0.04</v>
      </c>
      <c r="P954" s="206" t="s">
        <v>310</v>
      </c>
      <c r="Q954" s="206">
        <v>0.05</v>
      </c>
      <c r="R954" s="206" t="s">
        <v>220</v>
      </c>
      <c r="S954" s="206" t="s">
        <v>106</v>
      </c>
      <c r="T954" s="206" t="s">
        <v>349</v>
      </c>
      <c r="U954" s="24">
        <v>0.04</v>
      </c>
      <c r="V954" s="206" t="s">
        <v>106</v>
      </c>
      <c r="W954" s="206" t="s">
        <v>105</v>
      </c>
      <c r="X954" s="206" t="s">
        <v>97</v>
      </c>
      <c r="Y954" s="206" t="s">
        <v>97</v>
      </c>
      <c r="Z954" s="24">
        <v>0.03</v>
      </c>
      <c r="AA954" s="206">
        <v>7.7064365119999998</v>
      </c>
      <c r="AB954" s="199"/>
      <c r="AC954" s="200"/>
      <c r="AD954" s="200"/>
      <c r="AE954" s="200"/>
      <c r="AF954" s="200"/>
      <c r="AG954" s="200"/>
      <c r="AH954" s="200"/>
      <c r="AI954" s="200"/>
      <c r="AJ954" s="200"/>
      <c r="AK954" s="200"/>
      <c r="AL954" s="200"/>
      <c r="AM954" s="200"/>
      <c r="AN954" s="200"/>
      <c r="AO954" s="200"/>
      <c r="AP954" s="200"/>
      <c r="AQ954" s="200"/>
      <c r="AR954" s="200"/>
      <c r="AS954" s="200"/>
      <c r="AT954" s="200"/>
      <c r="AU954" s="200"/>
      <c r="AV954" s="200"/>
      <c r="AW954" s="200"/>
      <c r="AX954" s="200"/>
      <c r="AY954" s="200"/>
      <c r="AZ954" s="200"/>
      <c r="BA954" s="200"/>
      <c r="BB954" s="200"/>
      <c r="BC954" s="200"/>
      <c r="BD954" s="200"/>
      <c r="BE954" s="200"/>
      <c r="BF954" s="200"/>
      <c r="BG954" s="200"/>
      <c r="BH954" s="200"/>
      <c r="BI954" s="200"/>
      <c r="BJ954" s="200"/>
      <c r="BK954" s="200"/>
      <c r="BL954" s="200"/>
      <c r="BM954" s="202">
        <v>121</v>
      </c>
    </row>
    <row r="955" spans="1:65">
      <c r="A955" s="30"/>
      <c r="B955" s="19">
        <v>1</v>
      </c>
      <c r="C955" s="9">
        <v>6</v>
      </c>
      <c r="D955" s="206" t="s">
        <v>220</v>
      </c>
      <c r="E955" s="24">
        <v>0.03</v>
      </c>
      <c r="F955" s="24">
        <v>0.02</v>
      </c>
      <c r="G955" s="206" t="s">
        <v>220</v>
      </c>
      <c r="H955" s="206" t="s">
        <v>105</v>
      </c>
      <c r="I955" s="206" t="s">
        <v>220</v>
      </c>
      <c r="J955" s="206">
        <v>0.05</v>
      </c>
      <c r="K955" s="24">
        <v>0.03</v>
      </c>
      <c r="L955" s="206" t="s">
        <v>105</v>
      </c>
      <c r="M955" s="24">
        <v>0.03</v>
      </c>
      <c r="N955" s="24">
        <v>0.02</v>
      </c>
      <c r="O955" s="24">
        <v>0.03</v>
      </c>
      <c r="P955" s="206" t="s">
        <v>310</v>
      </c>
      <c r="Q955" s="206">
        <v>0.06</v>
      </c>
      <c r="R955" s="206" t="s">
        <v>220</v>
      </c>
      <c r="S955" s="206" t="s">
        <v>106</v>
      </c>
      <c r="T955" s="206" t="s">
        <v>349</v>
      </c>
      <c r="U955" s="24">
        <v>0.04</v>
      </c>
      <c r="V955" s="206" t="s">
        <v>106</v>
      </c>
      <c r="W955" s="206" t="s">
        <v>105</v>
      </c>
      <c r="X955" s="206" t="s">
        <v>97</v>
      </c>
      <c r="Y955" s="206" t="s">
        <v>97</v>
      </c>
      <c r="Z955" s="24">
        <v>0.04</v>
      </c>
      <c r="AA955" s="206">
        <v>8.2100755349999996</v>
      </c>
      <c r="AB955" s="199"/>
      <c r="AC955" s="200"/>
      <c r="AD955" s="200"/>
      <c r="AE955" s="200"/>
      <c r="AF955" s="200"/>
      <c r="AG955" s="200"/>
      <c r="AH955" s="200"/>
      <c r="AI955" s="200"/>
      <c r="AJ955" s="200"/>
      <c r="AK955" s="200"/>
      <c r="AL955" s="200"/>
      <c r="AM955" s="200"/>
      <c r="AN955" s="200"/>
      <c r="AO955" s="200"/>
      <c r="AP955" s="200"/>
      <c r="AQ955" s="200"/>
      <c r="AR955" s="200"/>
      <c r="AS955" s="200"/>
      <c r="AT955" s="200"/>
      <c r="AU955" s="200"/>
      <c r="AV955" s="200"/>
      <c r="AW955" s="200"/>
      <c r="AX955" s="200"/>
      <c r="AY955" s="200"/>
      <c r="AZ955" s="200"/>
      <c r="BA955" s="200"/>
      <c r="BB955" s="200"/>
      <c r="BC955" s="200"/>
      <c r="BD955" s="200"/>
      <c r="BE955" s="200"/>
      <c r="BF955" s="200"/>
      <c r="BG955" s="200"/>
      <c r="BH955" s="200"/>
      <c r="BI955" s="200"/>
      <c r="BJ955" s="200"/>
      <c r="BK955" s="200"/>
      <c r="BL955" s="200"/>
      <c r="BM955" s="56"/>
    </row>
    <row r="956" spans="1:65">
      <c r="A956" s="30"/>
      <c r="B956" s="20" t="s">
        <v>274</v>
      </c>
      <c r="C956" s="12"/>
      <c r="D956" s="203" t="s">
        <v>737</v>
      </c>
      <c r="E956" s="203">
        <v>3.5000000000000003E-2</v>
      </c>
      <c r="F956" s="203">
        <v>2.3333333333333331E-2</v>
      </c>
      <c r="G956" s="203" t="s">
        <v>737</v>
      </c>
      <c r="H956" s="203" t="s">
        <v>737</v>
      </c>
      <c r="I956" s="203" t="s">
        <v>737</v>
      </c>
      <c r="J956" s="203">
        <v>0.06</v>
      </c>
      <c r="K956" s="203">
        <v>2.8333333333333335E-2</v>
      </c>
      <c r="L956" s="203" t="s">
        <v>737</v>
      </c>
      <c r="M956" s="203">
        <v>3.4999999999999996E-2</v>
      </c>
      <c r="N956" s="203">
        <v>3.4999999999999996E-2</v>
      </c>
      <c r="O956" s="203">
        <v>3.3333333333333333E-2</v>
      </c>
      <c r="P956" s="203">
        <v>0.03</v>
      </c>
      <c r="Q956" s="203">
        <v>4.9999999999999996E-2</v>
      </c>
      <c r="R956" s="203" t="s">
        <v>737</v>
      </c>
      <c r="S956" s="203">
        <v>0.04</v>
      </c>
      <c r="T956" s="203">
        <v>4.2500000000000003E-2</v>
      </c>
      <c r="U956" s="203">
        <v>3.8333333333333337E-2</v>
      </c>
      <c r="V956" s="203" t="s">
        <v>737</v>
      </c>
      <c r="W956" s="203" t="s">
        <v>737</v>
      </c>
      <c r="X956" s="203" t="s">
        <v>737</v>
      </c>
      <c r="Y956" s="203" t="s">
        <v>737</v>
      </c>
      <c r="Z956" s="203">
        <v>3.3333333333333333E-2</v>
      </c>
      <c r="AA956" s="203">
        <v>6.5989474985000003</v>
      </c>
      <c r="AB956" s="199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  <c r="AO956" s="200"/>
      <c r="AP956" s="200"/>
      <c r="AQ956" s="200"/>
      <c r="AR956" s="200"/>
      <c r="AS956" s="200"/>
      <c r="AT956" s="200"/>
      <c r="AU956" s="200"/>
      <c r="AV956" s="200"/>
      <c r="AW956" s="200"/>
      <c r="AX956" s="200"/>
      <c r="AY956" s="200"/>
      <c r="AZ956" s="200"/>
      <c r="BA956" s="200"/>
      <c r="BB956" s="200"/>
      <c r="BC956" s="200"/>
      <c r="BD956" s="200"/>
      <c r="BE956" s="200"/>
      <c r="BF956" s="200"/>
      <c r="BG956" s="200"/>
      <c r="BH956" s="200"/>
      <c r="BI956" s="200"/>
      <c r="BJ956" s="200"/>
      <c r="BK956" s="200"/>
      <c r="BL956" s="200"/>
      <c r="BM956" s="56"/>
    </row>
    <row r="957" spans="1:65">
      <c r="A957" s="30"/>
      <c r="B957" s="3" t="s">
        <v>275</v>
      </c>
      <c r="C957" s="29"/>
      <c r="D957" s="24" t="s">
        <v>737</v>
      </c>
      <c r="E957" s="24">
        <v>3.5000000000000003E-2</v>
      </c>
      <c r="F957" s="24">
        <v>0.02</v>
      </c>
      <c r="G957" s="24" t="s">
        <v>737</v>
      </c>
      <c r="H957" s="24" t="s">
        <v>737</v>
      </c>
      <c r="I957" s="24" t="s">
        <v>737</v>
      </c>
      <c r="J957" s="24">
        <v>0.05</v>
      </c>
      <c r="K957" s="24">
        <v>0.03</v>
      </c>
      <c r="L957" s="24" t="s">
        <v>737</v>
      </c>
      <c r="M957" s="24">
        <v>0.04</v>
      </c>
      <c r="N957" s="24">
        <v>0.04</v>
      </c>
      <c r="O957" s="24">
        <v>0.03</v>
      </c>
      <c r="P957" s="24">
        <v>0.03</v>
      </c>
      <c r="Q957" s="24">
        <v>0.05</v>
      </c>
      <c r="R957" s="24" t="s">
        <v>737</v>
      </c>
      <c r="S957" s="24">
        <v>0.04</v>
      </c>
      <c r="T957" s="24">
        <v>0.04</v>
      </c>
      <c r="U957" s="24">
        <v>0.04</v>
      </c>
      <c r="V957" s="24" t="s">
        <v>737</v>
      </c>
      <c r="W957" s="24" t="s">
        <v>737</v>
      </c>
      <c r="X957" s="24" t="s">
        <v>737</v>
      </c>
      <c r="Y957" s="24" t="s">
        <v>737</v>
      </c>
      <c r="Z957" s="24">
        <v>0.03</v>
      </c>
      <c r="AA957" s="24">
        <v>7.1228210695000005</v>
      </c>
      <c r="AB957" s="199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200"/>
      <c r="AT957" s="200"/>
      <c r="AU957" s="200"/>
      <c r="AV957" s="200"/>
      <c r="AW957" s="200"/>
      <c r="AX957" s="200"/>
      <c r="AY957" s="200"/>
      <c r="AZ957" s="200"/>
      <c r="BA957" s="200"/>
      <c r="BB957" s="200"/>
      <c r="BC957" s="200"/>
      <c r="BD957" s="200"/>
      <c r="BE957" s="200"/>
      <c r="BF957" s="200"/>
      <c r="BG957" s="200"/>
      <c r="BH957" s="200"/>
      <c r="BI957" s="200"/>
      <c r="BJ957" s="200"/>
      <c r="BK957" s="200"/>
      <c r="BL957" s="200"/>
      <c r="BM957" s="56"/>
    </row>
    <row r="958" spans="1:65">
      <c r="A958" s="30"/>
      <c r="B958" s="3" t="s">
        <v>276</v>
      </c>
      <c r="C958" s="29"/>
      <c r="D958" s="24" t="s">
        <v>737</v>
      </c>
      <c r="E958" s="24">
        <v>5.4772255750516622E-3</v>
      </c>
      <c r="F958" s="24">
        <v>5.1639777949432407E-3</v>
      </c>
      <c r="G958" s="24" t="s">
        <v>737</v>
      </c>
      <c r="H958" s="24" t="s">
        <v>737</v>
      </c>
      <c r="I958" s="24" t="s">
        <v>737</v>
      </c>
      <c r="J958" s="24">
        <v>1.8708286933869719E-2</v>
      </c>
      <c r="K958" s="24">
        <v>4.0824829046386289E-3</v>
      </c>
      <c r="L958" s="24" t="s">
        <v>737</v>
      </c>
      <c r="M958" s="24">
        <v>8.366600265340772E-3</v>
      </c>
      <c r="N958" s="24">
        <v>8.366600265340772E-3</v>
      </c>
      <c r="O958" s="24">
        <v>5.1639777949432242E-3</v>
      </c>
      <c r="P958" s="24">
        <v>0</v>
      </c>
      <c r="Q958" s="24">
        <v>6.3245553203367571E-3</v>
      </c>
      <c r="R958" s="24" t="s">
        <v>737</v>
      </c>
      <c r="S958" s="24">
        <v>0</v>
      </c>
      <c r="T958" s="24">
        <v>5.0000000000000018E-3</v>
      </c>
      <c r="U958" s="24">
        <v>4.0824829046386306E-3</v>
      </c>
      <c r="V958" s="24" t="s">
        <v>737</v>
      </c>
      <c r="W958" s="24" t="s">
        <v>737</v>
      </c>
      <c r="X958" s="24" t="s">
        <v>737</v>
      </c>
      <c r="Y958" s="24" t="s">
        <v>737</v>
      </c>
      <c r="Z958" s="24">
        <v>5.1639777949432242E-3</v>
      </c>
      <c r="AA958" s="24">
        <v>2.2041807464653584</v>
      </c>
      <c r="AB958" s="199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200"/>
      <c r="AT958" s="200"/>
      <c r="AU958" s="200"/>
      <c r="AV958" s="200"/>
      <c r="AW958" s="200"/>
      <c r="AX958" s="200"/>
      <c r="AY958" s="200"/>
      <c r="AZ958" s="200"/>
      <c r="BA958" s="200"/>
      <c r="BB958" s="200"/>
      <c r="BC958" s="200"/>
      <c r="BD958" s="200"/>
      <c r="BE958" s="200"/>
      <c r="BF958" s="200"/>
      <c r="BG958" s="200"/>
      <c r="BH958" s="200"/>
      <c r="BI958" s="200"/>
      <c r="BJ958" s="200"/>
      <c r="BK958" s="200"/>
      <c r="BL958" s="200"/>
      <c r="BM958" s="56"/>
    </row>
    <row r="959" spans="1:65">
      <c r="A959" s="30"/>
      <c r="B959" s="3" t="s">
        <v>86</v>
      </c>
      <c r="C959" s="29"/>
      <c r="D959" s="13" t="s">
        <v>737</v>
      </c>
      <c r="E959" s="13">
        <v>0.15649215928719032</v>
      </c>
      <c r="F959" s="13">
        <v>0.22131333406899606</v>
      </c>
      <c r="G959" s="13" t="s">
        <v>737</v>
      </c>
      <c r="H959" s="13" t="s">
        <v>737</v>
      </c>
      <c r="I959" s="13" t="s">
        <v>737</v>
      </c>
      <c r="J959" s="13">
        <v>0.31180478223116198</v>
      </c>
      <c r="K959" s="13">
        <v>0.14408763192842219</v>
      </c>
      <c r="L959" s="13" t="s">
        <v>737</v>
      </c>
      <c r="M959" s="13">
        <v>0.23904572186687922</v>
      </c>
      <c r="N959" s="13">
        <v>0.23904572186687922</v>
      </c>
      <c r="O959" s="13">
        <v>0.15491933384829673</v>
      </c>
      <c r="P959" s="13">
        <v>0</v>
      </c>
      <c r="Q959" s="13">
        <v>0.12649110640673517</v>
      </c>
      <c r="R959" s="13" t="s">
        <v>737</v>
      </c>
      <c r="S959" s="13">
        <v>0</v>
      </c>
      <c r="T959" s="13">
        <v>0.11764705882352945</v>
      </c>
      <c r="U959" s="13">
        <v>0.10649955403405122</v>
      </c>
      <c r="V959" s="13" t="s">
        <v>737</v>
      </c>
      <c r="W959" s="13" t="s">
        <v>737</v>
      </c>
      <c r="X959" s="13" t="s">
        <v>737</v>
      </c>
      <c r="Y959" s="13" t="s">
        <v>737</v>
      </c>
      <c r="Z959" s="13">
        <v>0.15491933384829673</v>
      </c>
      <c r="AA959" s="13">
        <v>0.33402004591889667</v>
      </c>
      <c r="AB959" s="148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277</v>
      </c>
      <c r="C960" s="29"/>
      <c r="D960" s="13" t="s">
        <v>737</v>
      </c>
      <c r="E960" s="13">
        <v>2.8953229398664071E-2</v>
      </c>
      <c r="F960" s="13">
        <v>-0.31403118040089073</v>
      </c>
      <c r="G960" s="13" t="s">
        <v>737</v>
      </c>
      <c r="H960" s="13" t="s">
        <v>737</v>
      </c>
      <c r="I960" s="13" t="s">
        <v>737</v>
      </c>
      <c r="J960" s="13">
        <v>0.76391982182628104</v>
      </c>
      <c r="K960" s="13">
        <v>-0.16703786191536718</v>
      </c>
      <c r="L960" s="13" t="s">
        <v>737</v>
      </c>
      <c r="M960" s="13">
        <v>2.8953229398663849E-2</v>
      </c>
      <c r="N960" s="13">
        <v>2.8953229398663849E-2</v>
      </c>
      <c r="O960" s="13">
        <v>-2.0044543429843853E-2</v>
      </c>
      <c r="P960" s="13">
        <v>-0.11804008908685948</v>
      </c>
      <c r="Q960" s="13">
        <v>0.46993318485523417</v>
      </c>
      <c r="R960" s="13" t="s">
        <v>737</v>
      </c>
      <c r="S960" s="13">
        <v>0.17594654788418751</v>
      </c>
      <c r="T960" s="13">
        <v>0.24944320712694923</v>
      </c>
      <c r="U960" s="13">
        <v>0.1269487750556797</v>
      </c>
      <c r="V960" s="13" t="s">
        <v>737</v>
      </c>
      <c r="W960" s="13" t="s">
        <v>737</v>
      </c>
      <c r="X960" s="13" t="s">
        <v>737</v>
      </c>
      <c r="Y960" s="13" t="s">
        <v>737</v>
      </c>
      <c r="Z960" s="13">
        <v>-2.0044543429843853E-2</v>
      </c>
      <c r="AA960" s="13">
        <v>193.00023826325173</v>
      </c>
      <c r="AB960" s="148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278</v>
      </c>
      <c r="C961" s="47"/>
      <c r="D961" s="45">
        <v>0.62</v>
      </c>
      <c r="E961" s="45">
        <v>0.06</v>
      </c>
      <c r="F961" s="45">
        <v>0.73</v>
      </c>
      <c r="G961" s="45">
        <v>0.62</v>
      </c>
      <c r="H961" s="45">
        <v>1.07</v>
      </c>
      <c r="I961" s="45">
        <v>0.62</v>
      </c>
      <c r="J961" s="45">
        <v>1.1200000000000001</v>
      </c>
      <c r="K961" s="45">
        <v>0.39</v>
      </c>
      <c r="L961" s="45">
        <v>1.07</v>
      </c>
      <c r="M961" s="45">
        <v>0.06</v>
      </c>
      <c r="N961" s="45">
        <v>0.06</v>
      </c>
      <c r="O961" s="45">
        <v>0.06</v>
      </c>
      <c r="P961" s="45">
        <v>1.18</v>
      </c>
      <c r="Q961" s="45">
        <v>1.07</v>
      </c>
      <c r="R961" s="45">
        <v>0.62</v>
      </c>
      <c r="S961" s="45">
        <v>1.18</v>
      </c>
      <c r="T961" s="45">
        <v>0.06</v>
      </c>
      <c r="U961" s="45">
        <v>0.28000000000000003</v>
      </c>
      <c r="V961" s="45">
        <v>1.97</v>
      </c>
      <c r="W961" s="45">
        <v>1.07</v>
      </c>
      <c r="X961" s="45">
        <v>4.4400000000000004</v>
      </c>
      <c r="Y961" s="45">
        <v>4.4400000000000004</v>
      </c>
      <c r="Z961" s="45">
        <v>0.06</v>
      </c>
      <c r="AA961" s="45">
        <v>442.67</v>
      </c>
      <c r="AB961" s="148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BM962" s="55"/>
    </row>
    <row r="963" spans="1:65" ht="15">
      <c r="B963" s="8" t="s">
        <v>624</v>
      </c>
      <c r="BM963" s="28" t="s">
        <v>66</v>
      </c>
    </row>
    <row r="964" spans="1:65" ht="15">
      <c r="A964" s="25" t="s">
        <v>30</v>
      </c>
      <c r="B964" s="18" t="s">
        <v>111</v>
      </c>
      <c r="C964" s="15" t="s">
        <v>112</v>
      </c>
      <c r="D964" s="16" t="s">
        <v>237</v>
      </c>
      <c r="E964" s="17" t="s">
        <v>237</v>
      </c>
      <c r="F964" s="17" t="s">
        <v>237</v>
      </c>
      <c r="G964" s="17" t="s">
        <v>237</v>
      </c>
      <c r="H964" s="17" t="s">
        <v>237</v>
      </c>
      <c r="I964" s="17" t="s">
        <v>237</v>
      </c>
      <c r="J964" s="17" t="s">
        <v>237</v>
      </c>
      <c r="K964" s="17" t="s">
        <v>237</v>
      </c>
      <c r="L964" s="17" t="s">
        <v>237</v>
      </c>
      <c r="M964" s="17" t="s">
        <v>237</v>
      </c>
      <c r="N964" s="17" t="s">
        <v>237</v>
      </c>
      <c r="O964" s="17" t="s">
        <v>237</v>
      </c>
      <c r="P964" s="17" t="s">
        <v>237</v>
      </c>
      <c r="Q964" s="17" t="s">
        <v>237</v>
      </c>
      <c r="R964" s="17" t="s">
        <v>237</v>
      </c>
      <c r="S964" s="17" t="s">
        <v>237</v>
      </c>
      <c r="T964" s="17" t="s">
        <v>237</v>
      </c>
      <c r="U964" s="17" t="s">
        <v>237</v>
      </c>
      <c r="V964" s="17" t="s">
        <v>237</v>
      </c>
      <c r="W964" s="17" t="s">
        <v>237</v>
      </c>
      <c r="X964" s="17" t="s">
        <v>237</v>
      </c>
      <c r="Y964" s="17" t="s">
        <v>237</v>
      </c>
      <c r="Z964" s="17" t="s">
        <v>237</v>
      </c>
      <c r="AA964" s="17" t="s">
        <v>237</v>
      </c>
      <c r="AB964" s="148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238</v>
      </c>
      <c r="C965" s="9" t="s">
        <v>238</v>
      </c>
      <c r="D965" s="146" t="s">
        <v>240</v>
      </c>
      <c r="E965" s="147" t="s">
        <v>241</v>
      </c>
      <c r="F965" s="147" t="s">
        <v>242</v>
      </c>
      <c r="G965" s="147" t="s">
        <v>243</v>
      </c>
      <c r="H965" s="147" t="s">
        <v>244</v>
      </c>
      <c r="I965" s="147" t="s">
        <v>245</v>
      </c>
      <c r="J965" s="147" t="s">
        <v>246</v>
      </c>
      <c r="K965" s="147" t="s">
        <v>247</v>
      </c>
      <c r="L965" s="147" t="s">
        <v>248</v>
      </c>
      <c r="M965" s="147" t="s">
        <v>249</v>
      </c>
      <c r="N965" s="147" t="s">
        <v>250</v>
      </c>
      <c r="O965" s="147" t="s">
        <v>251</v>
      </c>
      <c r="P965" s="147" t="s">
        <v>252</v>
      </c>
      <c r="Q965" s="147" t="s">
        <v>253</v>
      </c>
      <c r="R965" s="147" t="s">
        <v>254</v>
      </c>
      <c r="S965" s="147" t="s">
        <v>255</v>
      </c>
      <c r="T965" s="147" t="s">
        <v>256</v>
      </c>
      <c r="U965" s="147" t="s">
        <v>258</v>
      </c>
      <c r="V965" s="147" t="s">
        <v>259</v>
      </c>
      <c r="W965" s="147" t="s">
        <v>260</v>
      </c>
      <c r="X965" s="147" t="s">
        <v>261</v>
      </c>
      <c r="Y965" s="147" t="s">
        <v>262</v>
      </c>
      <c r="Z965" s="147" t="s">
        <v>267</v>
      </c>
      <c r="AA965" s="147" t="s">
        <v>268</v>
      </c>
      <c r="AB965" s="148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306</v>
      </c>
      <c r="E966" s="11" t="s">
        <v>304</v>
      </c>
      <c r="F966" s="11" t="s">
        <v>306</v>
      </c>
      <c r="G966" s="11" t="s">
        <v>306</v>
      </c>
      <c r="H966" s="11" t="s">
        <v>304</v>
      </c>
      <c r="I966" s="11" t="s">
        <v>304</v>
      </c>
      <c r="J966" s="11" t="s">
        <v>304</v>
      </c>
      <c r="K966" s="11" t="s">
        <v>304</v>
      </c>
      <c r="L966" s="11" t="s">
        <v>304</v>
      </c>
      <c r="M966" s="11" t="s">
        <v>304</v>
      </c>
      <c r="N966" s="11" t="s">
        <v>304</v>
      </c>
      <c r="O966" s="11" t="s">
        <v>304</v>
      </c>
      <c r="P966" s="11" t="s">
        <v>304</v>
      </c>
      <c r="Q966" s="11" t="s">
        <v>304</v>
      </c>
      <c r="R966" s="11" t="s">
        <v>306</v>
      </c>
      <c r="S966" s="11" t="s">
        <v>306</v>
      </c>
      <c r="T966" s="11" t="s">
        <v>304</v>
      </c>
      <c r="U966" s="11" t="s">
        <v>304</v>
      </c>
      <c r="V966" s="11" t="s">
        <v>304</v>
      </c>
      <c r="W966" s="11" t="s">
        <v>306</v>
      </c>
      <c r="X966" s="11" t="s">
        <v>304</v>
      </c>
      <c r="Y966" s="11" t="s">
        <v>338</v>
      </c>
      <c r="Z966" s="11" t="s">
        <v>306</v>
      </c>
      <c r="AA966" s="11" t="s">
        <v>338</v>
      </c>
      <c r="AB966" s="148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 t="s">
        <v>339</v>
      </c>
      <c r="E967" s="26" t="s">
        <v>340</v>
      </c>
      <c r="F967" s="26" t="s">
        <v>341</v>
      </c>
      <c r="G967" s="26" t="s">
        <v>341</v>
      </c>
      <c r="H967" s="26" t="s">
        <v>118</v>
      </c>
      <c r="I967" s="26" t="s">
        <v>339</v>
      </c>
      <c r="J967" s="26" t="s">
        <v>340</v>
      </c>
      <c r="K967" s="26" t="s">
        <v>340</v>
      </c>
      <c r="L967" s="26" t="s">
        <v>341</v>
      </c>
      <c r="M967" s="26" t="s">
        <v>340</v>
      </c>
      <c r="N967" s="26" t="s">
        <v>340</v>
      </c>
      <c r="O967" s="26" t="s">
        <v>307</v>
      </c>
      <c r="P967" s="26" t="s">
        <v>340</v>
      </c>
      <c r="Q967" s="26" t="s">
        <v>342</v>
      </c>
      <c r="R967" s="26" t="s">
        <v>339</v>
      </c>
      <c r="S967" s="26" t="s">
        <v>340</v>
      </c>
      <c r="T967" s="26" t="s">
        <v>339</v>
      </c>
      <c r="U967" s="26" t="s">
        <v>340</v>
      </c>
      <c r="V967" s="26" t="s">
        <v>340</v>
      </c>
      <c r="W967" s="26" t="s">
        <v>339</v>
      </c>
      <c r="X967" s="26" t="s">
        <v>342</v>
      </c>
      <c r="Y967" s="26" t="s">
        <v>340</v>
      </c>
      <c r="Z967" s="26" t="s">
        <v>340</v>
      </c>
      <c r="AA967" s="26" t="s">
        <v>342</v>
      </c>
      <c r="AB967" s="148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2">
        <v>8.5</v>
      </c>
      <c r="E968" s="22">
        <v>8.1999999999999993</v>
      </c>
      <c r="F968" s="22">
        <v>8.26</v>
      </c>
      <c r="G968" s="22">
        <v>9.0013577926999986</v>
      </c>
      <c r="H968" s="22">
        <v>8.8800000000000008</v>
      </c>
      <c r="I968" s="22">
        <v>8.99</v>
      </c>
      <c r="J968" s="22">
        <v>8.1199999999999992</v>
      </c>
      <c r="K968" s="22">
        <v>8.5</v>
      </c>
      <c r="L968" s="22">
        <v>9.14</v>
      </c>
      <c r="M968" s="22">
        <v>8.3000000000000007</v>
      </c>
      <c r="N968" s="22">
        <v>9.1999999999999993</v>
      </c>
      <c r="O968" s="22">
        <v>8.5</v>
      </c>
      <c r="P968" s="22">
        <v>8.1</v>
      </c>
      <c r="Q968" s="22">
        <v>8.6</v>
      </c>
      <c r="R968" s="22">
        <v>7.6</v>
      </c>
      <c r="S968" s="22">
        <v>9.3000000000000007</v>
      </c>
      <c r="T968" s="22">
        <v>10.361800000000001</v>
      </c>
      <c r="U968" s="150">
        <v>10</v>
      </c>
      <c r="V968" s="22">
        <v>8.65</v>
      </c>
      <c r="W968" s="22">
        <v>7.6</v>
      </c>
      <c r="X968" s="22">
        <v>8.9478077762972639</v>
      </c>
      <c r="Y968" s="22">
        <v>7.61774429960614</v>
      </c>
      <c r="Z968" s="22">
        <v>9.6</v>
      </c>
      <c r="AA968" s="22">
        <v>10.90319858</v>
      </c>
      <c r="AB968" s="148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8.4</v>
      </c>
      <c r="E969" s="11">
        <v>8.4</v>
      </c>
      <c r="F969" s="11">
        <v>8.4</v>
      </c>
      <c r="G969" s="11">
        <v>8.6522784049453261</v>
      </c>
      <c r="H969" s="11">
        <v>8.91</v>
      </c>
      <c r="I969" s="11">
        <v>8.89</v>
      </c>
      <c r="J969" s="11">
        <v>8.07</v>
      </c>
      <c r="K969" s="11">
        <v>8.6</v>
      </c>
      <c r="L969" s="11">
        <v>9.1</v>
      </c>
      <c r="M969" s="11">
        <v>8.1999999999999993</v>
      </c>
      <c r="N969" s="11">
        <v>9.3000000000000007</v>
      </c>
      <c r="O969" s="11">
        <v>8.5</v>
      </c>
      <c r="P969" s="11">
        <v>8.1999999999999993</v>
      </c>
      <c r="Q969" s="11">
        <v>9</v>
      </c>
      <c r="R969" s="11">
        <v>7.2</v>
      </c>
      <c r="S969" s="11">
        <v>9.4</v>
      </c>
      <c r="T969" s="11">
        <v>10.40085</v>
      </c>
      <c r="U969" s="11">
        <v>9.6</v>
      </c>
      <c r="V969" s="11">
        <v>9.6999999999999993</v>
      </c>
      <c r="W969" s="11">
        <v>7.6</v>
      </c>
      <c r="X969" s="11">
        <v>9.1729165450106986</v>
      </c>
      <c r="Y969" s="11">
        <v>7.7422243977938896</v>
      </c>
      <c r="Z969" s="11">
        <v>9.3000000000000007</v>
      </c>
      <c r="AA969" s="11">
        <v>9.7132071809999996</v>
      </c>
      <c r="AB969" s="148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25</v>
      </c>
    </row>
    <row r="970" spans="1:65">
      <c r="A970" s="30"/>
      <c r="B970" s="19">
        <v>1</v>
      </c>
      <c r="C970" s="9">
        <v>3</v>
      </c>
      <c r="D970" s="11">
        <v>8.3000000000000007</v>
      </c>
      <c r="E970" s="11">
        <v>8.3000000000000007</v>
      </c>
      <c r="F970" s="11">
        <v>8.36</v>
      </c>
      <c r="G970" s="11">
        <v>9.139992756649999</v>
      </c>
      <c r="H970" s="11">
        <v>8.82</v>
      </c>
      <c r="I970" s="11">
        <v>8.73</v>
      </c>
      <c r="J970" s="11">
        <v>8.33</v>
      </c>
      <c r="K970" s="11">
        <v>8.5</v>
      </c>
      <c r="L970" s="11">
        <v>9.17</v>
      </c>
      <c r="M970" s="11">
        <v>8.1999999999999993</v>
      </c>
      <c r="N970" s="11">
        <v>9</v>
      </c>
      <c r="O970" s="11">
        <v>8.5</v>
      </c>
      <c r="P970" s="11">
        <v>8.3000000000000007</v>
      </c>
      <c r="Q970" s="11">
        <v>8.6999999999999993</v>
      </c>
      <c r="R970" s="11">
        <v>7.5</v>
      </c>
      <c r="S970" s="11">
        <v>9.1</v>
      </c>
      <c r="T970" s="11">
        <v>10.384449999999999</v>
      </c>
      <c r="U970" s="11">
        <v>9.4</v>
      </c>
      <c r="V970" s="11">
        <v>9.27</v>
      </c>
      <c r="W970" s="11">
        <v>7.6</v>
      </c>
      <c r="X970" s="11">
        <v>9.0461886080659966</v>
      </c>
      <c r="Y970" s="11">
        <v>7.8417766636229693</v>
      </c>
      <c r="Z970" s="11">
        <v>8.5</v>
      </c>
      <c r="AA970" s="11">
        <v>9.7902981039999997</v>
      </c>
      <c r="AB970" s="148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8.1999999999999993</v>
      </c>
      <c r="E971" s="11">
        <v>8.4</v>
      </c>
      <c r="F971" s="11">
        <v>8.01</v>
      </c>
      <c r="G971" s="11">
        <v>8.8264548028331902</v>
      </c>
      <c r="H971" s="11">
        <v>8.94</v>
      </c>
      <c r="I971" s="11">
        <v>8.4700000000000006</v>
      </c>
      <c r="J971" s="11">
        <v>7.9899999999999993</v>
      </c>
      <c r="K971" s="11">
        <v>8.3000000000000007</v>
      </c>
      <c r="L971" s="11">
        <v>9.07</v>
      </c>
      <c r="M971" s="11">
        <v>8.1999999999999993</v>
      </c>
      <c r="N971" s="11">
        <v>9</v>
      </c>
      <c r="O971" s="11">
        <v>8.4</v>
      </c>
      <c r="P971" s="11">
        <v>8.5</v>
      </c>
      <c r="Q971" s="11">
        <v>8.6</v>
      </c>
      <c r="R971" s="11">
        <v>7.2</v>
      </c>
      <c r="S971" s="11">
        <v>9.5</v>
      </c>
      <c r="T971" s="11">
        <v>10.40485</v>
      </c>
      <c r="U971" s="11">
        <v>9.5</v>
      </c>
      <c r="V971" s="11">
        <v>9.5</v>
      </c>
      <c r="W971" s="11">
        <v>7.8</v>
      </c>
      <c r="X971" s="11">
        <v>9.155247783180954</v>
      </c>
      <c r="Y971" s="11">
        <v>8.0437375111682901</v>
      </c>
      <c r="Z971" s="11">
        <v>9.4</v>
      </c>
      <c r="AA971" s="11">
        <v>10.090399830000001</v>
      </c>
      <c r="AB971" s="148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8.7597855020387598</v>
      </c>
    </row>
    <row r="972" spans="1:65">
      <c r="A972" s="30"/>
      <c r="B972" s="19">
        <v>1</v>
      </c>
      <c r="C972" s="9">
        <v>5</v>
      </c>
      <c r="D972" s="11">
        <v>8.4</v>
      </c>
      <c r="E972" s="11">
        <v>8.1999999999999993</v>
      </c>
      <c r="F972" s="11">
        <v>8.19</v>
      </c>
      <c r="G972" s="11">
        <v>9.0972387458185953</v>
      </c>
      <c r="H972" s="11">
        <v>8.84</v>
      </c>
      <c r="I972" s="11">
        <v>8.65</v>
      </c>
      <c r="J972" s="11">
        <v>8.4700000000000006</v>
      </c>
      <c r="K972" s="11">
        <v>8.8000000000000007</v>
      </c>
      <c r="L972" s="11">
        <v>9.15</v>
      </c>
      <c r="M972" s="11">
        <v>8.4</v>
      </c>
      <c r="N972" s="11">
        <v>9.1</v>
      </c>
      <c r="O972" s="11">
        <v>8.8000000000000007</v>
      </c>
      <c r="P972" s="11">
        <v>8.1</v>
      </c>
      <c r="Q972" s="11">
        <v>8.6999999999999993</v>
      </c>
      <c r="R972" s="11">
        <v>7.4</v>
      </c>
      <c r="S972" s="11">
        <v>9.4</v>
      </c>
      <c r="T972" s="11">
        <v>10.364049999999999</v>
      </c>
      <c r="U972" s="11">
        <v>9.5</v>
      </c>
      <c r="V972" s="11">
        <v>9.77</v>
      </c>
      <c r="W972" s="11">
        <v>7.9</v>
      </c>
      <c r="X972" s="11">
        <v>9.2332608859413483</v>
      </c>
      <c r="Y972" s="11">
        <v>7.6387627471869903</v>
      </c>
      <c r="Z972" s="11">
        <v>9.1</v>
      </c>
      <c r="AA972" s="11">
        <v>10.206831360000001</v>
      </c>
      <c r="AB972" s="148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122</v>
      </c>
    </row>
    <row r="973" spans="1:65">
      <c r="A973" s="30"/>
      <c r="B973" s="19">
        <v>1</v>
      </c>
      <c r="C973" s="9">
        <v>6</v>
      </c>
      <c r="D973" s="11">
        <v>8.4</v>
      </c>
      <c r="E973" s="11">
        <v>8.3000000000000007</v>
      </c>
      <c r="F973" s="11">
        <v>8.2200000000000006</v>
      </c>
      <c r="G973" s="11">
        <v>8.689700757149847</v>
      </c>
      <c r="H973" s="11">
        <v>8.89</v>
      </c>
      <c r="I973" s="11">
        <v>8.7799999999999994</v>
      </c>
      <c r="J973" s="11">
        <v>8.08</v>
      </c>
      <c r="K973" s="11">
        <v>8.9</v>
      </c>
      <c r="L973" s="11">
        <v>9.19</v>
      </c>
      <c r="M973" s="11">
        <v>8.1</v>
      </c>
      <c r="N973" s="11">
        <v>8.8000000000000007</v>
      </c>
      <c r="O973" s="11">
        <v>8.8000000000000007</v>
      </c>
      <c r="P973" s="11">
        <v>8.1</v>
      </c>
      <c r="Q973" s="11">
        <v>8.6</v>
      </c>
      <c r="R973" s="11">
        <v>7.2</v>
      </c>
      <c r="S973" s="11">
        <v>9.4</v>
      </c>
      <c r="T973" s="11">
        <v>10.3719</v>
      </c>
      <c r="U973" s="11">
        <v>9.4</v>
      </c>
      <c r="V973" s="11">
        <v>10.199999999999999</v>
      </c>
      <c r="W973" s="11">
        <v>7.8</v>
      </c>
      <c r="X973" s="11">
        <v>8.8448981037870098</v>
      </c>
      <c r="Y973" s="11">
        <v>7.8614330468229099</v>
      </c>
      <c r="Z973" s="11">
        <v>9.4</v>
      </c>
      <c r="AA973" s="11">
        <v>10.58425561</v>
      </c>
      <c r="AB973" s="148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274</v>
      </c>
      <c r="C974" s="12"/>
      <c r="D974" s="23">
        <v>8.3666666666666654</v>
      </c>
      <c r="E974" s="23">
        <v>8.2999999999999989</v>
      </c>
      <c r="F974" s="23">
        <v>8.24</v>
      </c>
      <c r="G974" s="23">
        <v>8.9011705433494921</v>
      </c>
      <c r="H974" s="23">
        <v>8.8800000000000008</v>
      </c>
      <c r="I974" s="23">
        <v>8.7516666666666669</v>
      </c>
      <c r="J974" s="23">
        <v>8.1766666666666659</v>
      </c>
      <c r="K974" s="23">
        <v>8.6</v>
      </c>
      <c r="L974" s="23">
        <v>9.1366666666666667</v>
      </c>
      <c r="M974" s="23">
        <v>8.2333333333333325</v>
      </c>
      <c r="N974" s="23">
        <v>9.0666666666666682</v>
      </c>
      <c r="O974" s="23">
        <v>8.5833333333333339</v>
      </c>
      <c r="P974" s="23">
        <v>8.2166666666666668</v>
      </c>
      <c r="Q974" s="23">
        <v>8.6999999999999993</v>
      </c>
      <c r="R974" s="23">
        <v>7.3500000000000005</v>
      </c>
      <c r="S974" s="23">
        <v>9.35</v>
      </c>
      <c r="T974" s="23">
        <v>10.381316666666669</v>
      </c>
      <c r="U974" s="23">
        <v>9.5666666666666664</v>
      </c>
      <c r="V974" s="23">
        <v>9.5150000000000006</v>
      </c>
      <c r="W974" s="23">
        <v>7.7166666666666659</v>
      </c>
      <c r="X974" s="23">
        <v>9.0667199503805449</v>
      </c>
      <c r="Y974" s="23">
        <v>7.7909464443668641</v>
      </c>
      <c r="Z974" s="23">
        <v>9.2166666666666668</v>
      </c>
      <c r="AA974" s="23">
        <v>10.214698444166666</v>
      </c>
      <c r="AB974" s="148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275</v>
      </c>
      <c r="C975" s="29"/>
      <c r="D975" s="11">
        <v>8.4</v>
      </c>
      <c r="E975" s="11">
        <v>8.3000000000000007</v>
      </c>
      <c r="F975" s="11">
        <v>8.24</v>
      </c>
      <c r="G975" s="11">
        <v>8.9139062977665944</v>
      </c>
      <c r="H975" s="11">
        <v>8.8850000000000016</v>
      </c>
      <c r="I975" s="11">
        <v>8.754999999999999</v>
      </c>
      <c r="J975" s="11">
        <v>8.1</v>
      </c>
      <c r="K975" s="11">
        <v>8.5500000000000007</v>
      </c>
      <c r="L975" s="11">
        <v>9.1449999999999996</v>
      </c>
      <c r="M975" s="11">
        <v>8.1999999999999993</v>
      </c>
      <c r="N975" s="11">
        <v>9.0500000000000007</v>
      </c>
      <c r="O975" s="11">
        <v>8.5</v>
      </c>
      <c r="P975" s="11">
        <v>8.1499999999999986</v>
      </c>
      <c r="Q975" s="11">
        <v>8.6499999999999986</v>
      </c>
      <c r="R975" s="11">
        <v>7.3000000000000007</v>
      </c>
      <c r="S975" s="11">
        <v>9.4</v>
      </c>
      <c r="T975" s="11">
        <v>10.378174999999999</v>
      </c>
      <c r="U975" s="11">
        <v>9.5</v>
      </c>
      <c r="V975" s="11">
        <v>9.6</v>
      </c>
      <c r="W975" s="11">
        <v>7.6999999999999993</v>
      </c>
      <c r="X975" s="11">
        <v>9.1007181956234753</v>
      </c>
      <c r="Y975" s="11">
        <v>7.7920005307084299</v>
      </c>
      <c r="Z975" s="11">
        <v>9.3500000000000014</v>
      </c>
      <c r="AA975" s="11">
        <v>10.148615595000001</v>
      </c>
      <c r="AB975" s="148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276</v>
      </c>
      <c r="C976" s="29"/>
      <c r="D976" s="24">
        <v>0.10327955589886466</v>
      </c>
      <c r="E976" s="24">
        <v>8.944271909999206E-2</v>
      </c>
      <c r="F976" s="24">
        <v>0.13870832707519767</v>
      </c>
      <c r="G976" s="24">
        <v>0.2086937868903912</v>
      </c>
      <c r="H976" s="24">
        <v>4.4271887242357165E-2</v>
      </c>
      <c r="I976" s="24">
        <v>0.18269282051210065</v>
      </c>
      <c r="J976" s="24">
        <v>0.18348478592697218</v>
      </c>
      <c r="K976" s="24">
        <v>0.21908902300206645</v>
      </c>
      <c r="L976" s="24">
        <v>4.4572039067857949E-2</v>
      </c>
      <c r="M976" s="24">
        <v>0.10327955589886489</v>
      </c>
      <c r="N976" s="24">
        <v>0.17511900715418249</v>
      </c>
      <c r="O976" s="24">
        <v>0.17224014243685112</v>
      </c>
      <c r="P976" s="24">
        <v>0.16020819787597246</v>
      </c>
      <c r="Q976" s="24">
        <v>0.15491933384829681</v>
      </c>
      <c r="R976" s="24">
        <v>0.17606816861658992</v>
      </c>
      <c r="S976" s="24">
        <v>0.13784048752090236</v>
      </c>
      <c r="T976" s="24">
        <v>1.8508907765361713E-2</v>
      </c>
      <c r="U976" s="24">
        <v>0.22509257354845499</v>
      </c>
      <c r="V976" s="24">
        <v>0.52477614275041085</v>
      </c>
      <c r="W976" s="24">
        <v>0.13291601358251282</v>
      </c>
      <c r="X976" s="24">
        <v>0.14873960460984262</v>
      </c>
      <c r="Y976" s="24">
        <v>0.15936630398508514</v>
      </c>
      <c r="Z976" s="24">
        <v>0.38686776379877746</v>
      </c>
      <c r="AA976" s="24">
        <v>0.45994045443392012</v>
      </c>
      <c r="AB976" s="199"/>
      <c r="AC976" s="200"/>
      <c r="AD976" s="200"/>
      <c r="AE976" s="200"/>
      <c r="AF976" s="200"/>
      <c r="AG976" s="200"/>
      <c r="AH976" s="200"/>
      <c r="AI976" s="200"/>
      <c r="AJ976" s="200"/>
      <c r="AK976" s="200"/>
      <c r="AL976" s="200"/>
      <c r="AM976" s="200"/>
      <c r="AN976" s="200"/>
      <c r="AO976" s="200"/>
      <c r="AP976" s="200"/>
      <c r="AQ976" s="200"/>
      <c r="AR976" s="200"/>
      <c r="AS976" s="200"/>
      <c r="AT976" s="200"/>
      <c r="AU976" s="200"/>
      <c r="AV976" s="200"/>
      <c r="AW976" s="200"/>
      <c r="AX976" s="200"/>
      <c r="AY976" s="200"/>
      <c r="AZ976" s="200"/>
      <c r="BA976" s="200"/>
      <c r="BB976" s="200"/>
      <c r="BC976" s="200"/>
      <c r="BD976" s="200"/>
      <c r="BE976" s="200"/>
      <c r="BF976" s="200"/>
      <c r="BG976" s="200"/>
      <c r="BH976" s="200"/>
      <c r="BI976" s="200"/>
      <c r="BJ976" s="200"/>
      <c r="BK976" s="200"/>
      <c r="BL976" s="200"/>
      <c r="BM976" s="56"/>
    </row>
    <row r="977" spans="1:65">
      <c r="A977" s="30"/>
      <c r="B977" s="3" t="s">
        <v>86</v>
      </c>
      <c r="C977" s="29"/>
      <c r="D977" s="13">
        <v>1.234417002775275E-2</v>
      </c>
      <c r="E977" s="13">
        <v>1.0776231216866515E-2</v>
      </c>
      <c r="F977" s="13">
        <v>1.6833534839223018E-2</v>
      </c>
      <c r="G977" s="13">
        <v>2.3445656486866969E-2</v>
      </c>
      <c r="H977" s="13">
        <v>4.9855728876528338E-3</v>
      </c>
      <c r="I977" s="13">
        <v>2.0875203257905234E-2</v>
      </c>
      <c r="J977" s="13">
        <v>2.2440047198569776E-2</v>
      </c>
      <c r="K977" s="13">
        <v>2.5475467790937959E-2</v>
      </c>
      <c r="L977" s="13">
        <v>4.8783698359567253E-3</v>
      </c>
      <c r="M977" s="13">
        <v>1.2544075615246749E-2</v>
      </c>
      <c r="N977" s="13">
        <v>1.9314596377299535E-2</v>
      </c>
      <c r="O977" s="13">
        <v>2.0066812711089451E-2</v>
      </c>
      <c r="P977" s="13">
        <v>1.949795511675121E-2</v>
      </c>
      <c r="Q977" s="13">
        <v>1.7806819982562852E-2</v>
      </c>
      <c r="R977" s="13">
        <v>2.3954852873005431E-2</v>
      </c>
      <c r="S977" s="13">
        <v>1.4742298130577793E-2</v>
      </c>
      <c r="T977" s="13">
        <v>1.7829056139662802E-3</v>
      </c>
      <c r="U977" s="13">
        <v>2.3528840440605051E-2</v>
      </c>
      <c r="V977" s="13">
        <v>5.5152511061525043E-2</v>
      </c>
      <c r="W977" s="13">
        <v>1.7224537397301877E-2</v>
      </c>
      <c r="X977" s="13">
        <v>1.6405007039353828E-2</v>
      </c>
      <c r="Y977" s="13">
        <v>2.0455320174907983E-2</v>
      </c>
      <c r="Z977" s="13">
        <v>4.1974802582145837E-2</v>
      </c>
      <c r="AA977" s="13">
        <v>4.5027315974910595E-2</v>
      </c>
      <c r="AB977" s="148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277</v>
      </c>
      <c r="C978" s="29"/>
      <c r="D978" s="13">
        <v>-4.4877678258286036E-2</v>
      </c>
      <c r="E978" s="13">
        <v>-5.2488214686506884E-2</v>
      </c>
      <c r="F978" s="13">
        <v>-5.9337697471905537E-2</v>
      </c>
      <c r="G978" s="13">
        <v>1.6140240109512538E-2</v>
      </c>
      <c r="H978" s="13">
        <v>1.3723452239014611E-2</v>
      </c>
      <c r="I978" s="13">
        <v>-9.2683038531060635E-4</v>
      </c>
      <c r="J978" s="13">
        <v>-6.6567707078715399E-2</v>
      </c>
      <c r="K978" s="13">
        <v>-1.8240800759513065E-2</v>
      </c>
      <c r="L978" s="13">
        <v>4.3024017487664601E-2</v>
      </c>
      <c r="M978" s="13">
        <v>-6.0098751114727733E-2</v>
      </c>
      <c r="N978" s="13">
        <v>3.5032954238032987E-2</v>
      </c>
      <c r="O978" s="13">
        <v>-2.0143434866568222E-2</v>
      </c>
      <c r="P978" s="13">
        <v>-6.2001385221782779E-2</v>
      </c>
      <c r="Q978" s="13">
        <v>-6.8249961171819029E-3</v>
      </c>
      <c r="R978" s="13">
        <v>-0.16093835878865348</v>
      </c>
      <c r="S978" s="13">
        <v>6.7377734057971317E-2</v>
      </c>
      <c r="T978" s="13">
        <v>0.18511082996844075</v>
      </c>
      <c r="U978" s="13">
        <v>9.211197744968902E-2</v>
      </c>
      <c r="V978" s="13">
        <v>8.6213811717817945E-2</v>
      </c>
      <c r="W978" s="13">
        <v>-0.11908040843343914</v>
      </c>
      <c r="X978" s="13">
        <v>3.5039037002715379E-2</v>
      </c>
      <c r="Y978" s="13">
        <v>-0.11060077412242653</v>
      </c>
      <c r="Z978" s="13">
        <v>5.2156661201529619E-2</v>
      </c>
      <c r="AA978" s="13">
        <v>0.16609001918931554</v>
      </c>
      <c r="AB978" s="148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278</v>
      </c>
      <c r="C979" s="47"/>
      <c r="D979" s="45">
        <v>0.5</v>
      </c>
      <c r="E979" s="45">
        <v>0.59</v>
      </c>
      <c r="F979" s="45">
        <v>0.67</v>
      </c>
      <c r="G979" s="45">
        <v>0.24</v>
      </c>
      <c r="H979" s="45">
        <v>0.21</v>
      </c>
      <c r="I979" s="45">
        <v>0.04</v>
      </c>
      <c r="J979" s="45">
        <v>0.76</v>
      </c>
      <c r="K979" s="45">
        <v>0.17</v>
      </c>
      <c r="L979" s="45">
        <v>0.56999999999999995</v>
      </c>
      <c r="M979" s="45">
        <v>0.68</v>
      </c>
      <c r="N979" s="45">
        <v>0.47</v>
      </c>
      <c r="O979" s="45">
        <v>0.2</v>
      </c>
      <c r="P979" s="45">
        <v>0.7</v>
      </c>
      <c r="Q979" s="45">
        <v>0.04</v>
      </c>
      <c r="R979" s="45">
        <v>1.9</v>
      </c>
      <c r="S979" s="45">
        <v>0.86</v>
      </c>
      <c r="T979" s="45">
        <v>2.29</v>
      </c>
      <c r="U979" s="45">
        <v>1.1599999999999999</v>
      </c>
      <c r="V979" s="45">
        <v>1.0900000000000001</v>
      </c>
      <c r="W979" s="45">
        <v>1.39</v>
      </c>
      <c r="X979" s="45">
        <v>0.47</v>
      </c>
      <c r="Y979" s="45">
        <v>1.29</v>
      </c>
      <c r="Z979" s="45">
        <v>0.68</v>
      </c>
      <c r="AA979" s="45">
        <v>2.06</v>
      </c>
      <c r="AB979" s="148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BM980" s="55"/>
    </row>
    <row r="981" spans="1:65" ht="15">
      <c r="B981" s="8" t="s">
        <v>625</v>
      </c>
      <c r="BM981" s="28" t="s">
        <v>66</v>
      </c>
    </row>
    <row r="982" spans="1:65" ht="15">
      <c r="A982" s="25" t="s">
        <v>62</v>
      </c>
      <c r="B982" s="18" t="s">
        <v>111</v>
      </c>
      <c r="C982" s="15" t="s">
        <v>112</v>
      </c>
      <c r="D982" s="16" t="s">
        <v>237</v>
      </c>
      <c r="E982" s="17" t="s">
        <v>237</v>
      </c>
      <c r="F982" s="17" t="s">
        <v>237</v>
      </c>
      <c r="G982" s="17" t="s">
        <v>237</v>
      </c>
      <c r="H982" s="17" t="s">
        <v>237</v>
      </c>
      <c r="I982" s="17" t="s">
        <v>237</v>
      </c>
      <c r="J982" s="17" t="s">
        <v>237</v>
      </c>
      <c r="K982" s="17" t="s">
        <v>237</v>
      </c>
      <c r="L982" s="17" t="s">
        <v>237</v>
      </c>
      <c r="M982" s="17" t="s">
        <v>237</v>
      </c>
      <c r="N982" s="17" t="s">
        <v>237</v>
      </c>
      <c r="O982" s="17" t="s">
        <v>237</v>
      </c>
      <c r="P982" s="17" t="s">
        <v>237</v>
      </c>
      <c r="Q982" s="17" t="s">
        <v>237</v>
      </c>
      <c r="R982" s="17" t="s">
        <v>237</v>
      </c>
      <c r="S982" s="17" t="s">
        <v>237</v>
      </c>
      <c r="T982" s="17" t="s">
        <v>237</v>
      </c>
      <c r="U982" s="17" t="s">
        <v>237</v>
      </c>
      <c r="V982" s="17" t="s">
        <v>237</v>
      </c>
      <c r="W982" s="17" t="s">
        <v>237</v>
      </c>
      <c r="X982" s="17" t="s">
        <v>237</v>
      </c>
      <c r="Y982" s="17" t="s">
        <v>237</v>
      </c>
      <c r="Z982" s="17" t="s">
        <v>237</v>
      </c>
      <c r="AA982" s="17" t="s">
        <v>237</v>
      </c>
      <c r="AB982" s="148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238</v>
      </c>
      <c r="C983" s="9" t="s">
        <v>238</v>
      </c>
      <c r="D983" s="146" t="s">
        <v>240</v>
      </c>
      <c r="E983" s="147" t="s">
        <v>241</v>
      </c>
      <c r="F983" s="147" t="s">
        <v>242</v>
      </c>
      <c r="G983" s="147" t="s">
        <v>243</v>
      </c>
      <c r="H983" s="147" t="s">
        <v>244</v>
      </c>
      <c r="I983" s="147" t="s">
        <v>245</v>
      </c>
      <c r="J983" s="147" t="s">
        <v>246</v>
      </c>
      <c r="K983" s="147" t="s">
        <v>247</v>
      </c>
      <c r="L983" s="147" t="s">
        <v>248</v>
      </c>
      <c r="M983" s="147" t="s">
        <v>249</v>
      </c>
      <c r="N983" s="147" t="s">
        <v>250</v>
      </c>
      <c r="O983" s="147" t="s">
        <v>251</v>
      </c>
      <c r="P983" s="147" t="s">
        <v>252</v>
      </c>
      <c r="Q983" s="147" t="s">
        <v>253</v>
      </c>
      <c r="R983" s="147" t="s">
        <v>254</v>
      </c>
      <c r="S983" s="147" t="s">
        <v>255</v>
      </c>
      <c r="T983" s="147" t="s">
        <v>256</v>
      </c>
      <c r="U983" s="147" t="s">
        <v>258</v>
      </c>
      <c r="V983" s="147" t="s">
        <v>259</v>
      </c>
      <c r="W983" s="147" t="s">
        <v>260</v>
      </c>
      <c r="X983" s="147" t="s">
        <v>261</v>
      </c>
      <c r="Y983" s="147" t="s">
        <v>262</v>
      </c>
      <c r="Z983" s="147" t="s">
        <v>267</v>
      </c>
      <c r="AA983" s="147" t="s">
        <v>268</v>
      </c>
      <c r="AB983" s="148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1</v>
      </c>
    </row>
    <row r="984" spans="1:65">
      <c r="A984" s="30"/>
      <c r="B984" s="19"/>
      <c r="C984" s="9"/>
      <c r="D984" s="10" t="s">
        <v>306</v>
      </c>
      <c r="E984" s="11" t="s">
        <v>304</v>
      </c>
      <c r="F984" s="11" t="s">
        <v>306</v>
      </c>
      <c r="G984" s="11" t="s">
        <v>306</v>
      </c>
      <c r="H984" s="11" t="s">
        <v>304</v>
      </c>
      <c r="I984" s="11" t="s">
        <v>338</v>
      </c>
      <c r="J984" s="11" t="s">
        <v>306</v>
      </c>
      <c r="K984" s="11" t="s">
        <v>304</v>
      </c>
      <c r="L984" s="11" t="s">
        <v>304</v>
      </c>
      <c r="M984" s="11" t="s">
        <v>304</v>
      </c>
      <c r="N984" s="11" t="s">
        <v>304</v>
      </c>
      <c r="O984" s="11" t="s">
        <v>304</v>
      </c>
      <c r="P984" s="11" t="s">
        <v>304</v>
      </c>
      <c r="Q984" s="11" t="s">
        <v>304</v>
      </c>
      <c r="R984" s="11" t="s">
        <v>306</v>
      </c>
      <c r="S984" s="11" t="s">
        <v>306</v>
      </c>
      <c r="T984" s="11" t="s">
        <v>338</v>
      </c>
      <c r="U984" s="11" t="s">
        <v>304</v>
      </c>
      <c r="V984" s="11" t="s">
        <v>338</v>
      </c>
      <c r="W984" s="11" t="s">
        <v>306</v>
      </c>
      <c r="X984" s="11" t="s">
        <v>304</v>
      </c>
      <c r="Y984" s="11" t="s">
        <v>338</v>
      </c>
      <c r="Z984" s="11" t="s">
        <v>306</v>
      </c>
      <c r="AA984" s="11" t="s">
        <v>338</v>
      </c>
      <c r="AB984" s="148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3</v>
      </c>
    </row>
    <row r="985" spans="1:65">
      <c r="A985" s="30"/>
      <c r="B985" s="19"/>
      <c r="C985" s="9"/>
      <c r="D985" s="26" t="s">
        <v>339</v>
      </c>
      <c r="E985" s="26" t="s">
        <v>340</v>
      </c>
      <c r="F985" s="26" t="s">
        <v>341</v>
      </c>
      <c r="G985" s="26" t="s">
        <v>341</v>
      </c>
      <c r="H985" s="26" t="s">
        <v>118</v>
      </c>
      <c r="I985" s="26" t="s">
        <v>339</v>
      </c>
      <c r="J985" s="26" t="s">
        <v>340</v>
      </c>
      <c r="K985" s="26" t="s">
        <v>340</v>
      </c>
      <c r="L985" s="26" t="s">
        <v>341</v>
      </c>
      <c r="M985" s="26" t="s">
        <v>340</v>
      </c>
      <c r="N985" s="26" t="s">
        <v>340</v>
      </c>
      <c r="O985" s="26" t="s">
        <v>307</v>
      </c>
      <c r="P985" s="26" t="s">
        <v>340</v>
      </c>
      <c r="Q985" s="26" t="s">
        <v>342</v>
      </c>
      <c r="R985" s="26" t="s">
        <v>339</v>
      </c>
      <c r="S985" s="26" t="s">
        <v>340</v>
      </c>
      <c r="T985" s="26" t="s">
        <v>339</v>
      </c>
      <c r="U985" s="26" t="s">
        <v>340</v>
      </c>
      <c r="V985" s="26" t="s">
        <v>340</v>
      </c>
      <c r="W985" s="26" t="s">
        <v>339</v>
      </c>
      <c r="X985" s="26" t="s">
        <v>342</v>
      </c>
      <c r="Y985" s="26" t="s">
        <v>340</v>
      </c>
      <c r="Z985" s="26" t="s">
        <v>340</v>
      </c>
      <c r="AA985" s="26" t="s">
        <v>342</v>
      </c>
      <c r="AB985" s="148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01">
        <v>7.0000000000000007E-2</v>
      </c>
      <c r="E986" s="201">
        <v>7.6999999999999999E-2</v>
      </c>
      <c r="F986" s="204">
        <v>8.7500000000000008E-2</v>
      </c>
      <c r="G986" s="201">
        <v>8.7144610259674626E-2</v>
      </c>
      <c r="H986" s="201">
        <v>6.9599999999999995E-2</v>
      </c>
      <c r="I986" s="201">
        <v>7.5999999999999998E-2</v>
      </c>
      <c r="J986" s="201">
        <v>7.0000000000000007E-2</v>
      </c>
      <c r="K986" s="201">
        <v>6.9000000000000006E-2</v>
      </c>
      <c r="L986" s="201">
        <v>6.9999999999999993E-2</v>
      </c>
      <c r="M986" s="201">
        <v>7.4999999999999997E-2</v>
      </c>
      <c r="N986" s="201">
        <v>7.3999999999999996E-2</v>
      </c>
      <c r="O986" s="201">
        <v>6.2E-2</v>
      </c>
      <c r="P986" s="201">
        <v>7.4999999999999997E-2</v>
      </c>
      <c r="Q986" s="204">
        <v>5.2999999999999999E-2</v>
      </c>
      <c r="R986" s="201">
        <v>7.0000000000000007E-2</v>
      </c>
      <c r="S986" s="201">
        <v>7.5999999999999998E-2</v>
      </c>
      <c r="T986" s="201">
        <v>7.2379606759001888E-2</v>
      </c>
      <c r="U986" s="201">
        <v>7.2999999999999995E-2</v>
      </c>
      <c r="V986" s="204">
        <v>1.7999999999999999E-2</v>
      </c>
      <c r="W986" s="201">
        <v>7.1999999999999995E-2</v>
      </c>
      <c r="X986" s="201">
        <v>7.3558467778442216E-2</v>
      </c>
      <c r="Y986" s="204">
        <v>3.4558999999999993E-2</v>
      </c>
      <c r="Z986" s="201">
        <v>6.8000000000000005E-2</v>
      </c>
      <c r="AA986" s="204">
        <v>6.0736894810000004E-2</v>
      </c>
      <c r="AB986" s="199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200"/>
      <c r="AT986" s="200"/>
      <c r="AU986" s="200"/>
      <c r="AV986" s="200"/>
      <c r="AW986" s="200"/>
      <c r="AX986" s="200"/>
      <c r="AY986" s="200"/>
      <c r="AZ986" s="200"/>
      <c r="BA986" s="200"/>
      <c r="BB986" s="200"/>
      <c r="BC986" s="200"/>
      <c r="BD986" s="200"/>
      <c r="BE986" s="200"/>
      <c r="BF986" s="200"/>
      <c r="BG986" s="200"/>
      <c r="BH986" s="200"/>
      <c r="BI986" s="200"/>
      <c r="BJ986" s="200"/>
      <c r="BK986" s="200"/>
      <c r="BL986" s="200"/>
      <c r="BM986" s="202">
        <v>1</v>
      </c>
    </row>
    <row r="987" spans="1:65">
      <c r="A987" s="30"/>
      <c r="B987" s="19">
        <v>1</v>
      </c>
      <c r="C987" s="9">
        <v>2</v>
      </c>
      <c r="D987" s="24">
        <v>7.0000000000000007E-2</v>
      </c>
      <c r="E987" s="24">
        <v>7.8E-2</v>
      </c>
      <c r="F987" s="206">
        <v>8.6099999999999996E-2</v>
      </c>
      <c r="G987" s="205">
        <v>8.8659050518668736E-2</v>
      </c>
      <c r="H987" s="24">
        <v>7.2999999999999995E-2</v>
      </c>
      <c r="I987" s="24">
        <v>7.5999999999999998E-2</v>
      </c>
      <c r="J987" s="24">
        <v>7.0000000000000007E-2</v>
      </c>
      <c r="K987" s="24">
        <v>6.9000000000000006E-2</v>
      </c>
      <c r="L987" s="24">
        <v>7.1199999999999999E-2</v>
      </c>
      <c r="M987" s="24">
        <v>7.2999999999999995E-2</v>
      </c>
      <c r="N987" s="24">
        <v>7.0999999999999994E-2</v>
      </c>
      <c r="O987" s="24">
        <v>0.06</v>
      </c>
      <c r="P987" s="24">
        <v>7.2999999999999995E-2</v>
      </c>
      <c r="Q987" s="206">
        <v>5.099999999999999E-2</v>
      </c>
      <c r="R987" s="24">
        <v>7.0000000000000007E-2</v>
      </c>
      <c r="S987" s="24">
        <v>8.2000000000000003E-2</v>
      </c>
      <c r="T987" s="24">
        <v>7.2270416084859013E-2</v>
      </c>
      <c r="U987" s="24">
        <v>7.1999999999999995E-2</v>
      </c>
      <c r="V987" s="206">
        <v>1.7999999999999999E-2</v>
      </c>
      <c r="W987" s="24">
        <v>7.1999999999999995E-2</v>
      </c>
      <c r="X987" s="24">
        <v>7.4267867584725492E-2</v>
      </c>
      <c r="Y987" s="206">
        <v>3.3831E-2</v>
      </c>
      <c r="Z987" s="24">
        <v>6.9000000000000006E-2</v>
      </c>
      <c r="AA987" s="206">
        <v>5.2915185369999999E-2</v>
      </c>
      <c r="AB987" s="199"/>
      <c r="AC987" s="200"/>
      <c r="AD987" s="200"/>
      <c r="AE987" s="200"/>
      <c r="AF987" s="200"/>
      <c r="AG987" s="200"/>
      <c r="AH987" s="200"/>
      <c r="AI987" s="200"/>
      <c r="AJ987" s="200"/>
      <c r="AK987" s="200"/>
      <c r="AL987" s="200"/>
      <c r="AM987" s="200"/>
      <c r="AN987" s="200"/>
      <c r="AO987" s="200"/>
      <c r="AP987" s="200"/>
      <c r="AQ987" s="200"/>
      <c r="AR987" s="200"/>
      <c r="AS987" s="200"/>
      <c r="AT987" s="200"/>
      <c r="AU987" s="200"/>
      <c r="AV987" s="200"/>
      <c r="AW987" s="200"/>
      <c r="AX987" s="200"/>
      <c r="AY987" s="200"/>
      <c r="AZ987" s="200"/>
      <c r="BA987" s="200"/>
      <c r="BB987" s="200"/>
      <c r="BC987" s="200"/>
      <c r="BD987" s="200"/>
      <c r="BE987" s="200"/>
      <c r="BF987" s="200"/>
      <c r="BG987" s="200"/>
      <c r="BH987" s="200"/>
      <c r="BI987" s="200"/>
      <c r="BJ987" s="200"/>
      <c r="BK987" s="200"/>
      <c r="BL987" s="200"/>
      <c r="BM987" s="202">
        <v>26</v>
      </c>
    </row>
    <row r="988" spans="1:65">
      <c r="A988" s="30"/>
      <c r="B988" s="19">
        <v>1</v>
      </c>
      <c r="C988" s="9">
        <v>3</v>
      </c>
      <c r="D988" s="24">
        <v>7.0000000000000007E-2</v>
      </c>
      <c r="E988" s="24">
        <v>7.8E-2</v>
      </c>
      <c r="F988" s="206">
        <v>8.8800000000000004E-2</v>
      </c>
      <c r="G988" s="24">
        <v>7.3717580055502829E-2</v>
      </c>
      <c r="H988" s="24">
        <v>6.989999999999999E-2</v>
      </c>
      <c r="I988" s="24">
        <v>7.4999999999999997E-2</v>
      </c>
      <c r="J988" s="24">
        <v>7.0000000000000007E-2</v>
      </c>
      <c r="K988" s="24">
        <v>6.6000000000000003E-2</v>
      </c>
      <c r="L988" s="24">
        <v>7.2999999999999995E-2</v>
      </c>
      <c r="M988" s="24">
        <v>7.3999999999999996E-2</v>
      </c>
      <c r="N988" s="24">
        <v>6.8000000000000005E-2</v>
      </c>
      <c r="O988" s="24">
        <v>5.899999999999999E-2</v>
      </c>
      <c r="P988" s="24">
        <v>7.0000000000000007E-2</v>
      </c>
      <c r="Q988" s="206">
        <v>5.099999999999999E-2</v>
      </c>
      <c r="R988" s="24">
        <v>7.0000000000000007E-2</v>
      </c>
      <c r="S988" s="24">
        <v>7.9000000000000001E-2</v>
      </c>
      <c r="T988" s="24">
        <v>7.2282103970414402E-2</v>
      </c>
      <c r="U988" s="24">
        <v>7.3999999999999996E-2</v>
      </c>
      <c r="V988" s="206">
        <v>1.7999999999999999E-2</v>
      </c>
      <c r="W988" s="24">
        <v>7.1999999999999995E-2</v>
      </c>
      <c r="X988" s="24">
        <v>7.7650752583880142E-2</v>
      </c>
      <c r="Y988" s="206">
        <v>3.3000000000000002E-2</v>
      </c>
      <c r="Z988" s="24">
        <v>6.3E-2</v>
      </c>
      <c r="AA988" s="206">
        <v>5.9248730829999992E-2</v>
      </c>
      <c r="AB988" s="199"/>
      <c r="AC988" s="200"/>
      <c r="AD988" s="200"/>
      <c r="AE988" s="200"/>
      <c r="AF988" s="200"/>
      <c r="AG988" s="200"/>
      <c r="AH988" s="200"/>
      <c r="AI988" s="200"/>
      <c r="AJ988" s="200"/>
      <c r="AK988" s="200"/>
      <c r="AL988" s="200"/>
      <c r="AM988" s="200"/>
      <c r="AN988" s="200"/>
      <c r="AO988" s="200"/>
      <c r="AP988" s="200"/>
      <c r="AQ988" s="200"/>
      <c r="AR988" s="200"/>
      <c r="AS988" s="200"/>
      <c r="AT988" s="200"/>
      <c r="AU988" s="200"/>
      <c r="AV988" s="200"/>
      <c r="AW988" s="200"/>
      <c r="AX988" s="200"/>
      <c r="AY988" s="200"/>
      <c r="AZ988" s="200"/>
      <c r="BA988" s="200"/>
      <c r="BB988" s="200"/>
      <c r="BC988" s="200"/>
      <c r="BD988" s="200"/>
      <c r="BE988" s="200"/>
      <c r="BF988" s="200"/>
      <c r="BG988" s="200"/>
      <c r="BH988" s="200"/>
      <c r="BI988" s="200"/>
      <c r="BJ988" s="200"/>
      <c r="BK988" s="200"/>
      <c r="BL988" s="200"/>
      <c r="BM988" s="202">
        <v>16</v>
      </c>
    </row>
    <row r="989" spans="1:65">
      <c r="A989" s="30"/>
      <c r="B989" s="19">
        <v>1</v>
      </c>
      <c r="C989" s="9">
        <v>4</v>
      </c>
      <c r="D989" s="24">
        <v>7.0000000000000007E-2</v>
      </c>
      <c r="E989" s="24">
        <v>7.9000000000000001E-2</v>
      </c>
      <c r="F989" s="206">
        <v>8.9499999999999996E-2</v>
      </c>
      <c r="G989" s="24">
        <v>8.1667467361515839E-2</v>
      </c>
      <c r="H989" s="24">
        <v>7.0199999999999999E-2</v>
      </c>
      <c r="I989" s="24">
        <v>7.1999999999999995E-2</v>
      </c>
      <c r="J989" s="24">
        <v>7.0000000000000007E-2</v>
      </c>
      <c r="K989" s="24">
        <v>6.6000000000000003E-2</v>
      </c>
      <c r="L989" s="24">
        <v>7.2099999999999997E-2</v>
      </c>
      <c r="M989" s="24">
        <v>7.0999999999999994E-2</v>
      </c>
      <c r="N989" s="24">
        <v>6.9000000000000006E-2</v>
      </c>
      <c r="O989" s="24">
        <v>6.4000000000000001E-2</v>
      </c>
      <c r="P989" s="24">
        <v>7.0000000000000007E-2</v>
      </c>
      <c r="Q989" s="206">
        <v>5.1999999999999998E-2</v>
      </c>
      <c r="R989" s="24">
        <v>7.0000000000000007E-2</v>
      </c>
      <c r="S989" s="24">
        <v>8.4000000000000005E-2</v>
      </c>
      <c r="T989" s="24">
        <v>7.2204975937569887E-2</v>
      </c>
      <c r="U989" s="24">
        <v>7.3999999999999996E-2</v>
      </c>
      <c r="V989" s="206">
        <v>1.7999999999999999E-2</v>
      </c>
      <c r="W989" s="24">
        <v>7.1999999999999995E-2</v>
      </c>
      <c r="X989" s="24">
        <v>7.6766161257051518E-2</v>
      </c>
      <c r="Y989" s="206">
        <v>3.3610000000000001E-2</v>
      </c>
      <c r="Z989" s="24">
        <v>6.7000000000000004E-2</v>
      </c>
      <c r="AA989" s="206">
        <v>4.8782799019999996E-2</v>
      </c>
      <c r="AB989" s="199"/>
      <c r="AC989" s="200"/>
      <c r="AD989" s="200"/>
      <c r="AE989" s="200"/>
      <c r="AF989" s="200"/>
      <c r="AG989" s="200"/>
      <c r="AH989" s="200"/>
      <c r="AI989" s="200"/>
      <c r="AJ989" s="200"/>
      <c r="AK989" s="200"/>
      <c r="AL989" s="200"/>
      <c r="AM989" s="200"/>
      <c r="AN989" s="200"/>
      <c r="AO989" s="200"/>
      <c r="AP989" s="200"/>
      <c r="AQ989" s="200"/>
      <c r="AR989" s="200"/>
      <c r="AS989" s="200"/>
      <c r="AT989" s="200"/>
      <c r="AU989" s="200"/>
      <c r="AV989" s="200"/>
      <c r="AW989" s="200"/>
      <c r="AX989" s="200"/>
      <c r="AY989" s="200"/>
      <c r="AZ989" s="200"/>
      <c r="BA989" s="200"/>
      <c r="BB989" s="200"/>
      <c r="BC989" s="200"/>
      <c r="BD989" s="200"/>
      <c r="BE989" s="200"/>
      <c r="BF989" s="200"/>
      <c r="BG989" s="200"/>
      <c r="BH989" s="200"/>
      <c r="BI989" s="200"/>
      <c r="BJ989" s="200"/>
      <c r="BK989" s="200"/>
      <c r="BL989" s="200"/>
      <c r="BM989" s="202">
        <v>7.2088135178579774E-2</v>
      </c>
    </row>
    <row r="990" spans="1:65">
      <c r="A990" s="30"/>
      <c r="B990" s="19">
        <v>1</v>
      </c>
      <c r="C990" s="9">
        <v>5</v>
      </c>
      <c r="D990" s="24">
        <v>7.0000000000000007E-2</v>
      </c>
      <c r="E990" s="24">
        <v>7.9000000000000001E-2</v>
      </c>
      <c r="F990" s="206">
        <v>8.6499999999999994E-2</v>
      </c>
      <c r="G990" s="24">
        <v>7.8642403676016437E-2</v>
      </c>
      <c r="H990" s="24">
        <v>6.9199999999999998E-2</v>
      </c>
      <c r="I990" s="24">
        <v>7.2999999999999995E-2</v>
      </c>
      <c r="J990" s="24">
        <v>7.0000000000000007E-2</v>
      </c>
      <c r="K990" s="24">
        <v>6.5000000000000002E-2</v>
      </c>
      <c r="L990" s="24">
        <v>7.1599999999999997E-2</v>
      </c>
      <c r="M990" s="24">
        <v>7.0999999999999994E-2</v>
      </c>
      <c r="N990" s="24">
        <v>7.0999999999999994E-2</v>
      </c>
      <c r="O990" s="24">
        <v>6.6000000000000003E-2</v>
      </c>
      <c r="P990" s="24">
        <v>7.1999999999999995E-2</v>
      </c>
      <c r="Q990" s="206">
        <v>5.1999999999999998E-2</v>
      </c>
      <c r="R990" s="24">
        <v>7.0000000000000007E-2</v>
      </c>
      <c r="S990" s="205">
        <v>8.8999999999999996E-2</v>
      </c>
      <c r="T990" s="24">
        <v>7.2156346157065787E-2</v>
      </c>
      <c r="U990" s="24">
        <v>7.3999999999999996E-2</v>
      </c>
      <c r="V990" s="206">
        <v>1.7999999999999999E-2</v>
      </c>
      <c r="W990" s="24">
        <v>7.1999999999999995E-2</v>
      </c>
      <c r="X990" s="24">
        <v>7.573968478797119E-2</v>
      </c>
      <c r="Y990" s="206">
        <v>3.2576999999999995E-2</v>
      </c>
      <c r="Z990" s="24">
        <v>6.7000000000000004E-2</v>
      </c>
      <c r="AA990" s="206">
        <v>5.3796033569999999E-2</v>
      </c>
      <c r="AB990" s="199"/>
      <c r="AC990" s="200"/>
      <c r="AD990" s="200"/>
      <c r="AE990" s="200"/>
      <c r="AF990" s="200"/>
      <c r="AG990" s="200"/>
      <c r="AH990" s="200"/>
      <c r="AI990" s="200"/>
      <c r="AJ990" s="200"/>
      <c r="AK990" s="200"/>
      <c r="AL990" s="200"/>
      <c r="AM990" s="200"/>
      <c r="AN990" s="200"/>
      <c r="AO990" s="200"/>
      <c r="AP990" s="200"/>
      <c r="AQ990" s="200"/>
      <c r="AR990" s="200"/>
      <c r="AS990" s="200"/>
      <c r="AT990" s="200"/>
      <c r="AU990" s="200"/>
      <c r="AV990" s="200"/>
      <c r="AW990" s="200"/>
      <c r="AX990" s="200"/>
      <c r="AY990" s="200"/>
      <c r="AZ990" s="200"/>
      <c r="BA990" s="200"/>
      <c r="BB990" s="200"/>
      <c r="BC990" s="200"/>
      <c r="BD990" s="200"/>
      <c r="BE990" s="200"/>
      <c r="BF990" s="200"/>
      <c r="BG990" s="200"/>
      <c r="BH990" s="200"/>
      <c r="BI990" s="200"/>
      <c r="BJ990" s="200"/>
      <c r="BK990" s="200"/>
      <c r="BL990" s="200"/>
      <c r="BM990" s="202">
        <v>123</v>
      </c>
    </row>
    <row r="991" spans="1:65">
      <c r="A991" s="30"/>
      <c r="B991" s="19">
        <v>1</v>
      </c>
      <c r="C991" s="9">
        <v>6</v>
      </c>
      <c r="D991" s="24">
        <v>7.0000000000000007E-2</v>
      </c>
      <c r="E991" s="24">
        <v>7.8E-2</v>
      </c>
      <c r="F991" s="206">
        <v>8.6399999999999991E-2</v>
      </c>
      <c r="G991" s="24">
        <v>7.7889987217942533E-2</v>
      </c>
      <c r="H991" s="24">
        <v>7.0599999999999996E-2</v>
      </c>
      <c r="I991" s="24">
        <v>7.4999999999999997E-2</v>
      </c>
      <c r="J991" s="24">
        <v>7.0000000000000007E-2</v>
      </c>
      <c r="K991" s="24">
        <v>6.5000000000000002E-2</v>
      </c>
      <c r="L991" s="24">
        <v>7.2000000000000008E-2</v>
      </c>
      <c r="M991" s="24">
        <v>7.2999999999999995E-2</v>
      </c>
      <c r="N991" s="24">
        <v>6.7000000000000004E-2</v>
      </c>
      <c r="O991" s="24">
        <v>6.3E-2</v>
      </c>
      <c r="P991" s="24">
        <v>7.3999999999999996E-2</v>
      </c>
      <c r="Q991" s="206">
        <v>5.2999999999999999E-2</v>
      </c>
      <c r="R991" s="24">
        <v>7.0000000000000007E-2</v>
      </c>
      <c r="S991" s="24">
        <v>8.5999999999999993E-2</v>
      </c>
      <c r="T991" s="24">
        <v>7.2278163835905407E-2</v>
      </c>
      <c r="U991" s="24">
        <v>7.2999999999999995E-2</v>
      </c>
      <c r="V991" s="205">
        <v>2.4E-2</v>
      </c>
      <c r="W991" s="24">
        <v>7.2999999999999995E-2</v>
      </c>
      <c r="X991" s="24">
        <v>7.3818405336422047E-2</v>
      </c>
      <c r="Y991" s="206">
        <v>3.4043000000000004E-2</v>
      </c>
      <c r="Z991" s="24">
        <v>6.5000000000000002E-2</v>
      </c>
      <c r="AA991" s="206">
        <v>5.3991941480000007E-2</v>
      </c>
      <c r="AB991" s="199"/>
      <c r="AC991" s="200"/>
      <c r="AD991" s="200"/>
      <c r="AE991" s="200"/>
      <c r="AF991" s="200"/>
      <c r="AG991" s="200"/>
      <c r="AH991" s="200"/>
      <c r="AI991" s="200"/>
      <c r="AJ991" s="200"/>
      <c r="AK991" s="200"/>
      <c r="AL991" s="200"/>
      <c r="AM991" s="200"/>
      <c r="AN991" s="200"/>
      <c r="AO991" s="200"/>
      <c r="AP991" s="200"/>
      <c r="AQ991" s="200"/>
      <c r="AR991" s="200"/>
      <c r="AS991" s="200"/>
      <c r="AT991" s="200"/>
      <c r="AU991" s="200"/>
      <c r="AV991" s="200"/>
      <c r="AW991" s="200"/>
      <c r="AX991" s="200"/>
      <c r="AY991" s="200"/>
      <c r="AZ991" s="200"/>
      <c r="BA991" s="200"/>
      <c r="BB991" s="200"/>
      <c r="BC991" s="200"/>
      <c r="BD991" s="200"/>
      <c r="BE991" s="200"/>
      <c r="BF991" s="200"/>
      <c r="BG991" s="200"/>
      <c r="BH991" s="200"/>
      <c r="BI991" s="200"/>
      <c r="BJ991" s="200"/>
      <c r="BK991" s="200"/>
      <c r="BL991" s="200"/>
      <c r="BM991" s="56"/>
    </row>
    <row r="992" spans="1:65">
      <c r="A992" s="30"/>
      <c r="B992" s="20" t="s">
        <v>274</v>
      </c>
      <c r="C992" s="12"/>
      <c r="D992" s="203">
        <v>7.0000000000000007E-2</v>
      </c>
      <c r="E992" s="203">
        <v>7.8166666666666676E-2</v>
      </c>
      <c r="F992" s="203">
        <v>8.7466666666666679E-2</v>
      </c>
      <c r="G992" s="203">
        <v>8.1286849848220169E-2</v>
      </c>
      <c r="H992" s="203">
        <v>7.0416666666666669E-2</v>
      </c>
      <c r="I992" s="203">
        <v>7.4499999999999997E-2</v>
      </c>
      <c r="J992" s="203">
        <v>7.0000000000000007E-2</v>
      </c>
      <c r="K992" s="203">
        <v>6.6666666666666666E-2</v>
      </c>
      <c r="L992" s="203">
        <v>7.1650000000000005E-2</v>
      </c>
      <c r="M992" s="203">
        <v>7.2833333333333333E-2</v>
      </c>
      <c r="N992" s="203">
        <v>7.0000000000000007E-2</v>
      </c>
      <c r="O992" s="203">
        <v>6.2333333333333331E-2</v>
      </c>
      <c r="P992" s="203">
        <v>7.2333333333333347E-2</v>
      </c>
      <c r="Q992" s="203">
        <v>5.1999999999999991E-2</v>
      </c>
      <c r="R992" s="203">
        <v>7.0000000000000007E-2</v>
      </c>
      <c r="S992" s="203">
        <v>8.2666666666666666E-2</v>
      </c>
      <c r="T992" s="203">
        <v>7.2261935457469409E-2</v>
      </c>
      <c r="U992" s="203">
        <v>7.3333333333333334E-2</v>
      </c>
      <c r="V992" s="203">
        <v>1.9E-2</v>
      </c>
      <c r="W992" s="203">
        <v>7.2166666666666671E-2</v>
      </c>
      <c r="X992" s="203">
        <v>7.5300223221415441E-2</v>
      </c>
      <c r="Y992" s="203">
        <v>3.3603333333333339E-2</v>
      </c>
      <c r="Z992" s="203">
        <v>6.6500000000000004E-2</v>
      </c>
      <c r="AA992" s="203">
        <v>5.4911930846666672E-2</v>
      </c>
      <c r="AB992" s="199"/>
      <c r="AC992" s="200"/>
      <c r="AD992" s="200"/>
      <c r="AE992" s="200"/>
      <c r="AF992" s="200"/>
      <c r="AG992" s="200"/>
      <c r="AH992" s="200"/>
      <c r="AI992" s="200"/>
      <c r="AJ992" s="200"/>
      <c r="AK992" s="200"/>
      <c r="AL992" s="200"/>
      <c r="AM992" s="200"/>
      <c r="AN992" s="200"/>
      <c r="AO992" s="200"/>
      <c r="AP992" s="200"/>
      <c r="AQ992" s="200"/>
      <c r="AR992" s="200"/>
      <c r="AS992" s="200"/>
      <c r="AT992" s="200"/>
      <c r="AU992" s="200"/>
      <c r="AV992" s="200"/>
      <c r="AW992" s="200"/>
      <c r="AX992" s="200"/>
      <c r="AY992" s="200"/>
      <c r="AZ992" s="200"/>
      <c r="BA992" s="200"/>
      <c r="BB992" s="200"/>
      <c r="BC992" s="200"/>
      <c r="BD992" s="200"/>
      <c r="BE992" s="200"/>
      <c r="BF992" s="200"/>
      <c r="BG992" s="200"/>
      <c r="BH992" s="200"/>
      <c r="BI992" s="200"/>
      <c r="BJ992" s="200"/>
      <c r="BK992" s="200"/>
      <c r="BL992" s="200"/>
      <c r="BM992" s="56"/>
    </row>
    <row r="993" spans="1:65">
      <c r="A993" s="30"/>
      <c r="B993" s="3" t="s">
        <v>275</v>
      </c>
      <c r="C993" s="29"/>
      <c r="D993" s="24">
        <v>7.0000000000000007E-2</v>
      </c>
      <c r="E993" s="24">
        <v>7.8E-2</v>
      </c>
      <c r="F993" s="24">
        <v>8.6999999999999994E-2</v>
      </c>
      <c r="G993" s="24">
        <v>8.0154935518766138E-2</v>
      </c>
      <c r="H993" s="24">
        <v>7.0050000000000001E-2</v>
      </c>
      <c r="I993" s="24">
        <v>7.4999999999999997E-2</v>
      </c>
      <c r="J993" s="24">
        <v>7.0000000000000007E-2</v>
      </c>
      <c r="K993" s="24">
        <v>6.6000000000000003E-2</v>
      </c>
      <c r="L993" s="24">
        <v>7.1800000000000003E-2</v>
      </c>
      <c r="M993" s="24">
        <v>7.2999999999999995E-2</v>
      </c>
      <c r="N993" s="24">
        <v>7.0000000000000007E-2</v>
      </c>
      <c r="O993" s="24">
        <v>6.25E-2</v>
      </c>
      <c r="P993" s="24">
        <v>7.2499999999999995E-2</v>
      </c>
      <c r="Q993" s="24">
        <v>5.1999999999999998E-2</v>
      </c>
      <c r="R993" s="24">
        <v>7.0000000000000007E-2</v>
      </c>
      <c r="S993" s="24">
        <v>8.3000000000000004E-2</v>
      </c>
      <c r="T993" s="24">
        <v>7.227428996038221E-2</v>
      </c>
      <c r="U993" s="24">
        <v>7.3499999999999996E-2</v>
      </c>
      <c r="V993" s="24">
        <v>1.7999999999999999E-2</v>
      </c>
      <c r="W993" s="24">
        <v>7.1999999999999995E-2</v>
      </c>
      <c r="X993" s="24">
        <v>7.5003776186348348E-2</v>
      </c>
      <c r="Y993" s="24">
        <v>3.37205E-2</v>
      </c>
      <c r="Z993" s="24">
        <v>6.7000000000000004E-2</v>
      </c>
      <c r="AA993" s="24">
        <v>5.3893987525000006E-2</v>
      </c>
      <c r="AB993" s="199"/>
      <c r="AC993" s="200"/>
      <c r="AD993" s="200"/>
      <c r="AE993" s="200"/>
      <c r="AF993" s="200"/>
      <c r="AG993" s="200"/>
      <c r="AH993" s="200"/>
      <c r="AI993" s="200"/>
      <c r="AJ993" s="200"/>
      <c r="AK993" s="200"/>
      <c r="AL993" s="200"/>
      <c r="AM993" s="200"/>
      <c r="AN993" s="200"/>
      <c r="AO993" s="200"/>
      <c r="AP993" s="200"/>
      <c r="AQ993" s="200"/>
      <c r="AR993" s="200"/>
      <c r="AS993" s="200"/>
      <c r="AT993" s="200"/>
      <c r="AU993" s="200"/>
      <c r="AV993" s="200"/>
      <c r="AW993" s="200"/>
      <c r="AX993" s="200"/>
      <c r="AY993" s="200"/>
      <c r="AZ993" s="200"/>
      <c r="BA993" s="200"/>
      <c r="BB993" s="200"/>
      <c r="BC993" s="200"/>
      <c r="BD993" s="200"/>
      <c r="BE993" s="200"/>
      <c r="BF993" s="200"/>
      <c r="BG993" s="200"/>
      <c r="BH993" s="200"/>
      <c r="BI993" s="200"/>
      <c r="BJ993" s="200"/>
      <c r="BK993" s="200"/>
      <c r="BL993" s="200"/>
      <c r="BM993" s="56"/>
    </row>
    <row r="994" spans="1:65">
      <c r="A994" s="30"/>
      <c r="B994" s="3" t="s">
        <v>276</v>
      </c>
      <c r="C994" s="29"/>
      <c r="D994" s="24">
        <v>0</v>
      </c>
      <c r="E994" s="24">
        <v>7.5277265270908163E-4</v>
      </c>
      <c r="F994" s="24">
        <v>1.4038043548396176E-3</v>
      </c>
      <c r="G994" s="24">
        <v>5.7381736804735291E-3</v>
      </c>
      <c r="H994" s="24">
        <v>1.3541294866690802E-3</v>
      </c>
      <c r="I994" s="24">
        <v>1.6431676725155E-3</v>
      </c>
      <c r="J994" s="24">
        <v>0</v>
      </c>
      <c r="K994" s="24">
        <v>1.8618986725025273E-3</v>
      </c>
      <c r="L994" s="24">
        <v>1.0074720839804959E-3</v>
      </c>
      <c r="M994" s="24">
        <v>1.6020819787597234E-3</v>
      </c>
      <c r="N994" s="24">
        <v>2.5298221281346992E-3</v>
      </c>
      <c r="O994" s="24">
        <v>2.5819888974716156E-3</v>
      </c>
      <c r="P994" s="24">
        <v>2.0655911179772845E-3</v>
      </c>
      <c r="Q994" s="24">
        <v>8.9442719099991981E-4</v>
      </c>
      <c r="R994" s="24">
        <v>0</v>
      </c>
      <c r="S994" s="24">
        <v>4.718756898449702E-3</v>
      </c>
      <c r="T994" s="24">
        <v>7.6134187712555975E-5</v>
      </c>
      <c r="U994" s="24">
        <v>8.1649658092772682E-4</v>
      </c>
      <c r="V994" s="24">
        <v>2.4494897427831792E-3</v>
      </c>
      <c r="W994" s="24">
        <v>4.0824829046386341E-4</v>
      </c>
      <c r="X994" s="24">
        <v>1.6829939693671855E-3</v>
      </c>
      <c r="Y994" s="24">
        <v>7.1775390397173472E-4</v>
      </c>
      <c r="Z994" s="24">
        <v>2.1679483388678815E-3</v>
      </c>
      <c r="AA994" s="24">
        <v>4.3905101271645161E-3</v>
      </c>
      <c r="AB994" s="199"/>
      <c r="AC994" s="200"/>
      <c r="AD994" s="200"/>
      <c r="AE994" s="200"/>
      <c r="AF994" s="200"/>
      <c r="AG994" s="200"/>
      <c r="AH994" s="200"/>
      <c r="AI994" s="200"/>
      <c r="AJ994" s="200"/>
      <c r="AK994" s="200"/>
      <c r="AL994" s="200"/>
      <c r="AM994" s="200"/>
      <c r="AN994" s="200"/>
      <c r="AO994" s="200"/>
      <c r="AP994" s="200"/>
      <c r="AQ994" s="200"/>
      <c r="AR994" s="200"/>
      <c r="AS994" s="200"/>
      <c r="AT994" s="200"/>
      <c r="AU994" s="200"/>
      <c r="AV994" s="200"/>
      <c r="AW994" s="200"/>
      <c r="AX994" s="200"/>
      <c r="AY994" s="200"/>
      <c r="AZ994" s="200"/>
      <c r="BA994" s="200"/>
      <c r="BB994" s="200"/>
      <c r="BC994" s="200"/>
      <c r="BD994" s="200"/>
      <c r="BE994" s="200"/>
      <c r="BF994" s="200"/>
      <c r="BG994" s="200"/>
      <c r="BH994" s="200"/>
      <c r="BI994" s="200"/>
      <c r="BJ994" s="200"/>
      <c r="BK994" s="200"/>
      <c r="BL994" s="200"/>
      <c r="BM994" s="56"/>
    </row>
    <row r="995" spans="1:65">
      <c r="A995" s="30"/>
      <c r="B995" s="3" t="s">
        <v>86</v>
      </c>
      <c r="C995" s="29"/>
      <c r="D995" s="13">
        <v>0</v>
      </c>
      <c r="E995" s="13">
        <v>9.6303537660010433E-3</v>
      </c>
      <c r="F995" s="13">
        <v>1.6049592471489529E-2</v>
      </c>
      <c r="G995" s="13">
        <v>7.0591660166286666E-2</v>
      </c>
      <c r="H995" s="13">
        <v>1.9230241230803503E-2</v>
      </c>
      <c r="I995" s="13">
        <v>2.2055941912959731E-2</v>
      </c>
      <c r="J995" s="13">
        <v>0</v>
      </c>
      <c r="K995" s="13">
        <v>2.792848008753791E-2</v>
      </c>
      <c r="L995" s="13">
        <v>1.4061020013684519E-2</v>
      </c>
      <c r="M995" s="13">
        <v>2.1996548907456157E-2</v>
      </c>
      <c r="N995" s="13">
        <v>3.6140316116209985E-2</v>
      </c>
      <c r="O995" s="13">
        <v>4.1422281777619502E-2</v>
      </c>
      <c r="P995" s="13">
        <v>2.8556559234708997E-2</v>
      </c>
      <c r="Q995" s="13">
        <v>1.7200522903844617E-2</v>
      </c>
      <c r="R995" s="13">
        <v>0</v>
      </c>
      <c r="S995" s="13">
        <v>5.7081736674794784E-2</v>
      </c>
      <c r="T995" s="13">
        <v>1.053586334639011E-3</v>
      </c>
      <c r="U995" s="13">
        <v>1.1134044285378094E-2</v>
      </c>
      <c r="V995" s="13">
        <v>0.12892051277806207</v>
      </c>
      <c r="W995" s="13">
        <v>5.657020191185174E-3</v>
      </c>
      <c r="X995" s="13">
        <v>2.235045126517687E-2</v>
      </c>
      <c r="Y995" s="13">
        <v>2.1359604324126612E-2</v>
      </c>
      <c r="Z995" s="13">
        <v>3.2600726900268891E-2</v>
      </c>
      <c r="AA995" s="13">
        <v>7.9955486166100348E-2</v>
      </c>
      <c r="AB995" s="148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277</v>
      </c>
      <c r="C996" s="29"/>
      <c r="D996" s="13">
        <v>-2.8966419694544054E-2</v>
      </c>
      <c r="E996" s="13">
        <v>8.4320831341092584E-2</v>
      </c>
      <c r="F996" s="13">
        <v>0.21332957843881739</v>
      </c>
      <c r="G996" s="13">
        <v>0.12760372628384609</v>
      </c>
      <c r="H996" s="13">
        <v>-2.3186457907011682E-2</v>
      </c>
      <c r="I996" s="13">
        <v>3.3457167610806637E-2</v>
      </c>
      <c r="J996" s="13">
        <v>-2.8966419694544054E-2</v>
      </c>
      <c r="K996" s="13">
        <v>-7.5206113994803925E-2</v>
      </c>
      <c r="L996" s="13">
        <v>-6.0777710159154452E-3</v>
      </c>
      <c r="M996" s="13">
        <v>1.0337320460676702E-2</v>
      </c>
      <c r="N996" s="13">
        <v>-2.8966419694544054E-2</v>
      </c>
      <c r="O996" s="13">
        <v>-0.13531771658514169</v>
      </c>
      <c r="P996" s="13">
        <v>3.4013663156378104E-3</v>
      </c>
      <c r="Q996" s="13">
        <v>-0.27866076891594715</v>
      </c>
      <c r="R996" s="13">
        <v>-2.8966419694544054E-2</v>
      </c>
      <c r="S996" s="13">
        <v>0.14674441864644305</v>
      </c>
      <c r="T996" s="13">
        <v>2.4109415295470171E-3</v>
      </c>
      <c r="U996" s="13">
        <v>1.7273274605715594E-2</v>
      </c>
      <c r="V996" s="13">
        <v>-0.73643374248851912</v>
      </c>
      <c r="W996" s="13">
        <v>1.0893816006247725E-3</v>
      </c>
      <c r="X996" s="13">
        <v>4.4557790749872428E-2</v>
      </c>
      <c r="Y996" s="13">
        <v>-0.53385764175908079</v>
      </c>
      <c r="Z996" s="13">
        <v>-7.7518098709816852E-2</v>
      </c>
      <c r="AA996" s="13">
        <v>-0.23826673126393805</v>
      </c>
      <c r="AB996" s="148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278</v>
      </c>
      <c r="C997" s="47"/>
      <c r="D997" s="45">
        <v>0.18</v>
      </c>
      <c r="E997" s="45">
        <v>1.24</v>
      </c>
      <c r="F997" s="45">
        <v>2.87</v>
      </c>
      <c r="G997" s="45">
        <v>1.79</v>
      </c>
      <c r="H997" s="45">
        <v>0.11</v>
      </c>
      <c r="I997" s="45">
        <v>0.6</v>
      </c>
      <c r="J997" s="45">
        <v>0.18</v>
      </c>
      <c r="K997" s="45">
        <v>0.76</v>
      </c>
      <c r="L997" s="45">
        <v>0.11</v>
      </c>
      <c r="M997" s="45">
        <v>0.31</v>
      </c>
      <c r="N997" s="45">
        <v>0.18</v>
      </c>
      <c r="O997" s="45">
        <v>1.52</v>
      </c>
      <c r="P997" s="45">
        <v>0.23</v>
      </c>
      <c r="Q997" s="45">
        <v>3.32</v>
      </c>
      <c r="R997" s="45">
        <v>0.18</v>
      </c>
      <c r="S997" s="45">
        <v>2.0299999999999998</v>
      </c>
      <c r="T997" s="45">
        <v>0.21</v>
      </c>
      <c r="U997" s="45">
        <v>0.4</v>
      </c>
      <c r="V997" s="45">
        <v>9.08</v>
      </c>
      <c r="W997" s="45">
        <v>0.2</v>
      </c>
      <c r="X997" s="45">
        <v>0.74</v>
      </c>
      <c r="Y997" s="45">
        <v>6.53</v>
      </c>
      <c r="Z997" s="45">
        <v>0.79</v>
      </c>
      <c r="AA997" s="45">
        <v>2.81</v>
      </c>
      <c r="AB997" s="148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BM998" s="55"/>
    </row>
    <row r="999" spans="1:65" ht="15">
      <c r="B999" s="8" t="s">
        <v>626</v>
      </c>
      <c r="BM999" s="28" t="s">
        <v>66</v>
      </c>
    </row>
    <row r="1000" spans="1:65" ht="15">
      <c r="A1000" s="25" t="s">
        <v>63</v>
      </c>
      <c r="B1000" s="18" t="s">
        <v>111</v>
      </c>
      <c r="C1000" s="15" t="s">
        <v>112</v>
      </c>
      <c r="D1000" s="16" t="s">
        <v>237</v>
      </c>
      <c r="E1000" s="17" t="s">
        <v>237</v>
      </c>
      <c r="F1000" s="17" t="s">
        <v>237</v>
      </c>
      <c r="G1000" s="17" t="s">
        <v>237</v>
      </c>
      <c r="H1000" s="17" t="s">
        <v>237</v>
      </c>
      <c r="I1000" s="17" t="s">
        <v>237</v>
      </c>
      <c r="J1000" s="17" t="s">
        <v>237</v>
      </c>
      <c r="K1000" s="17" t="s">
        <v>237</v>
      </c>
      <c r="L1000" s="17" t="s">
        <v>237</v>
      </c>
      <c r="M1000" s="17" t="s">
        <v>237</v>
      </c>
      <c r="N1000" s="17" t="s">
        <v>237</v>
      </c>
      <c r="O1000" s="17" t="s">
        <v>237</v>
      </c>
      <c r="P1000" s="17" t="s">
        <v>237</v>
      </c>
      <c r="Q1000" s="17" t="s">
        <v>237</v>
      </c>
      <c r="R1000" s="17" t="s">
        <v>237</v>
      </c>
      <c r="S1000" s="17" t="s">
        <v>237</v>
      </c>
      <c r="T1000" s="17" t="s">
        <v>237</v>
      </c>
      <c r="U1000" s="17" t="s">
        <v>237</v>
      </c>
      <c r="V1000" s="17" t="s">
        <v>237</v>
      </c>
      <c r="W1000" s="17" t="s">
        <v>237</v>
      </c>
      <c r="X1000" s="17" t="s">
        <v>237</v>
      </c>
      <c r="Y1000" s="17" t="s">
        <v>237</v>
      </c>
      <c r="Z1000" s="148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238</v>
      </c>
      <c r="C1001" s="9" t="s">
        <v>238</v>
      </c>
      <c r="D1001" s="146" t="s">
        <v>240</v>
      </c>
      <c r="E1001" s="147" t="s">
        <v>241</v>
      </c>
      <c r="F1001" s="147" t="s">
        <v>242</v>
      </c>
      <c r="G1001" s="147" t="s">
        <v>243</v>
      </c>
      <c r="H1001" s="147" t="s">
        <v>244</v>
      </c>
      <c r="I1001" s="147" t="s">
        <v>245</v>
      </c>
      <c r="J1001" s="147" t="s">
        <v>246</v>
      </c>
      <c r="K1001" s="147" t="s">
        <v>247</v>
      </c>
      <c r="L1001" s="147" t="s">
        <v>248</v>
      </c>
      <c r="M1001" s="147" t="s">
        <v>249</v>
      </c>
      <c r="N1001" s="147" t="s">
        <v>250</v>
      </c>
      <c r="O1001" s="147" t="s">
        <v>251</v>
      </c>
      <c r="P1001" s="147" t="s">
        <v>252</v>
      </c>
      <c r="Q1001" s="147" t="s">
        <v>253</v>
      </c>
      <c r="R1001" s="147" t="s">
        <v>254</v>
      </c>
      <c r="S1001" s="147" t="s">
        <v>255</v>
      </c>
      <c r="T1001" s="147" t="s">
        <v>257</v>
      </c>
      <c r="U1001" s="147" t="s">
        <v>258</v>
      </c>
      <c r="V1001" s="147" t="s">
        <v>260</v>
      </c>
      <c r="W1001" s="147" t="s">
        <v>261</v>
      </c>
      <c r="X1001" s="147" t="s">
        <v>262</v>
      </c>
      <c r="Y1001" s="147" t="s">
        <v>267</v>
      </c>
      <c r="Z1001" s="148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306</v>
      </c>
      <c r="E1002" s="11" t="s">
        <v>304</v>
      </c>
      <c r="F1002" s="11" t="s">
        <v>306</v>
      </c>
      <c r="G1002" s="11" t="s">
        <v>306</v>
      </c>
      <c r="H1002" s="11" t="s">
        <v>304</v>
      </c>
      <c r="I1002" s="11" t="s">
        <v>304</v>
      </c>
      <c r="J1002" s="11" t="s">
        <v>304</v>
      </c>
      <c r="K1002" s="11" t="s">
        <v>304</v>
      </c>
      <c r="L1002" s="11" t="s">
        <v>304</v>
      </c>
      <c r="M1002" s="11" t="s">
        <v>304</v>
      </c>
      <c r="N1002" s="11" t="s">
        <v>304</v>
      </c>
      <c r="O1002" s="11" t="s">
        <v>304</v>
      </c>
      <c r="P1002" s="11" t="s">
        <v>304</v>
      </c>
      <c r="Q1002" s="11" t="s">
        <v>304</v>
      </c>
      <c r="R1002" s="11" t="s">
        <v>306</v>
      </c>
      <c r="S1002" s="11" t="s">
        <v>306</v>
      </c>
      <c r="T1002" s="11" t="s">
        <v>306</v>
      </c>
      <c r="U1002" s="11" t="s">
        <v>304</v>
      </c>
      <c r="V1002" s="11" t="s">
        <v>306</v>
      </c>
      <c r="W1002" s="11" t="s">
        <v>304</v>
      </c>
      <c r="X1002" s="11" t="s">
        <v>338</v>
      </c>
      <c r="Y1002" s="11" t="s">
        <v>306</v>
      </c>
      <c r="Z1002" s="148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3</v>
      </c>
    </row>
    <row r="1003" spans="1:65">
      <c r="A1003" s="30"/>
      <c r="B1003" s="19"/>
      <c r="C1003" s="9"/>
      <c r="D1003" s="26" t="s">
        <v>339</v>
      </c>
      <c r="E1003" s="26" t="s">
        <v>340</v>
      </c>
      <c r="F1003" s="26" t="s">
        <v>341</v>
      </c>
      <c r="G1003" s="26" t="s">
        <v>341</v>
      </c>
      <c r="H1003" s="26" t="s">
        <v>118</v>
      </c>
      <c r="I1003" s="26" t="s">
        <v>339</v>
      </c>
      <c r="J1003" s="26" t="s">
        <v>340</v>
      </c>
      <c r="K1003" s="26" t="s">
        <v>340</v>
      </c>
      <c r="L1003" s="26" t="s">
        <v>341</v>
      </c>
      <c r="M1003" s="26" t="s">
        <v>340</v>
      </c>
      <c r="N1003" s="26" t="s">
        <v>340</v>
      </c>
      <c r="O1003" s="26" t="s">
        <v>307</v>
      </c>
      <c r="P1003" s="26" t="s">
        <v>340</v>
      </c>
      <c r="Q1003" s="26" t="s">
        <v>342</v>
      </c>
      <c r="R1003" s="26" t="s">
        <v>339</v>
      </c>
      <c r="S1003" s="26" t="s">
        <v>340</v>
      </c>
      <c r="T1003" s="26" t="s">
        <v>340</v>
      </c>
      <c r="U1003" s="26" t="s">
        <v>340</v>
      </c>
      <c r="V1003" s="26" t="s">
        <v>339</v>
      </c>
      <c r="W1003" s="26" t="s">
        <v>342</v>
      </c>
      <c r="X1003" s="26" t="s">
        <v>340</v>
      </c>
      <c r="Y1003" s="26" t="s">
        <v>340</v>
      </c>
      <c r="Z1003" s="148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3</v>
      </c>
    </row>
    <row r="1004" spans="1:65">
      <c r="A1004" s="30"/>
      <c r="B1004" s="18">
        <v>1</v>
      </c>
      <c r="C1004" s="14">
        <v>1</v>
      </c>
      <c r="D1004" s="201">
        <v>0.08</v>
      </c>
      <c r="E1004" s="201">
        <v>0.08</v>
      </c>
      <c r="F1004" s="204">
        <v>0.1</v>
      </c>
      <c r="G1004" s="201">
        <v>9.0411625748820987E-2</v>
      </c>
      <c r="H1004" s="201">
        <v>0.08</v>
      </c>
      <c r="I1004" s="201">
        <v>0.08</v>
      </c>
      <c r="J1004" s="201">
        <v>0.08</v>
      </c>
      <c r="K1004" s="201">
        <v>7.0000000000000007E-2</v>
      </c>
      <c r="L1004" s="201">
        <v>0.08</v>
      </c>
      <c r="M1004" s="201">
        <v>7.0000000000000007E-2</v>
      </c>
      <c r="N1004" s="201">
        <v>7.0000000000000007E-2</v>
      </c>
      <c r="O1004" s="201">
        <v>0.08</v>
      </c>
      <c r="P1004" s="201">
        <v>7.0000000000000007E-2</v>
      </c>
      <c r="Q1004" s="204">
        <v>0.05</v>
      </c>
      <c r="R1004" s="201">
        <v>0.09</v>
      </c>
      <c r="S1004" s="201">
        <v>0.1</v>
      </c>
      <c r="T1004" s="201">
        <v>0.1</v>
      </c>
      <c r="U1004" s="201">
        <v>0.09</v>
      </c>
      <c r="V1004" s="201">
        <v>0.08</v>
      </c>
      <c r="W1004" s="204" t="s">
        <v>97</v>
      </c>
      <c r="X1004" s="201">
        <v>8.1745354875390905E-2</v>
      </c>
      <c r="Y1004" s="201">
        <v>0.08</v>
      </c>
      <c r="Z1004" s="199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0"/>
      <c r="AT1004" s="200"/>
      <c r="AU1004" s="200"/>
      <c r="AV1004" s="200"/>
      <c r="AW1004" s="200"/>
      <c r="AX1004" s="200"/>
      <c r="AY1004" s="200"/>
      <c r="AZ1004" s="200"/>
      <c r="BA1004" s="200"/>
      <c r="BB1004" s="200"/>
      <c r="BC1004" s="200"/>
      <c r="BD1004" s="200"/>
      <c r="BE1004" s="200"/>
      <c r="BF1004" s="200"/>
      <c r="BG1004" s="200"/>
      <c r="BH1004" s="200"/>
      <c r="BI1004" s="200"/>
      <c r="BJ1004" s="200"/>
      <c r="BK1004" s="200"/>
      <c r="BL1004" s="200"/>
      <c r="BM1004" s="202">
        <v>1</v>
      </c>
    </row>
    <row r="1005" spans="1:65">
      <c r="A1005" s="30"/>
      <c r="B1005" s="19">
        <v>1</v>
      </c>
      <c r="C1005" s="9">
        <v>2</v>
      </c>
      <c r="D1005" s="24">
        <v>0.08</v>
      </c>
      <c r="E1005" s="24">
        <v>0.08</v>
      </c>
      <c r="F1005" s="206">
        <v>0.1</v>
      </c>
      <c r="G1005" s="24">
        <v>8.4860681517410677E-2</v>
      </c>
      <c r="H1005" s="24">
        <v>0.09</v>
      </c>
      <c r="I1005" s="24">
        <v>0.08</v>
      </c>
      <c r="J1005" s="24">
        <v>0.08</v>
      </c>
      <c r="K1005" s="24">
        <v>0.08</v>
      </c>
      <c r="L1005" s="24">
        <v>0.08</v>
      </c>
      <c r="M1005" s="24">
        <v>7.0000000000000007E-2</v>
      </c>
      <c r="N1005" s="24">
        <v>0.08</v>
      </c>
      <c r="O1005" s="24">
        <v>0.08</v>
      </c>
      <c r="P1005" s="24">
        <v>0.06</v>
      </c>
      <c r="Q1005" s="206">
        <v>0.05</v>
      </c>
      <c r="R1005" s="24">
        <v>0.09</v>
      </c>
      <c r="S1005" s="24">
        <v>0.1</v>
      </c>
      <c r="T1005" s="24">
        <v>0.09</v>
      </c>
      <c r="U1005" s="24">
        <v>0.08</v>
      </c>
      <c r="V1005" s="24">
        <v>0.08</v>
      </c>
      <c r="W1005" s="206" t="s">
        <v>97</v>
      </c>
      <c r="X1005" s="24">
        <v>8.0777851963329705E-2</v>
      </c>
      <c r="Y1005" s="24">
        <v>0.08</v>
      </c>
      <c r="Z1005" s="199"/>
      <c r="AA1005" s="200"/>
      <c r="AB1005" s="200"/>
      <c r="AC1005" s="200"/>
      <c r="AD1005" s="200"/>
      <c r="AE1005" s="200"/>
      <c r="AF1005" s="200"/>
      <c r="AG1005" s="200"/>
      <c r="AH1005" s="200"/>
      <c r="AI1005" s="200"/>
      <c r="AJ1005" s="200"/>
      <c r="AK1005" s="200"/>
      <c r="AL1005" s="200"/>
      <c r="AM1005" s="200"/>
      <c r="AN1005" s="200"/>
      <c r="AO1005" s="200"/>
      <c r="AP1005" s="200"/>
      <c r="AQ1005" s="200"/>
      <c r="AR1005" s="200"/>
      <c r="AS1005" s="200"/>
      <c r="AT1005" s="200"/>
      <c r="AU1005" s="200"/>
      <c r="AV1005" s="200"/>
      <c r="AW1005" s="200"/>
      <c r="AX1005" s="200"/>
      <c r="AY1005" s="200"/>
      <c r="AZ1005" s="200"/>
      <c r="BA1005" s="200"/>
      <c r="BB1005" s="200"/>
      <c r="BC1005" s="200"/>
      <c r="BD1005" s="200"/>
      <c r="BE1005" s="200"/>
      <c r="BF1005" s="200"/>
      <c r="BG1005" s="200"/>
      <c r="BH1005" s="200"/>
      <c r="BI1005" s="200"/>
      <c r="BJ1005" s="200"/>
      <c r="BK1005" s="200"/>
      <c r="BL1005" s="200"/>
      <c r="BM1005" s="202">
        <v>27</v>
      </c>
    </row>
    <row r="1006" spans="1:65">
      <c r="A1006" s="30"/>
      <c r="B1006" s="19">
        <v>1</v>
      </c>
      <c r="C1006" s="9">
        <v>3</v>
      </c>
      <c r="D1006" s="24">
        <v>7.0000000000000007E-2</v>
      </c>
      <c r="E1006" s="24">
        <v>0.09</v>
      </c>
      <c r="F1006" s="206">
        <v>0.1</v>
      </c>
      <c r="G1006" s="24">
        <v>8.6595238166369076E-2</v>
      </c>
      <c r="H1006" s="24">
        <v>0.08</v>
      </c>
      <c r="I1006" s="24">
        <v>7.0000000000000007E-2</v>
      </c>
      <c r="J1006" s="24">
        <v>0.08</v>
      </c>
      <c r="K1006" s="24">
        <v>7.0000000000000007E-2</v>
      </c>
      <c r="L1006" s="24">
        <v>0.08</v>
      </c>
      <c r="M1006" s="24">
        <v>7.0000000000000007E-2</v>
      </c>
      <c r="N1006" s="24">
        <v>7.0000000000000007E-2</v>
      </c>
      <c r="O1006" s="24">
        <v>0.08</v>
      </c>
      <c r="P1006" s="24">
        <v>7.0000000000000007E-2</v>
      </c>
      <c r="Q1006" s="206">
        <v>0.04</v>
      </c>
      <c r="R1006" s="24">
        <v>0.08</v>
      </c>
      <c r="S1006" s="24">
        <v>0.09</v>
      </c>
      <c r="T1006" s="24">
        <v>0.09</v>
      </c>
      <c r="U1006" s="24">
        <v>0.08</v>
      </c>
      <c r="V1006" s="24">
        <v>0.08</v>
      </c>
      <c r="W1006" s="206" t="s">
        <v>97</v>
      </c>
      <c r="X1006" s="24">
        <v>8.7327312282484706E-2</v>
      </c>
      <c r="Y1006" s="24">
        <v>7.0000000000000007E-2</v>
      </c>
      <c r="Z1006" s="199"/>
      <c r="AA1006" s="200"/>
      <c r="AB1006" s="200"/>
      <c r="AC1006" s="200"/>
      <c r="AD1006" s="200"/>
      <c r="AE1006" s="200"/>
      <c r="AF1006" s="200"/>
      <c r="AG1006" s="200"/>
      <c r="AH1006" s="200"/>
      <c r="AI1006" s="200"/>
      <c r="AJ1006" s="200"/>
      <c r="AK1006" s="200"/>
      <c r="AL1006" s="200"/>
      <c r="AM1006" s="200"/>
      <c r="AN1006" s="200"/>
      <c r="AO1006" s="200"/>
      <c r="AP1006" s="200"/>
      <c r="AQ1006" s="200"/>
      <c r="AR1006" s="200"/>
      <c r="AS1006" s="200"/>
      <c r="AT1006" s="200"/>
      <c r="AU1006" s="200"/>
      <c r="AV1006" s="200"/>
      <c r="AW1006" s="200"/>
      <c r="AX1006" s="200"/>
      <c r="AY1006" s="200"/>
      <c r="AZ1006" s="200"/>
      <c r="BA1006" s="200"/>
      <c r="BB1006" s="200"/>
      <c r="BC1006" s="200"/>
      <c r="BD1006" s="200"/>
      <c r="BE1006" s="200"/>
      <c r="BF1006" s="200"/>
      <c r="BG1006" s="200"/>
      <c r="BH1006" s="200"/>
      <c r="BI1006" s="200"/>
      <c r="BJ1006" s="200"/>
      <c r="BK1006" s="200"/>
      <c r="BL1006" s="200"/>
      <c r="BM1006" s="202">
        <v>16</v>
      </c>
    </row>
    <row r="1007" spans="1:65">
      <c r="A1007" s="30"/>
      <c r="B1007" s="19">
        <v>1</v>
      </c>
      <c r="C1007" s="9">
        <v>4</v>
      </c>
      <c r="D1007" s="24">
        <v>0.08</v>
      </c>
      <c r="E1007" s="24">
        <v>0.09</v>
      </c>
      <c r="F1007" s="206">
        <v>0.1</v>
      </c>
      <c r="G1007" s="24">
        <v>8.1716573400418491E-2</v>
      </c>
      <c r="H1007" s="24">
        <v>0.09</v>
      </c>
      <c r="I1007" s="24">
        <v>0.08</v>
      </c>
      <c r="J1007" s="24">
        <v>0.08</v>
      </c>
      <c r="K1007" s="24">
        <v>7.0000000000000007E-2</v>
      </c>
      <c r="L1007" s="24">
        <v>0.08</v>
      </c>
      <c r="M1007" s="24">
        <v>7.0000000000000007E-2</v>
      </c>
      <c r="N1007" s="24">
        <v>7.0000000000000007E-2</v>
      </c>
      <c r="O1007" s="24">
        <v>0.08</v>
      </c>
      <c r="P1007" s="24">
        <v>0.06</v>
      </c>
      <c r="Q1007" s="206">
        <v>0.04</v>
      </c>
      <c r="R1007" s="24">
        <v>0.08</v>
      </c>
      <c r="S1007" s="24">
        <v>0.09</v>
      </c>
      <c r="T1007" s="24">
        <v>0.09</v>
      </c>
      <c r="U1007" s="24">
        <v>0.08</v>
      </c>
      <c r="V1007" s="24">
        <v>0.09</v>
      </c>
      <c r="W1007" s="206" t="s">
        <v>97</v>
      </c>
      <c r="X1007" s="24">
        <v>8.8620179369005E-2</v>
      </c>
      <c r="Y1007" s="24">
        <v>7.0000000000000007E-2</v>
      </c>
      <c r="Z1007" s="199"/>
      <c r="AA1007" s="200"/>
      <c r="AB1007" s="200"/>
      <c r="AC1007" s="200"/>
      <c r="AD1007" s="200"/>
      <c r="AE1007" s="200"/>
      <c r="AF1007" s="200"/>
      <c r="AG1007" s="200"/>
      <c r="AH1007" s="200"/>
      <c r="AI1007" s="200"/>
      <c r="AJ1007" s="200"/>
      <c r="AK1007" s="200"/>
      <c r="AL1007" s="200"/>
      <c r="AM1007" s="200"/>
      <c r="AN1007" s="200"/>
      <c r="AO1007" s="200"/>
      <c r="AP1007" s="200"/>
      <c r="AQ1007" s="200"/>
      <c r="AR1007" s="200"/>
      <c r="AS1007" s="200"/>
      <c r="AT1007" s="200"/>
      <c r="AU1007" s="200"/>
      <c r="AV1007" s="200"/>
      <c r="AW1007" s="200"/>
      <c r="AX1007" s="200"/>
      <c r="AY1007" s="200"/>
      <c r="AZ1007" s="200"/>
      <c r="BA1007" s="200"/>
      <c r="BB1007" s="200"/>
      <c r="BC1007" s="200"/>
      <c r="BD1007" s="200"/>
      <c r="BE1007" s="200"/>
      <c r="BF1007" s="200"/>
      <c r="BG1007" s="200"/>
      <c r="BH1007" s="200"/>
      <c r="BI1007" s="200"/>
      <c r="BJ1007" s="200"/>
      <c r="BK1007" s="200"/>
      <c r="BL1007" s="200"/>
      <c r="BM1007" s="202">
        <v>8.0390685748133725E-2</v>
      </c>
    </row>
    <row r="1008" spans="1:65">
      <c r="A1008" s="30"/>
      <c r="B1008" s="19">
        <v>1</v>
      </c>
      <c r="C1008" s="9">
        <v>5</v>
      </c>
      <c r="D1008" s="24">
        <v>0.08</v>
      </c>
      <c r="E1008" s="24">
        <v>0.08</v>
      </c>
      <c r="F1008" s="206">
        <v>0.1</v>
      </c>
      <c r="G1008" s="24">
        <v>9.0640485413918628E-2</v>
      </c>
      <c r="H1008" s="24">
        <v>0.08</v>
      </c>
      <c r="I1008" s="24">
        <v>0.08</v>
      </c>
      <c r="J1008" s="24">
        <v>0.08</v>
      </c>
      <c r="K1008" s="24">
        <v>0.08</v>
      </c>
      <c r="L1008" s="24">
        <v>0.08</v>
      </c>
      <c r="M1008" s="24">
        <v>7.0000000000000007E-2</v>
      </c>
      <c r="N1008" s="24">
        <v>7.0000000000000007E-2</v>
      </c>
      <c r="O1008" s="24">
        <v>0.08</v>
      </c>
      <c r="P1008" s="24">
        <v>7.0000000000000007E-2</v>
      </c>
      <c r="Q1008" s="206">
        <v>0.04</v>
      </c>
      <c r="R1008" s="24">
        <v>0.08</v>
      </c>
      <c r="S1008" s="24">
        <v>0.1</v>
      </c>
      <c r="T1008" s="206" t="s">
        <v>350</v>
      </c>
      <c r="U1008" s="24">
        <v>0.08</v>
      </c>
      <c r="V1008" s="24">
        <v>0.08</v>
      </c>
      <c r="W1008" s="206" t="s">
        <v>97</v>
      </c>
      <c r="X1008" s="24">
        <v>7.8574581115419095E-2</v>
      </c>
      <c r="Y1008" s="24">
        <v>7.0000000000000007E-2</v>
      </c>
      <c r="Z1008" s="199"/>
      <c r="AA1008" s="200"/>
      <c r="AB1008" s="200"/>
      <c r="AC1008" s="200"/>
      <c r="AD1008" s="200"/>
      <c r="AE1008" s="200"/>
      <c r="AF1008" s="200"/>
      <c r="AG1008" s="200"/>
      <c r="AH1008" s="200"/>
      <c r="AI1008" s="200"/>
      <c r="AJ1008" s="200"/>
      <c r="AK1008" s="200"/>
      <c r="AL1008" s="200"/>
      <c r="AM1008" s="200"/>
      <c r="AN1008" s="200"/>
      <c r="AO1008" s="200"/>
      <c r="AP1008" s="200"/>
      <c r="AQ1008" s="200"/>
      <c r="AR1008" s="200"/>
      <c r="AS1008" s="200"/>
      <c r="AT1008" s="200"/>
      <c r="AU1008" s="200"/>
      <c r="AV1008" s="200"/>
      <c r="AW1008" s="200"/>
      <c r="AX1008" s="200"/>
      <c r="AY1008" s="200"/>
      <c r="AZ1008" s="200"/>
      <c r="BA1008" s="200"/>
      <c r="BB1008" s="200"/>
      <c r="BC1008" s="200"/>
      <c r="BD1008" s="200"/>
      <c r="BE1008" s="200"/>
      <c r="BF1008" s="200"/>
      <c r="BG1008" s="200"/>
      <c r="BH1008" s="200"/>
      <c r="BI1008" s="200"/>
      <c r="BJ1008" s="200"/>
      <c r="BK1008" s="200"/>
      <c r="BL1008" s="200"/>
      <c r="BM1008" s="202">
        <v>124</v>
      </c>
    </row>
    <row r="1009" spans="1:65">
      <c r="A1009" s="30"/>
      <c r="B1009" s="19">
        <v>1</v>
      </c>
      <c r="C1009" s="9">
        <v>6</v>
      </c>
      <c r="D1009" s="24">
        <v>7.0000000000000007E-2</v>
      </c>
      <c r="E1009" s="24">
        <v>0.08</v>
      </c>
      <c r="F1009" s="206">
        <v>0.09</v>
      </c>
      <c r="G1009" s="24">
        <v>8.2721053768847835E-2</v>
      </c>
      <c r="H1009" s="24">
        <v>0.09</v>
      </c>
      <c r="I1009" s="24">
        <v>0.08</v>
      </c>
      <c r="J1009" s="24">
        <v>0.08</v>
      </c>
      <c r="K1009" s="24">
        <v>7.0000000000000007E-2</v>
      </c>
      <c r="L1009" s="24">
        <v>0.09</v>
      </c>
      <c r="M1009" s="24">
        <v>7.0000000000000007E-2</v>
      </c>
      <c r="N1009" s="24">
        <v>7.0000000000000007E-2</v>
      </c>
      <c r="O1009" s="24">
        <v>0.09</v>
      </c>
      <c r="P1009" s="24">
        <v>0.08</v>
      </c>
      <c r="Q1009" s="206">
        <v>0.04</v>
      </c>
      <c r="R1009" s="24">
        <v>0.08</v>
      </c>
      <c r="S1009" s="24">
        <v>0.1</v>
      </c>
      <c r="T1009" s="24">
        <v>0.09</v>
      </c>
      <c r="U1009" s="24">
        <v>7.0000000000000007E-2</v>
      </c>
      <c r="V1009" s="24">
        <v>0.08</v>
      </c>
      <c r="W1009" s="206" t="s">
        <v>97</v>
      </c>
      <c r="X1009" s="24">
        <v>7.8547237665827996E-2</v>
      </c>
      <c r="Y1009" s="24">
        <v>0.08</v>
      </c>
      <c r="Z1009" s="199"/>
      <c r="AA1009" s="200"/>
      <c r="AB1009" s="200"/>
      <c r="AC1009" s="200"/>
      <c r="AD1009" s="200"/>
      <c r="AE1009" s="200"/>
      <c r="AF1009" s="200"/>
      <c r="AG1009" s="200"/>
      <c r="AH1009" s="200"/>
      <c r="AI1009" s="200"/>
      <c r="AJ1009" s="200"/>
      <c r="AK1009" s="200"/>
      <c r="AL1009" s="200"/>
      <c r="AM1009" s="200"/>
      <c r="AN1009" s="200"/>
      <c r="AO1009" s="200"/>
      <c r="AP1009" s="200"/>
      <c r="AQ1009" s="200"/>
      <c r="AR1009" s="200"/>
      <c r="AS1009" s="200"/>
      <c r="AT1009" s="200"/>
      <c r="AU1009" s="200"/>
      <c r="AV1009" s="200"/>
      <c r="AW1009" s="200"/>
      <c r="AX1009" s="200"/>
      <c r="AY1009" s="200"/>
      <c r="AZ1009" s="200"/>
      <c r="BA1009" s="200"/>
      <c r="BB1009" s="200"/>
      <c r="BC1009" s="200"/>
      <c r="BD1009" s="200"/>
      <c r="BE1009" s="200"/>
      <c r="BF1009" s="200"/>
      <c r="BG1009" s="200"/>
      <c r="BH1009" s="200"/>
      <c r="BI1009" s="200"/>
      <c r="BJ1009" s="200"/>
      <c r="BK1009" s="200"/>
      <c r="BL1009" s="200"/>
      <c r="BM1009" s="56"/>
    </row>
    <row r="1010" spans="1:65">
      <c r="A1010" s="30"/>
      <c r="B1010" s="20" t="s">
        <v>274</v>
      </c>
      <c r="C1010" s="12"/>
      <c r="D1010" s="203">
        <v>7.6666666666666675E-2</v>
      </c>
      <c r="E1010" s="203">
        <v>8.3333333333333329E-2</v>
      </c>
      <c r="F1010" s="203">
        <v>9.8333333333333328E-2</v>
      </c>
      <c r="G1010" s="203">
        <v>8.61576096692976E-2</v>
      </c>
      <c r="H1010" s="203">
        <v>8.5000000000000006E-2</v>
      </c>
      <c r="I1010" s="203">
        <v>7.8333333333333338E-2</v>
      </c>
      <c r="J1010" s="203">
        <v>0.08</v>
      </c>
      <c r="K1010" s="203">
        <v>7.3333333333333348E-2</v>
      </c>
      <c r="L1010" s="203">
        <v>8.1666666666666665E-2</v>
      </c>
      <c r="M1010" s="203">
        <v>7.0000000000000007E-2</v>
      </c>
      <c r="N1010" s="203">
        <v>7.166666666666667E-2</v>
      </c>
      <c r="O1010" s="203">
        <v>8.1666666666666665E-2</v>
      </c>
      <c r="P1010" s="203">
        <v>6.8333333333333343E-2</v>
      </c>
      <c r="Q1010" s="203">
        <v>4.3333333333333335E-2</v>
      </c>
      <c r="R1010" s="203">
        <v>8.3333333333333329E-2</v>
      </c>
      <c r="S1010" s="203">
        <v>9.6666666666666665E-2</v>
      </c>
      <c r="T1010" s="203">
        <v>9.1999999999999998E-2</v>
      </c>
      <c r="U1010" s="203">
        <v>0.08</v>
      </c>
      <c r="V1010" s="203">
        <v>8.1666666666666665E-2</v>
      </c>
      <c r="W1010" s="203" t="s">
        <v>737</v>
      </c>
      <c r="X1010" s="203">
        <v>8.2598752878576237E-2</v>
      </c>
      <c r="Y1010" s="203">
        <v>7.5000000000000011E-2</v>
      </c>
      <c r="Z1010" s="199"/>
      <c r="AA1010" s="200"/>
      <c r="AB1010" s="200"/>
      <c r="AC1010" s="200"/>
      <c r="AD1010" s="200"/>
      <c r="AE1010" s="200"/>
      <c r="AF1010" s="200"/>
      <c r="AG1010" s="200"/>
      <c r="AH1010" s="200"/>
      <c r="AI1010" s="200"/>
      <c r="AJ1010" s="200"/>
      <c r="AK1010" s="200"/>
      <c r="AL1010" s="200"/>
      <c r="AM1010" s="200"/>
      <c r="AN1010" s="200"/>
      <c r="AO1010" s="200"/>
      <c r="AP1010" s="200"/>
      <c r="AQ1010" s="200"/>
      <c r="AR1010" s="200"/>
      <c r="AS1010" s="200"/>
      <c r="AT1010" s="200"/>
      <c r="AU1010" s="200"/>
      <c r="AV1010" s="200"/>
      <c r="AW1010" s="200"/>
      <c r="AX1010" s="200"/>
      <c r="AY1010" s="200"/>
      <c r="AZ1010" s="200"/>
      <c r="BA1010" s="200"/>
      <c r="BB1010" s="200"/>
      <c r="BC1010" s="200"/>
      <c r="BD1010" s="200"/>
      <c r="BE1010" s="200"/>
      <c r="BF1010" s="200"/>
      <c r="BG1010" s="200"/>
      <c r="BH1010" s="200"/>
      <c r="BI1010" s="200"/>
      <c r="BJ1010" s="200"/>
      <c r="BK1010" s="200"/>
      <c r="BL1010" s="200"/>
      <c r="BM1010" s="56"/>
    </row>
    <row r="1011" spans="1:65">
      <c r="A1011" s="30"/>
      <c r="B1011" s="3" t="s">
        <v>275</v>
      </c>
      <c r="C1011" s="29"/>
      <c r="D1011" s="24">
        <v>0.08</v>
      </c>
      <c r="E1011" s="24">
        <v>0.08</v>
      </c>
      <c r="F1011" s="24">
        <v>0.1</v>
      </c>
      <c r="G1011" s="24">
        <v>8.5727959841889884E-2</v>
      </c>
      <c r="H1011" s="24">
        <v>8.4999999999999992E-2</v>
      </c>
      <c r="I1011" s="24">
        <v>0.08</v>
      </c>
      <c r="J1011" s="24">
        <v>0.08</v>
      </c>
      <c r="K1011" s="24">
        <v>7.0000000000000007E-2</v>
      </c>
      <c r="L1011" s="24">
        <v>0.08</v>
      </c>
      <c r="M1011" s="24">
        <v>7.0000000000000007E-2</v>
      </c>
      <c r="N1011" s="24">
        <v>7.0000000000000007E-2</v>
      </c>
      <c r="O1011" s="24">
        <v>0.08</v>
      </c>
      <c r="P1011" s="24">
        <v>7.0000000000000007E-2</v>
      </c>
      <c r="Q1011" s="24">
        <v>0.04</v>
      </c>
      <c r="R1011" s="24">
        <v>0.08</v>
      </c>
      <c r="S1011" s="24">
        <v>0.1</v>
      </c>
      <c r="T1011" s="24">
        <v>0.09</v>
      </c>
      <c r="U1011" s="24">
        <v>0.08</v>
      </c>
      <c r="V1011" s="24">
        <v>0.08</v>
      </c>
      <c r="W1011" s="24" t="s">
        <v>737</v>
      </c>
      <c r="X1011" s="24">
        <v>8.1261603419360312E-2</v>
      </c>
      <c r="Y1011" s="24">
        <v>7.5000000000000011E-2</v>
      </c>
      <c r="Z1011" s="199"/>
      <c r="AA1011" s="200"/>
      <c r="AB1011" s="200"/>
      <c r="AC1011" s="200"/>
      <c r="AD1011" s="200"/>
      <c r="AE1011" s="200"/>
      <c r="AF1011" s="200"/>
      <c r="AG1011" s="200"/>
      <c r="AH1011" s="200"/>
      <c r="AI1011" s="200"/>
      <c r="AJ1011" s="200"/>
      <c r="AK1011" s="200"/>
      <c r="AL1011" s="200"/>
      <c r="AM1011" s="200"/>
      <c r="AN1011" s="200"/>
      <c r="AO1011" s="200"/>
      <c r="AP1011" s="200"/>
      <c r="AQ1011" s="200"/>
      <c r="AR1011" s="200"/>
      <c r="AS1011" s="200"/>
      <c r="AT1011" s="200"/>
      <c r="AU1011" s="200"/>
      <c r="AV1011" s="200"/>
      <c r="AW1011" s="200"/>
      <c r="AX1011" s="200"/>
      <c r="AY1011" s="200"/>
      <c r="AZ1011" s="200"/>
      <c r="BA1011" s="200"/>
      <c r="BB1011" s="200"/>
      <c r="BC1011" s="200"/>
      <c r="BD1011" s="200"/>
      <c r="BE1011" s="200"/>
      <c r="BF1011" s="200"/>
      <c r="BG1011" s="200"/>
      <c r="BH1011" s="200"/>
      <c r="BI1011" s="200"/>
      <c r="BJ1011" s="200"/>
      <c r="BK1011" s="200"/>
      <c r="BL1011" s="200"/>
      <c r="BM1011" s="56"/>
    </row>
    <row r="1012" spans="1:65">
      <c r="A1012" s="30"/>
      <c r="B1012" s="3" t="s">
        <v>276</v>
      </c>
      <c r="C1012" s="29"/>
      <c r="D1012" s="24">
        <v>5.1639777949432199E-3</v>
      </c>
      <c r="E1012" s="24">
        <v>5.1639777949432199E-3</v>
      </c>
      <c r="F1012" s="24">
        <v>4.0824829046386332E-3</v>
      </c>
      <c r="G1012" s="24">
        <v>3.7841535031649209E-3</v>
      </c>
      <c r="H1012" s="24">
        <v>5.4772255750516587E-3</v>
      </c>
      <c r="I1012" s="24">
        <v>4.082482904638628E-3</v>
      </c>
      <c r="J1012" s="24">
        <v>0</v>
      </c>
      <c r="K1012" s="24">
        <v>5.1639777949432199E-3</v>
      </c>
      <c r="L1012" s="24">
        <v>4.082482904638628E-3</v>
      </c>
      <c r="M1012" s="24">
        <v>0</v>
      </c>
      <c r="N1012" s="24">
        <v>4.0824829046386272E-3</v>
      </c>
      <c r="O1012" s="24">
        <v>4.082482904638628E-3</v>
      </c>
      <c r="P1012" s="24">
        <v>7.5277265270908113E-3</v>
      </c>
      <c r="Q1012" s="24">
        <v>5.1639777949432242E-3</v>
      </c>
      <c r="R1012" s="24">
        <v>5.1639777949432199E-3</v>
      </c>
      <c r="S1012" s="24">
        <v>5.1639777949432268E-3</v>
      </c>
      <c r="T1012" s="24">
        <v>4.4721359549995832E-3</v>
      </c>
      <c r="U1012" s="24">
        <v>6.3245553203367553E-3</v>
      </c>
      <c r="V1012" s="24">
        <v>4.082482904638628E-3</v>
      </c>
      <c r="W1012" s="24" t="s">
        <v>737</v>
      </c>
      <c r="X1012" s="24">
        <v>4.3650785378830589E-3</v>
      </c>
      <c r="Y1012" s="24">
        <v>5.4772255750516587E-3</v>
      </c>
      <c r="Z1012" s="199"/>
      <c r="AA1012" s="200"/>
      <c r="AB1012" s="200"/>
      <c r="AC1012" s="200"/>
      <c r="AD1012" s="200"/>
      <c r="AE1012" s="200"/>
      <c r="AF1012" s="200"/>
      <c r="AG1012" s="200"/>
      <c r="AH1012" s="200"/>
      <c r="AI1012" s="200"/>
      <c r="AJ1012" s="200"/>
      <c r="AK1012" s="200"/>
      <c r="AL1012" s="200"/>
      <c r="AM1012" s="200"/>
      <c r="AN1012" s="200"/>
      <c r="AO1012" s="200"/>
      <c r="AP1012" s="200"/>
      <c r="AQ1012" s="200"/>
      <c r="AR1012" s="200"/>
      <c r="AS1012" s="200"/>
      <c r="AT1012" s="200"/>
      <c r="AU1012" s="200"/>
      <c r="AV1012" s="200"/>
      <c r="AW1012" s="200"/>
      <c r="AX1012" s="200"/>
      <c r="AY1012" s="200"/>
      <c r="AZ1012" s="200"/>
      <c r="BA1012" s="200"/>
      <c r="BB1012" s="200"/>
      <c r="BC1012" s="200"/>
      <c r="BD1012" s="200"/>
      <c r="BE1012" s="200"/>
      <c r="BF1012" s="200"/>
      <c r="BG1012" s="200"/>
      <c r="BH1012" s="200"/>
      <c r="BI1012" s="200"/>
      <c r="BJ1012" s="200"/>
      <c r="BK1012" s="200"/>
      <c r="BL1012" s="200"/>
      <c r="BM1012" s="56"/>
    </row>
    <row r="1013" spans="1:65">
      <c r="A1013" s="30"/>
      <c r="B1013" s="3" t="s">
        <v>86</v>
      </c>
      <c r="C1013" s="29"/>
      <c r="D1013" s="13">
        <v>6.7356232107955036E-2</v>
      </c>
      <c r="E1013" s="13">
        <v>6.1967733539318642E-2</v>
      </c>
      <c r="F1013" s="13">
        <v>4.1516775301409833E-2</v>
      </c>
      <c r="G1013" s="13">
        <v>4.3921291661755679E-2</v>
      </c>
      <c r="H1013" s="13">
        <v>6.4437947941784215E-2</v>
      </c>
      <c r="I1013" s="13">
        <v>5.2116803037939932E-2</v>
      </c>
      <c r="J1013" s="13">
        <v>0</v>
      </c>
      <c r="K1013" s="13">
        <v>7.0417879021952984E-2</v>
      </c>
      <c r="L1013" s="13">
        <v>4.9989586587411775E-2</v>
      </c>
      <c r="M1013" s="13">
        <v>0</v>
      </c>
      <c r="N1013" s="13">
        <v>5.6964877739143632E-2</v>
      </c>
      <c r="O1013" s="13">
        <v>4.9989586587411775E-2</v>
      </c>
      <c r="P1013" s="13">
        <v>0.11016185161596308</v>
      </c>
      <c r="Q1013" s="13">
        <v>0.11916871834484363</v>
      </c>
      <c r="R1013" s="13">
        <v>6.1967733539318642E-2</v>
      </c>
      <c r="S1013" s="13">
        <v>5.3420459947688556E-2</v>
      </c>
      <c r="T1013" s="13">
        <v>4.8610173423908512E-2</v>
      </c>
      <c r="U1013" s="13">
        <v>7.9056941504209444E-2</v>
      </c>
      <c r="V1013" s="13">
        <v>4.9989586587411775E-2</v>
      </c>
      <c r="W1013" s="13" t="s">
        <v>737</v>
      </c>
      <c r="X1013" s="13">
        <v>5.2846785039235573E-2</v>
      </c>
      <c r="Y1013" s="13">
        <v>7.3029674334022104E-2</v>
      </c>
      <c r="Z1013" s="148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277</v>
      </c>
      <c r="C1014" s="29"/>
      <c r="D1014" s="13">
        <v>-4.6324011877874827E-2</v>
      </c>
      <c r="E1014" s="13">
        <v>3.6604334915353309E-2</v>
      </c>
      <c r="F1014" s="13">
        <v>0.22319311520011675</v>
      </c>
      <c r="G1014" s="13">
        <v>7.1736220029666287E-2</v>
      </c>
      <c r="H1014" s="13">
        <v>5.7336421613660482E-2</v>
      </c>
      <c r="I1014" s="13">
        <v>-2.5591925179567765E-2</v>
      </c>
      <c r="J1014" s="13">
        <v>-4.8598384812608142E-3</v>
      </c>
      <c r="K1014" s="13">
        <v>-8.778818527448895E-2</v>
      </c>
      <c r="L1014" s="13">
        <v>1.5872248217046137E-2</v>
      </c>
      <c r="M1014" s="13">
        <v>-0.12925235867110307</v>
      </c>
      <c r="N1014" s="13">
        <v>-0.10852027197279612</v>
      </c>
      <c r="O1014" s="13">
        <v>1.5872248217046137E-2</v>
      </c>
      <c r="P1014" s="13">
        <v>-0.14998444536941014</v>
      </c>
      <c r="Q1014" s="13">
        <v>-0.46096574584401628</v>
      </c>
      <c r="R1014" s="13">
        <v>3.6604334915353309E-2</v>
      </c>
      <c r="S1014" s="13">
        <v>0.2024610285018098</v>
      </c>
      <c r="T1014" s="13">
        <v>0.14441118574654999</v>
      </c>
      <c r="U1014" s="13">
        <v>-4.8598384812608142E-3</v>
      </c>
      <c r="V1014" s="13">
        <v>1.5872248217046137E-2</v>
      </c>
      <c r="W1014" s="13" t="s">
        <v>737</v>
      </c>
      <c r="X1014" s="13">
        <v>2.7466703510409696E-2</v>
      </c>
      <c r="Y1014" s="13">
        <v>-6.7056098576181888E-2</v>
      </c>
      <c r="Z1014" s="148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278</v>
      </c>
      <c r="C1015" s="47"/>
      <c r="D1015" s="45">
        <v>0.86</v>
      </c>
      <c r="E1015" s="45">
        <v>0.28999999999999998</v>
      </c>
      <c r="F1015" s="45">
        <v>2.87</v>
      </c>
      <c r="G1015" s="45">
        <v>0.77</v>
      </c>
      <c r="H1015" s="45">
        <v>0.56999999999999995</v>
      </c>
      <c r="I1015" s="45">
        <v>0.56999999999999995</v>
      </c>
      <c r="J1015" s="45">
        <v>0.28999999999999998</v>
      </c>
      <c r="K1015" s="45">
        <v>1.44</v>
      </c>
      <c r="L1015" s="45">
        <v>0</v>
      </c>
      <c r="M1015" s="45">
        <v>2.0099999999999998</v>
      </c>
      <c r="N1015" s="45">
        <v>1.72</v>
      </c>
      <c r="O1015" s="45">
        <v>0</v>
      </c>
      <c r="P1015" s="45">
        <v>2.2999999999999998</v>
      </c>
      <c r="Q1015" s="45">
        <v>6.61</v>
      </c>
      <c r="R1015" s="45">
        <v>0.28999999999999998</v>
      </c>
      <c r="S1015" s="45">
        <v>2.59</v>
      </c>
      <c r="T1015" s="45">
        <v>0.28999999999999998</v>
      </c>
      <c r="U1015" s="45">
        <v>0.28999999999999998</v>
      </c>
      <c r="V1015" s="45">
        <v>0</v>
      </c>
      <c r="W1015" s="45">
        <v>3.16</v>
      </c>
      <c r="X1015" s="45">
        <v>0.16</v>
      </c>
      <c r="Y1015" s="45">
        <v>1.1499999999999999</v>
      </c>
      <c r="Z1015" s="148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BM1016" s="55"/>
    </row>
    <row r="1017" spans="1:65" ht="15">
      <c r="B1017" s="8" t="s">
        <v>627</v>
      </c>
      <c r="BM1017" s="28" t="s">
        <v>66</v>
      </c>
    </row>
    <row r="1018" spans="1:65" ht="15">
      <c r="A1018" s="25" t="s">
        <v>64</v>
      </c>
      <c r="B1018" s="18" t="s">
        <v>111</v>
      </c>
      <c r="C1018" s="15" t="s">
        <v>112</v>
      </c>
      <c r="D1018" s="16" t="s">
        <v>237</v>
      </c>
      <c r="E1018" s="17" t="s">
        <v>237</v>
      </c>
      <c r="F1018" s="17" t="s">
        <v>237</v>
      </c>
      <c r="G1018" s="17" t="s">
        <v>237</v>
      </c>
      <c r="H1018" s="17" t="s">
        <v>237</v>
      </c>
      <c r="I1018" s="148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238</v>
      </c>
      <c r="C1019" s="9" t="s">
        <v>238</v>
      </c>
      <c r="D1019" s="146" t="s">
        <v>242</v>
      </c>
      <c r="E1019" s="147" t="s">
        <v>244</v>
      </c>
      <c r="F1019" s="147" t="s">
        <v>246</v>
      </c>
      <c r="G1019" s="147" t="s">
        <v>255</v>
      </c>
      <c r="H1019" s="147" t="s">
        <v>261</v>
      </c>
      <c r="I1019" s="148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306</v>
      </c>
      <c r="E1020" s="11" t="s">
        <v>304</v>
      </c>
      <c r="F1020" s="11" t="s">
        <v>304</v>
      </c>
      <c r="G1020" s="11" t="s">
        <v>306</v>
      </c>
      <c r="H1020" s="11" t="s">
        <v>304</v>
      </c>
      <c r="I1020" s="148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9"/>
      <c r="C1021" s="9"/>
      <c r="D1021" s="26" t="s">
        <v>341</v>
      </c>
      <c r="E1021" s="26" t="s">
        <v>118</v>
      </c>
      <c r="F1021" s="26" t="s">
        <v>340</v>
      </c>
      <c r="G1021" s="26" t="s">
        <v>340</v>
      </c>
      <c r="H1021" s="26" t="s">
        <v>342</v>
      </c>
      <c r="I1021" s="148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8">
        <v>1</v>
      </c>
      <c r="C1022" s="14">
        <v>1</v>
      </c>
      <c r="D1022" s="22">
        <v>0.11</v>
      </c>
      <c r="E1022" s="22">
        <v>0.1</v>
      </c>
      <c r="F1022" s="22">
        <v>0.1</v>
      </c>
      <c r="G1022" s="150" t="s">
        <v>105</v>
      </c>
      <c r="H1022" s="22">
        <v>0.107940827904904</v>
      </c>
      <c r="I1022" s="148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>
        <v>1</v>
      </c>
      <c r="C1023" s="9">
        <v>2</v>
      </c>
      <c r="D1023" s="11">
        <v>0.11</v>
      </c>
      <c r="E1023" s="11">
        <v>9.7000000000000003E-2</v>
      </c>
      <c r="F1023" s="11">
        <v>0.09</v>
      </c>
      <c r="G1023" s="11">
        <v>0.1</v>
      </c>
      <c r="H1023" s="11">
        <v>0.10681570750631404</v>
      </c>
      <c r="I1023" s="148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28</v>
      </c>
    </row>
    <row r="1024" spans="1:65">
      <c r="A1024" s="30"/>
      <c r="B1024" s="19">
        <v>1</v>
      </c>
      <c r="C1024" s="9">
        <v>3</v>
      </c>
      <c r="D1024" s="11">
        <v>0.11</v>
      </c>
      <c r="E1024" s="11">
        <v>9.8000000000000004E-2</v>
      </c>
      <c r="F1024" s="11">
        <v>0.1</v>
      </c>
      <c r="G1024" s="11">
        <v>0.1</v>
      </c>
      <c r="H1024" s="11">
        <v>0.10484655266406701</v>
      </c>
      <c r="I1024" s="148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16</v>
      </c>
    </row>
    <row r="1025" spans="1:65">
      <c r="A1025" s="30"/>
      <c r="B1025" s="19">
        <v>1</v>
      </c>
      <c r="C1025" s="9">
        <v>4</v>
      </c>
      <c r="D1025" s="11">
        <v>0.11</v>
      </c>
      <c r="E1025" s="11">
        <v>9.9000000000000005E-2</v>
      </c>
      <c r="F1025" s="11">
        <v>0.09</v>
      </c>
      <c r="G1025" s="11">
        <v>0.1</v>
      </c>
      <c r="H1025" s="11">
        <v>0.1140489813858474</v>
      </c>
      <c r="I1025" s="148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0.10150582883636124</v>
      </c>
    </row>
    <row r="1026" spans="1:65">
      <c r="A1026" s="30"/>
      <c r="B1026" s="19">
        <v>1</v>
      </c>
      <c r="C1026" s="9">
        <v>5</v>
      </c>
      <c r="D1026" s="11">
        <v>0.11</v>
      </c>
      <c r="E1026" s="11">
        <v>9.5000000000000001E-2</v>
      </c>
      <c r="F1026" s="11">
        <v>0.1</v>
      </c>
      <c r="G1026" s="11">
        <v>0.1</v>
      </c>
      <c r="H1026" s="11">
        <v>0.1034146635694803</v>
      </c>
      <c r="I1026" s="148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125</v>
      </c>
    </row>
    <row r="1027" spans="1:65">
      <c r="A1027" s="30"/>
      <c r="B1027" s="19">
        <v>1</v>
      </c>
      <c r="C1027" s="9">
        <v>6</v>
      </c>
      <c r="D1027" s="11">
        <v>0.1</v>
      </c>
      <c r="E1027" s="11">
        <v>9.8000000000000004E-2</v>
      </c>
      <c r="F1027" s="11">
        <v>0.09</v>
      </c>
      <c r="G1027" s="11">
        <v>0.1</v>
      </c>
      <c r="H1027" s="11">
        <v>0.10110813206022448</v>
      </c>
      <c r="I1027" s="148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20" t="s">
        <v>274</v>
      </c>
      <c r="C1028" s="12"/>
      <c r="D1028" s="23">
        <v>0.10833333333333334</v>
      </c>
      <c r="E1028" s="23">
        <v>9.7833333333333328E-2</v>
      </c>
      <c r="F1028" s="23">
        <v>9.4999999999999987E-2</v>
      </c>
      <c r="G1028" s="23">
        <v>0.1</v>
      </c>
      <c r="H1028" s="23">
        <v>0.10636247751513954</v>
      </c>
      <c r="I1028" s="148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275</v>
      </c>
      <c r="C1029" s="29"/>
      <c r="D1029" s="11">
        <v>0.11</v>
      </c>
      <c r="E1029" s="11">
        <v>9.8000000000000004E-2</v>
      </c>
      <c r="F1029" s="11">
        <v>9.5000000000000001E-2</v>
      </c>
      <c r="G1029" s="11">
        <v>0.1</v>
      </c>
      <c r="H1029" s="11">
        <v>0.10583113008519052</v>
      </c>
      <c r="I1029" s="148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276</v>
      </c>
      <c r="C1030" s="29"/>
      <c r="D1030" s="24">
        <v>4.082482904638628E-3</v>
      </c>
      <c r="E1030" s="24">
        <v>1.7224014243685099E-3</v>
      </c>
      <c r="F1030" s="24">
        <v>5.4772255750516656E-3</v>
      </c>
      <c r="G1030" s="24">
        <v>0</v>
      </c>
      <c r="H1030" s="24">
        <v>4.4805073485953695E-3</v>
      </c>
      <c r="I1030" s="199"/>
      <c r="J1030" s="200"/>
      <c r="K1030" s="200"/>
      <c r="L1030" s="200"/>
      <c r="M1030" s="200"/>
      <c r="N1030" s="200"/>
      <c r="O1030" s="200"/>
      <c r="P1030" s="200"/>
      <c r="Q1030" s="200"/>
      <c r="R1030" s="200"/>
      <c r="S1030" s="200"/>
      <c r="T1030" s="200"/>
      <c r="U1030" s="200"/>
      <c r="V1030" s="200"/>
      <c r="W1030" s="200"/>
      <c r="X1030" s="200"/>
      <c r="Y1030" s="200"/>
      <c r="Z1030" s="200"/>
      <c r="AA1030" s="200"/>
      <c r="AB1030" s="200"/>
      <c r="AC1030" s="200"/>
      <c r="AD1030" s="200"/>
      <c r="AE1030" s="200"/>
      <c r="AF1030" s="200"/>
      <c r="AG1030" s="200"/>
      <c r="AH1030" s="200"/>
      <c r="AI1030" s="200"/>
      <c r="AJ1030" s="200"/>
      <c r="AK1030" s="200"/>
      <c r="AL1030" s="200"/>
      <c r="AM1030" s="200"/>
      <c r="AN1030" s="200"/>
      <c r="AO1030" s="200"/>
      <c r="AP1030" s="200"/>
      <c r="AQ1030" s="200"/>
      <c r="AR1030" s="200"/>
      <c r="AS1030" s="200"/>
      <c r="AT1030" s="200"/>
      <c r="AU1030" s="200"/>
      <c r="AV1030" s="200"/>
      <c r="AW1030" s="200"/>
      <c r="AX1030" s="200"/>
      <c r="AY1030" s="200"/>
      <c r="AZ1030" s="200"/>
      <c r="BA1030" s="200"/>
      <c r="BB1030" s="200"/>
      <c r="BC1030" s="200"/>
      <c r="BD1030" s="200"/>
      <c r="BE1030" s="200"/>
      <c r="BF1030" s="200"/>
      <c r="BG1030" s="200"/>
      <c r="BH1030" s="200"/>
      <c r="BI1030" s="200"/>
      <c r="BJ1030" s="200"/>
      <c r="BK1030" s="200"/>
      <c r="BL1030" s="200"/>
      <c r="BM1030" s="56"/>
    </row>
    <row r="1031" spans="1:65">
      <c r="A1031" s="30"/>
      <c r="B1031" s="3" t="s">
        <v>86</v>
      </c>
      <c r="C1031" s="29"/>
      <c r="D1031" s="13">
        <v>3.768445758127964E-2</v>
      </c>
      <c r="E1031" s="13">
        <v>1.7605466007173866E-2</v>
      </c>
      <c r="F1031" s="13">
        <v>5.7655006053175438E-2</v>
      </c>
      <c r="G1031" s="13">
        <v>0</v>
      </c>
      <c r="H1031" s="13">
        <v>4.2124887020966749E-2</v>
      </c>
      <c r="I1031" s="148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277</v>
      </c>
      <c r="C1032" s="29"/>
      <c r="D1032" s="13">
        <v>6.7262191494232404E-2</v>
      </c>
      <c r="E1032" s="13">
        <v>-3.6180143989054891E-2</v>
      </c>
      <c r="F1032" s="13">
        <v>-6.4093155151211834E-2</v>
      </c>
      <c r="G1032" s="13">
        <v>-1.4834900159170106E-2</v>
      </c>
      <c r="H1032" s="13">
        <v>4.7846007805204538E-2</v>
      </c>
      <c r="I1032" s="148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278</v>
      </c>
      <c r="C1033" s="47"/>
      <c r="D1033" s="45">
        <v>1.1499999999999999</v>
      </c>
      <c r="E1033" s="45">
        <v>0</v>
      </c>
      <c r="F1033" s="45">
        <v>0.31</v>
      </c>
      <c r="G1033" s="45">
        <v>0.67</v>
      </c>
      <c r="H1033" s="45">
        <v>0.93</v>
      </c>
      <c r="I1033" s="148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G1034" s="20"/>
      <c r="H1034" s="20"/>
      <c r="BM1034" s="55"/>
    </row>
    <row r="1035" spans="1:65" ht="15">
      <c r="B1035" s="8" t="s">
        <v>628</v>
      </c>
      <c r="BM1035" s="28" t="s">
        <v>66</v>
      </c>
    </row>
    <row r="1036" spans="1:65" ht="15">
      <c r="A1036" s="25" t="s">
        <v>32</v>
      </c>
      <c r="B1036" s="18" t="s">
        <v>111</v>
      </c>
      <c r="C1036" s="15" t="s">
        <v>112</v>
      </c>
      <c r="D1036" s="16" t="s">
        <v>237</v>
      </c>
      <c r="E1036" s="17" t="s">
        <v>237</v>
      </c>
      <c r="F1036" s="17" t="s">
        <v>237</v>
      </c>
      <c r="G1036" s="17" t="s">
        <v>237</v>
      </c>
      <c r="H1036" s="17" t="s">
        <v>237</v>
      </c>
      <c r="I1036" s="17" t="s">
        <v>237</v>
      </c>
      <c r="J1036" s="17" t="s">
        <v>237</v>
      </c>
      <c r="K1036" s="17" t="s">
        <v>237</v>
      </c>
      <c r="L1036" s="17" t="s">
        <v>237</v>
      </c>
      <c r="M1036" s="17" t="s">
        <v>237</v>
      </c>
      <c r="N1036" s="17" t="s">
        <v>237</v>
      </c>
      <c r="O1036" s="17" t="s">
        <v>237</v>
      </c>
      <c r="P1036" s="17" t="s">
        <v>237</v>
      </c>
      <c r="Q1036" s="17" t="s">
        <v>237</v>
      </c>
      <c r="R1036" s="17" t="s">
        <v>237</v>
      </c>
      <c r="S1036" s="17" t="s">
        <v>237</v>
      </c>
      <c r="T1036" s="17" t="s">
        <v>237</v>
      </c>
      <c r="U1036" s="17" t="s">
        <v>237</v>
      </c>
      <c r="V1036" s="17" t="s">
        <v>237</v>
      </c>
      <c r="W1036" s="17" t="s">
        <v>237</v>
      </c>
      <c r="X1036" s="17" t="s">
        <v>237</v>
      </c>
      <c r="Y1036" s="17" t="s">
        <v>237</v>
      </c>
      <c r="Z1036" s="17" t="s">
        <v>237</v>
      </c>
      <c r="AA1036" s="17" t="s">
        <v>237</v>
      </c>
      <c r="AB1036" s="148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238</v>
      </c>
      <c r="C1037" s="9" t="s">
        <v>238</v>
      </c>
      <c r="D1037" s="146" t="s">
        <v>240</v>
      </c>
      <c r="E1037" s="147" t="s">
        <v>241</v>
      </c>
      <c r="F1037" s="147" t="s">
        <v>242</v>
      </c>
      <c r="G1037" s="147" t="s">
        <v>243</v>
      </c>
      <c r="H1037" s="147" t="s">
        <v>244</v>
      </c>
      <c r="I1037" s="147" t="s">
        <v>245</v>
      </c>
      <c r="J1037" s="147" t="s">
        <v>246</v>
      </c>
      <c r="K1037" s="147" t="s">
        <v>247</v>
      </c>
      <c r="L1037" s="147" t="s">
        <v>248</v>
      </c>
      <c r="M1037" s="147" t="s">
        <v>249</v>
      </c>
      <c r="N1037" s="147" t="s">
        <v>250</v>
      </c>
      <c r="O1037" s="147" t="s">
        <v>251</v>
      </c>
      <c r="P1037" s="147" t="s">
        <v>252</v>
      </c>
      <c r="Q1037" s="147" t="s">
        <v>253</v>
      </c>
      <c r="R1037" s="147" t="s">
        <v>254</v>
      </c>
      <c r="S1037" s="147" t="s">
        <v>255</v>
      </c>
      <c r="T1037" s="147" t="s">
        <v>256</v>
      </c>
      <c r="U1037" s="147" t="s">
        <v>257</v>
      </c>
      <c r="V1037" s="147" t="s">
        <v>258</v>
      </c>
      <c r="W1037" s="147" t="s">
        <v>259</v>
      </c>
      <c r="X1037" s="147" t="s">
        <v>260</v>
      </c>
      <c r="Y1037" s="147" t="s">
        <v>261</v>
      </c>
      <c r="Z1037" s="147" t="s">
        <v>262</v>
      </c>
      <c r="AA1037" s="147" t="s">
        <v>267</v>
      </c>
      <c r="AB1037" s="148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306</v>
      </c>
      <c r="E1038" s="11" t="s">
        <v>304</v>
      </c>
      <c r="F1038" s="11" t="s">
        <v>306</v>
      </c>
      <c r="G1038" s="11" t="s">
        <v>306</v>
      </c>
      <c r="H1038" s="11" t="s">
        <v>304</v>
      </c>
      <c r="I1038" s="11" t="s">
        <v>304</v>
      </c>
      <c r="J1038" s="11" t="s">
        <v>304</v>
      </c>
      <c r="K1038" s="11" t="s">
        <v>304</v>
      </c>
      <c r="L1038" s="11" t="s">
        <v>304</v>
      </c>
      <c r="M1038" s="11" t="s">
        <v>304</v>
      </c>
      <c r="N1038" s="11" t="s">
        <v>304</v>
      </c>
      <c r="O1038" s="11" t="s">
        <v>304</v>
      </c>
      <c r="P1038" s="11" t="s">
        <v>304</v>
      </c>
      <c r="Q1038" s="11" t="s">
        <v>304</v>
      </c>
      <c r="R1038" s="11" t="s">
        <v>306</v>
      </c>
      <c r="S1038" s="11" t="s">
        <v>306</v>
      </c>
      <c r="T1038" s="11" t="s">
        <v>304</v>
      </c>
      <c r="U1038" s="11" t="s">
        <v>306</v>
      </c>
      <c r="V1038" s="11" t="s">
        <v>304</v>
      </c>
      <c r="W1038" s="11" t="s">
        <v>304</v>
      </c>
      <c r="X1038" s="11" t="s">
        <v>306</v>
      </c>
      <c r="Y1038" s="11" t="s">
        <v>304</v>
      </c>
      <c r="Z1038" s="11" t="s">
        <v>338</v>
      </c>
      <c r="AA1038" s="11" t="s">
        <v>306</v>
      </c>
      <c r="AB1038" s="148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2</v>
      </c>
    </row>
    <row r="1039" spans="1:65">
      <c r="A1039" s="30"/>
      <c r="B1039" s="19"/>
      <c r="C1039" s="9"/>
      <c r="D1039" s="26" t="s">
        <v>339</v>
      </c>
      <c r="E1039" s="26" t="s">
        <v>340</v>
      </c>
      <c r="F1039" s="26" t="s">
        <v>341</v>
      </c>
      <c r="G1039" s="26" t="s">
        <v>341</v>
      </c>
      <c r="H1039" s="26" t="s">
        <v>118</v>
      </c>
      <c r="I1039" s="26" t="s">
        <v>339</v>
      </c>
      <c r="J1039" s="26" t="s">
        <v>340</v>
      </c>
      <c r="K1039" s="26" t="s">
        <v>340</v>
      </c>
      <c r="L1039" s="26" t="s">
        <v>341</v>
      </c>
      <c r="M1039" s="26" t="s">
        <v>340</v>
      </c>
      <c r="N1039" s="26" t="s">
        <v>340</v>
      </c>
      <c r="O1039" s="26" t="s">
        <v>307</v>
      </c>
      <c r="P1039" s="26" t="s">
        <v>340</v>
      </c>
      <c r="Q1039" s="26" t="s">
        <v>342</v>
      </c>
      <c r="R1039" s="26" t="s">
        <v>339</v>
      </c>
      <c r="S1039" s="26" t="s">
        <v>340</v>
      </c>
      <c r="T1039" s="26" t="s">
        <v>339</v>
      </c>
      <c r="U1039" s="26" t="s">
        <v>340</v>
      </c>
      <c r="V1039" s="26" t="s">
        <v>340</v>
      </c>
      <c r="W1039" s="26" t="s">
        <v>340</v>
      </c>
      <c r="X1039" s="26" t="s">
        <v>339</v>
      </c>
      <c r="Y1039" s="26" t="s">
        <v>342</v>
      </c>
      <c r="Z1039" s="26" t="s">
        <v>340</v>
      </c>
      <c r="AA1039" s="26" t="s">
        <v>340</v>
      </c>
      <c r="AB1039" s="148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3</v>
      </c>
    </row>
    <row r="1040" spans="1:65">
      <c r="A1040" s="30"/>
      <c r="B1040" s="18">
        <v>1</v>
      </c>
      <c r="C1040" s="14">
        <v>1</v>
      </c>
      <c r="D1040" s="22">
        <v>1.1399999999999999</v>
      </c>
      <c r="E1040" s="22">
        <v>1.18</v>
      </c>
      <c r="F1040" s="22">
        <v>1.25</v>
      </c>
      <c r="G1040" s="22">
        <v>1.33099059962473</v>
      </c>
      <c r="H1040" s="22">
        <v>1.26</v>
      </c>
      <c r="I1040" s="22">
        <v>1.32</v>
      </c>
      <c r="J1040" s="22">
        <v>1.22</v>
      </c>
      <c r="K1040" s="22">
        <v>1.1299999999999999</v>
      </c>
      <c r="L1040" s="22">
        <v>1.34</v>
      </c>
      <c r="M1040" s="22">
        <v>1.1399999999999999</v>
      </c>
      <c r="N1040" s="22">
        <v>1.33</v>
      </c>
      <c r="O1040" s="22">
        <v>1.2</v>
      </c>
      <c r="P1040" s="143">
        <v>0.96</v>
      </c>
      <c r="Q1040" s="22">
        <v>1.24</v>
      </c>
      <c r="R1040" s="22">
        <v>1.27</v>
      </c>
      <c r="S1040" s="22">
        <v>1.23</v>
      </c>
      <c r="T1040" s="143">
        <v>1.4558199999999999</v>
      </c>
      <c r="U1040" s="143">
        <v>1.47</v>
      </c>
      <c r="V1040" s="22">
        <v>1.3</v>
      </c>
      <c r="W1040" s="143">
        <v>0.93</v>
      </c>
      <c r="X1040" s="22">
        <v>1.1000000000000001</v>
      </c>
      <c r="Y1040" s="22">
        <v>1.1964658418891938</v>
      </c>
      <c r="Z1040" s="22">
        <v>1.1982430596870799</v>
      </c>
      <c r="AA1040" s="22">
        <v>1.31</v>
      </c>
      <c r="AB1040" s="148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>
        <v>1</v>
      </c>
      <c r="C1041" s="9">
        <v>2</v>
      </c>
      <c r="D1041" s="11">
        <v>1.18</v>
      </c>
      <c r="E1041" s="11">
        <v>1.28</v>
      </c>
      <c r="F1041" s="11">
        <v>1.25</v>
      </c>
      <c r="G1041" s="11">
        <v>1.2600022963531681</v>
      </c>
      <c r="H1041" s="11">
        <v>1.23</v>
      </c>
      <c r="I1041" s="11">
        <v>1.33</v>
      </c>
      <c r="J1041" s="11">
        <v>1.26</v>
      </c>
      <c r="K1041" s="11">
        <v>1.1599999999999999</v>
      </c>
      <c r="L1041" s="11">
        <v>1.33</v>
      </c>
      <c r="M1041" s="11">
        <v>1.1299999999999999</v>
      </c>
      <c r="N1041" s="11">
        <v>1.33</v>
      </c>
      <c r="O1041" s="11">
        <v>1.2</v>
      </c>
      <c r="P1041" s="144">
        <v>0.9</v>
      </c>
      <c r="Q1041" s="11">
        <v>1.25</v>
      </c>
      <c r="R1041" s="11">
        <v>1.27</v>
      </c>
      <c r="S1041" s="11">
        <v>1.25</v>
      </c>
      <c r="T1041" s="144">
        <v>1.4523999999999999</v>
      </c>
      <c r="U1041" s="144">
        <v>1.57</v>
      </c>
      <c r="V1041" s="11">
        <v>1.3</v>
      </c>
      <c r="W1041" s="144">
        <v>1.04</v>
      </c>
      <c r="X1041" s="11">
        <v>1.1000000000000001</v>
      </c>
      <c r="Y1041" s="11">
        <v>1.1753370599148909</v>
      </c>
      <c r="Z1041" s="11">
        <v>1.2074286723356551</v>
      </c>
      <c r="AA1041" s="11">
        <v>1.28</v>
      </c>
      <c r="AB1041" s="148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29</v>
      </c>
    </row>
    <row r="1042" spans="1:65">
      <c r="A1042" s="30"/>
      <c r="B1042" s="19">
        <v>1</v>
      </c>
      <c r="C1042" s="9">
        <v>3</v>
      </c>
      <c r="D1042" s="11">
        <v>1.1200000000000001</v>
      </c>
      <c r="E1042" s="11">
        <v>1.26</v>
      </c>
      <c r="F1042" s="11">
        <v>1.26</v>
      </c>
      <c r="G1042" s="11">
        <v>1.273662757260158</v>
      </c>
      <c r="H1042" s="11">
        <v>1.21</v>
      </c>
      <c r="I1042" s="11">
        <v>1.25</v>
      </c>
      <c r="J1042" s="11">
        <v>1.21</v>
      </c>
      <c r="K1042" s="11">
        <v>1.1200000000000001</v>
      </c>
      <c r="L1042" s="11">
        <v>1.35</v>
      </c>
      <c r="M1042" s="11">
        <v>1.1399999999999999</v>
      </c>
      <c r="N1042" s="11">
        <v>1.28</v>
      </c>
      <c r="O1042" s="11">
        <v>1.2</v>
      </c>
      <c r="P1042" s="144">
        <v>0.98</v>
      </c>
      <c r="Q1042" s="11">
        <v>1.23</v>
      </c>
      <c r="R1042" s="11">
        <v>1.28</v>
      </c>
      <c r="S1042" s="11">
        <v>1.2</v>
      </c>
      <c r="T1042" s="144">
        <v>1.4772399999999999</v>
      </c>
      <c r="U1042" s="144">
        <v>1.57</v>
      </c>
      <c r="V1042" s="11">
        <v>1.25</v>
      </c>
      <c r="W1042" s="144">
        <v>0.9900000000000001</v>
      </c>
      <c r="X1042" s="11">
        <v>1.1000000000000001</v>
      </c>
      <c r="Y1042" s="11">
        <v>1.2075032793897551</v>
      </c>
      <c r="Z1042" s="11">
        <v>1.2312282326739701</v>
      </c>
      <c r="AA1042" s="11">
        <v>1.25</v>
      </c>
      <c r="AB1042" s="148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16</v>
      </c>
    </row>
    <row r="1043" spans="1:65">
      <c r="A1043" s="30"/>
      <c r="B1043" s="19">
        <v>1</v>
      </c>
      <c r="C1043" s="9">
        <v>4</v>
      </c>
      <c r="D1043" s="11">
        <v>1.1499999999999999</v>
      </c>
      <c r="E1043" s="11">
        <v>1.26</v>
      </c>
      <c r="F1043" s="11">
        <v>1.22</v>
      </c>
      <c r="G1043" s="11">
        <v>1.2573936750532781</v>
      </c>
      <c r="H1043" s="11">
        <v>1.25</v>
      </c>
      <c r="I1043" s="11">
        <v>1.27</v>
      </c>
      <c r="J1043" s="11">
        <v>1.24</v>
      </c>
      <c r="K1043" s="11">
        <v>1.1399999999999999</v>
      </c>
      <c r="L1043" s="11">
        <v>1.35</v>
      </c>
      <c r="M1043" s="11">
        <v>1.1100000000000001</v>
      </c>
      <c r="N1043" s="11">
        <v>1.27</v>
      </c>
      <c r="O1043" s="11">
        <v>1.2</v>
      </c>
      <c r="P1043" s="144">
        <v>0.95</v>
      </c>
      <c r="Q1043" s="11">
        <v>1.28</v>
      </c>
      <c r="R1043" s="11">
        <v>1.26</v>
      </c>
      <c r="S1043" s="11">
        <v>1.28</v>
      </c>
      <c r="T1043" s="144">
        <v>1.46617</v>
      </c>
      <c r="U1043" s="144">
        <v>1.53</v>
      </c>
      <c r="V1043" s="11">
        <v>1.26</v>
      </c>
      <c r="W1043" s="144">
        <v>1.21</v>
      </c>
      <c r="X1043" s="11">
        <v>1.1000000000000001</v>
      </c>
      <c r="Y1043" s="11">
        <v>1.2619813227354664</v>
      </c>
      <c r="Z1043" s="11">
        <v>1.23587093294687</v>
      </c>
      <c r="AA1043" s="11">
        <v>1.3</v>
      </c>
      <c r="AB1043" s="148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1.2328244616830102</v>
      </c>
    </row>
    <row r="1044" spans="1:65">
      <c r="A1044" s="30"/>
      <c r="B1044" s="19">
        <v>1</v>
      </c>
      <c r="C1044" s="9">
        <v>5</v>
      </c>
      <c r="D1044" s="11">
        <v>1.1599999999999999</v>
      </c>
      <c r="E1044" s="11">
        <v>1.21</v>
      </c>
      <c r="F1044" s="11">
        <v>1.23</v>
      </c>
      <c r="G1044" s="11">
        <v>1.3341983766861181</v>
      </c>
      <c r="H1044" s="11">
        <v>1.24</v>
      </c>
      <c r="I1044" s="11">
        <v>1.28</v>
      </c>
      <c r="J1044" s="11">
        <v>1.25</v>
      </c>
      <c r="K1044" s="11">
        <v>1.17</v>
      </c>
      <c r="L1044" s="11">
        <v>1.36</v>
      </c>
      <c r="M1044" s="11">
        <v>1.1299999999999999</v>
      </c>
      <c r="N1044" s="11">
        <v>1.26</v>
      </c>
      <c r="O1044" s="11">
        <v>1.2</v>
      </c>
      <c r="P1044" s="144">
        <v>0.97000000000000008</v>
      </c>
      <c r="Q1044" s="11">
        <v>1.24</v>
      </c>
      <c r="R1044" s="11">
        <v>1.27</v>
      </c>
      <c r="S1044" s="11">
        <v>1.26</v>
      </c>
      <c r="T1044" s="144">
        <v>1.49047</v>
      </c>
      <c r="U1044" s="149">
        <v>1.36</v>
      </c>
      <c r="V1044" s="11">
        <v>1.26</v>
      </c>
      <c r="W1044" s="144">
        <v>1.03</v>
      </c>
      <c r="X1044" s="11">
        <v>1.1000000000000001</v>
      </c>
      <c r="Y1044" s="11">
        <v>1.1588872224704247</v>
      </c>
      <c r="Z1044" s="11">
        <v>1.2132793989118662</v>
      </c>
      <c r="AA1044" s="11">
        <v>1.28</v>
      </c>
      <c r="AB1044" s="148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126</v>
      </c>
    </row>
    <row r="1045" spans="1:65">
      <c r="A1045" s="30"/>
      <c r="B1045" s="19">
        <v>1</v>
      </c>
      <c r="C1045" s="9">
        <v>6</v>
      </c>
      <c r="D1045" s="11">
        <v>1.17</v>
      </c>
      <c r="E1045" s="11">
        <v>1.25</v>
      </c>
      <c r="F1045" s="11">
        <v>1.26</v>
      </c>
      <c r="G1045" s="11">
        <v>1.2625680404586481</v>
      </c>
      <c r="H1045" s="11">
        <v>1.25</v>
      </c>
      <c r="I1045" s="11">
        <v>1.31</v>
      </c>
      <c r="J1045" s="11">
        <v>1.27</v>
      </c>
      <c r="K1045" s="11">
        <v>1.19</v>
      </c>
      <c r="L1045" s="11">
        <v>1.34</v>
      </c>
      <c r="M1045" s="11">
        <v>1.1399999999999999</v>
      </c>
      <c r="N1045" s="11">
        <v>1.26</v>
      </c>
      <c r="O1045" s="11">
        <v>1.2</v>
      </c>
      <c r="P1045" s="144">
        <v>0.94</v>
      </c>
      <c r="Q1045" s="11">
        <v>1.27</v>
      </c>
      <c r="R1045" s="11">
        <v>1.26</v>
      </c>
      <c r="S1045" s="11">
        <v>1.25</v>
      </c>
      <c r="T1045" s="144">
        <v>1.4143299999999999</v>
      </c>
      <c r="U1045" s="144">
        <v>1.53</v>
      </c>
      <c r="V1045" s="11">
        <v>1.24</v>
      </c>
      <c r="W1045" s="144">
        <v>1.1100000000000001</v>
      </c>
      <c r="X1045" s="11">
        <v>1.1000000000000001</v>
      </c>
      <c r="Y1045" s="11">
        <v>1.2147054077998032</v>
      </c>
      <c r="Z1045" s="11">
        <v>1.21918922577017</v>
      </c>
      <c r="AA1045" s="11">
        <v>1.3</v>
      </c>
      <c r="AB1045" s="148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20" t="s">
        <v>274</v>
      </c>
      <c r="C1046" s="12"/>
      <c r="D1046" s="23">
        <v>1.1533333333333333</v>
      </c>
      <c r="E1046" s="23">
        <v>1.24</v>
      </c>
      <c r="F1046" s="23">
        <v>1.2449999999999999</v>
      </c>
      <c r="G1046" s="23">
        <v>1.2864692909060167</v>
      </c>
      <c r="H1046" s="23">
        <v>1.24</v>
      </c>
      <c r="I1046" s="23">
        <v>1.2933333333333332</v>
      </c>
      <c r="J1046" s="23">
        <v>1.2416666666666665</v>
      </c>
      <c r="K1046" s="23">
        <v>1.1516666666666666</v>
      </c>
      <c r="L1046" s="23">
        <v>1.345</v>
      </c>
      <c r="M1046" s="23">
        <v>1.1316666666666666</v>
      </c>
      <c r="N1046" s="23">
        <v>1.2883333333333333</v>
      </c>
      <c r="O1046" s="23">
        <v>1.2</v>
      </c>
      <c r="P1046" s="23">
        <v>0.94999999999999984</v>
      </c>
      <c r="Q1046" s="23">
        <v>1.2516666666666667</v>
      </c>
      <c r="R1046" s="23">
        <v>1.2683333333333333</v>
      </c>
      <c r="S1046" s="23">
        <v>1.2449999999999999</v>
      </c>
      <c r="T1046" s="23">
        <v>1.4594050000000001</v>
      </c>
      <c r="U1046" s="23">
        <v>1.5050000000000001</v>
      </c>
      <c r="V1046" s="23">
        <v>1.2683333333333333</v>
      </c>
      <c r="W1046" s="23">
        <v>1.0516666666666667</v>
      </c>
      <c r="X1046" s="23">
        <v>1.0999999999999999</v>
      </c>
      <c r="Y1046" s="23">
        <v>1.202480022366589</v>
      </c>
      <c r="Z1046" s="23">
        <v>1.2175399203876018</v>
      </c>
      <c r="AA1046" s="23">
        <v>1.2866666666666666</v>
      </c>
      <c r="AB1046" s="148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275</v>
      </c>
      <c r="C1047" s="29"/>
      <c r="D1047" s="11">
        <v>1.1549999999999998</v>
      </c>
      <c r="E1047" s="11">
        <v>1.2549999999999999</v>
      </c>
      <c r="F1047" s="11">
        <v>1.25</v>
      </c>
      <c r="G1047" s="11">
        <v>1.2681153988594032</v>
      </c>
      <c r="H1047" s="11">
        <v>1.2450000000000001</v>
      </c>
      <c r="I1047" s="11">
        <v>1.2949999999999999</v>
      </c>
      <c r="J1047" s="11">
        <v>1.2450000000000001</v>
      </c>
      <c r="K1047" s="11">
        <v>1.1499999999999999</v>
      </c>
      <c r="L1047" s="11">
        <v>1.3450000000000002</v>
      </c>
      <c r="M1047" s="11">
        <v>1.1349999999999998</v>
      </c>
      <c r="N1047" s="11">
        <v>1.2749999999999999</v>
      </c>
      <c r="O1047" s="11">
        <v>1.2</v>
      </c>
      <c r="P1047" s="11">
        <v>0.95499999999999996</v>
      </c>
      <c r="Q1047" s="11">
        <v>1.2450000000000001</v>
      </c>
      <c r="R1047" s="11">
        <v>1.27</v>
      </c>
      <c r="S1047" s="11">
        <v>1.25</v>
      </c>
      <c r="T1047" s="11">
        <v>1.460995</v>
      </c>
      <c r="U1047" s="11">
        <v>1.53</v>
      </c>
      <c r="V1047" s="11">
        <v>1.26</v>
      </c>
      <c r="W1047" s="11">
        <v>1.0350000000000001</v>
      </c>
      <c r="X1047" s="11">
        <v>1.1000000000000001</v>
      </c>
      <c r="Y1047" s="11">
        <v>1.2019845606394743</v>
      </c>
      <c r="Z1047" s="11">
        <v>1.216234312341018</v>
      </c>
      <c r="AA1047" s="11">
        <v>1.29</v>
      </c>
      <c r="AB1047" s="148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276</v>
      </c>
      <c r="C1048" s="29"/>
      <c r="D1048" s="24">
        <v>2.1602468994692817E-2</v>
      </c>
      <c r="E1048" s="24">
        <v>3.7416573867739451E-2</v>
      </c>
      <c r="F1048" s="24">
        <v>1.6431676725154998E-2</v>
      </c>
      <c r="G1048" s="24">
        <v>3.6170106094060989E-2</v>
      </c>
      <c r="H1048" s="24">
        <v>1.7888543819998333E-2</v>
      </c>
      <c r="I1048" s="24">
        <v>3.1411250638372683E-2</v>
      </c>
      <c r="J1048" s="24">
        <v>2.3166067138525429E-2</v>
      </c>
      <c r="K1048" s="24">
        <v>2.6394443859772177E-2</v>
      </c>
      <c r="L1048" s="24">
        <v>1.0488088481701525E-2</v>
      </c>
      <c r="M1048" s="24">
        <v>1.1690451944500049E-2</v>
      </c>
      <c r="N1048" s="24">
        <v>3.3115957885386141E-2</v>
      </c>
      <c r="O1048" s="24">
        <v>0</v>
      </c>
      <c r="P1048" s="24">
        <v>2.8284271247461901E-2</v>
      </c>
      <c r="Q1048" s="24">
        <v>1.9407902170679534E-2</v>
      </c>
      <c r="R1048" s="24">
        <v>7.5277265270908165E-3</v>
      </c>
      <c r="S1048" s="24">
        <v>2.7386127875258331E-2</v>
      </c>
      <c r="T1048" s="24">
        <v>2.616319762567262E-2</v>
      </c>
      <c r="U1048" s="24">
        <v>7.9937475566845356E-2</v>
      </c>
      <c r="V1048" s="24">
        <v>2.562550812504345E-2</v>
      </c>
      <c r="W1048" s="24">
        <v>9.765585833254789E-2</v>
      </c>
      <c r="X1048" s="24">
        <v>2.4323767777952469E-16</v>
      </c>
      <c r="Y1048" s="24">
        <v>3.5744484570223674E-2</v>
      </c>
      <c r="Z1048" s="24">
        <v>1.4274973458824398E-2</v>
      </c>
      <c r="AA1048" s="24">
        <v>2.160246899469289E-2</v>
      </c>
      <c r="AB1048" s="199"/>
      <c r="AC1048" s="200"/>
      <c r="AD1048" s="200"/>
      <c r="AE1048" s="200"/>
      <c r="AF1048" s="200"/>
      <c r="AG1048" s="200"/>
      <c r="AH1048" s="200"/>
      <c r="AI1048" s="200"/>
      <c r="AJ1048" s="200"/>
      <c r="AK1048" s="200"/>
      <c r="AL1048" s="200"/>
      <c r="AM1048" s="200"/>
      <c r="AN1048" s="200"/>
      <c r="AO1048" s="200"/>
      <c r="AP1048" s="200"/>
      <c r="AQ1048" s="200"/>
      <c r="AR1048" s="200"/>
      <c r="AS1048" s="200"/>
      <c r="AT1048" s="200"/>
      <c r="AU1048" s="200"/>
      <c r="AV1048" s="200"/>
      <c r="AW1048" s="200"/>
      <c r="AX1048" s="200"/>
      <c r="AY1048" s="200"/>
      <c r="AZ1048" s="200"/>
      <c r="BA1048" s="200"/>
      <c r="BB1048" s="200"/>
      <c r="BC1048" s="200"/>
      <c r="BD1048" s="200"/>
      <c r="BE1048" s="200"/>
      <c r="BF1048" s="200"/>
      <c r="BG1048" s="200"/>
      <c r="BH1048" s="200"/>
      <c r="BI1048" s="200"/>
      <c r="BJ1048" s="200"/>
      <c r="BK1048" s="200"/>
      <c r="BL1048" s="200"/>
      <c r="BM1048" s="56"/>
    </row>
    <row r="1049" spans="1:65">
      <c r="A1049" s="30"/>
      <c r="B1049" s="3" t="s">
        <v>86</v>
      </c>
      <c r="C1049" s="29"/>
      <c r="D1049" s="13">
        <v>1.873046444626545E-2</v>
      </c>
      <c r="E1049" s="13">
        <v>3.0174656344951169E-2</v>
      </c>
      <c r="F1049" s="13">
        <v>1.3198133915787148E-2</v>
      </c>
      <c r="G1049" s="13">
        <v>2.8115794407022037E-2</v>
      </c>
      <c r="H1049" s="13">
        <v>1.4426245016127688E-2</v>
      </c>
      <c r="I1049" s="13">
        <v>2.4287049462659294E-2</v>
      </c>
      <c r="J1049" s="13">
        <v>1.8657235279349343E-2</v>
      </c>
      <c r="K1049" s="13">
        <v>2.2918475131495378E-2</v>
      </c>
      <c r="L1049" s="13">
        <v>7.7978353023803165E-3</v>
      </c>
      <c r="M1049" s="13">
        <v>1.0330296269072208E-2</v>
      </c>
      <c r="N1049" s="13">
        <v>2.5704495124491182E-2</v>
      </c>
      <c r="O1049" s="13">
        <v>0</v>
      </c>
      <c r="P1049" s="13">
        <v>2.977291710259148E-2</v>
      </c>
      <c r="Q1049" s="13">
        <v>1.5505647539823862E-2</v>
      </c>
      <c r="R1049" s="13">
        <v>5.9351326100584622E-3</v>
      </c>
      <c r="S1049" s="13">
        <v>2.1996889859645246E-2</v>
      </c>
      <c r="T1049" s="13">
        <v>1.7927304364225571E-2</v>
      </c>
      <c r="U1049" s="13">
        <v>5.3114601705545085E-2</v>
      </c>
      <c r="V1049" s="13">
        <v>2.0204079993463957E-2</v>
      </c>
      <c r="W1049" s="13">
        <v>9.2858185419221445E-2</v>
      </c>
      <c r="X1049" s="13">
        <v>2.2112516161774974E-16</v>
      </c>
      <c r="Y1049" s="13">
        <v>2.9725636938130004E-2</v>
      </c>
      <c r="Z1049" s="13">
        <v>1.1724439765621798E-2</v>
      </c>
      <c r="AA1049" s="13">
        <v>1.6789483674631782E-2</v>
      </c>
      <c r="AB1049" s="148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277</v>
      </c>
      <c r="C1050" s="29"/>
      <c r="D1050" s="13">
        <v>-6.4478870123292564E-2</v>
      </c>
      <c r="E1050" s="13">
        <v>5.8204055321826598E-3</v>
      </c>
      <c r="F1050" s="13">
        <v>9.876132973844598E-3</v>
      </c>
      <c r="G1050" s="13">
        <v>4.3513761196604106E-2</v>
      </c>
      <c r="H1050" s="13">
        <v>5.8204055321826598E-3</v>
      </c>
      <c r="I1050" s="13">
        <v>4.9081498243244148E-2</v>
      </c>
      <c r="J1050" s="13">
        <v>7.1723146794031578E-3</v>
      </c>
      <c r="K1050" s="13">
        <v>-6.5830779270513284E-2</v>
      </c>
      <c r="L1050" s="13">
        <v>9.0990681807085139E-2</v>
      </c>
      <c r="M1050" s="13">
        <v>-8.205368903716137E-2</v>
      </c>
      <c r="N1050" s="13">
        <v>4.502577080158221E-2</v>
      </c>
      <c r="O1050" s="13">
        <v>-2.6625414001113623E-2</v>
      </c>
      <c r="P1050" s="13">
        <v>-0.22941178608421509</v>
      </c>
      <c r="Q1050" s="13">
        <v>1.5283769562727256E-2</v>
      </c>
      <c r="R1050" s="13">
        <v>2.8802861034934013E-2</v>
      </c>
      <c r="S1050" s="13">
        <v>9.876132973844598E-3</v>
      </c>
      <c r="T1050" s="13">
        <v>0.18378978139975399</v>
      </c>
      <c r="U1050" s="13">
        <v>0.22077395994027005</v>
      </c>
      <c r="V1050" s="13">
        <v>2.8802861034934013E-2</v>
      </c>
      <c r="W1050" s="13">
        <v>-0.14694532810375371</v>
      </c>
      <c r="X1050" s="13">
        <v>-0.10773996283435427</v>
      </c>
      <c r="Y1050" s="13">
        <v>-2.4613755047491526E-2</v>
      </c>
      <c r="Z1050" s="13">
        <v>-1.2397986713000853E-2</v>
      </c>
      <c r="AA1050" s="13">
        <v>4.367386165436149E-2</v>
      </c>
      <c r="AB1050" s="148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278</v>
      </c>
      <c r="C1051" s="47"/>
      <c r="D1051" s="45">
        <v>1.4</v>
      </c>
      <c r="E1051" s="45">
        <v>0.05</v>
      </c>
      <c r="F1051" s="45">
        <v>0.03</v>
      </c>
      <c r="G1051" s="45">
        <v>0.67</v>
      </c>
      <c r="H1051" s="45">
        <v>0.05</v>
      </c>
      <c r="I1051" s="45">
        <v>0.78</v>
      </c>
      <c r="J1051" s="45">
        <v>0.03</v>
      </c>
      <c r="K1051" s="45">
        <v>1.43</v>
      </c>
      <c r="L1051" s="45">
        <v>1.58</v>
      </c>
      <c r="M1051" s="45">
        <v>1.74</v>
      </c>
      <c r="N1051" s="45">
        <v>0.7</v>
      </c>
      <c r="O1051" s="45">
        <v>0.67</v>
      </c>
      <c r="P1051" s="45">
        <v>4.5599999999999996</v>
      </c>
      <c r="Q1051" s="45">
        <v>0.13</v>
      </c>
      <c r="R1051" s="45">
        <v>0.39</v>
      </c>
      <c r="S1051" s="45">
        <v>0.03</v>
      </c>
      <c r="T1051" s="45">
        <v>3.36</v>
      </c>
      <c r="U1051" s="45">
        <v>4.07</v>
      </c>
      <c r="V1051" s="45">
        <v>0.39</v>
      </c>
      <c r="W1051" s="45">
        <v>2.98</v>
      </c>
      <c r="X1051" s="45">
        <v>2.23</v>
      </c>
      <c r="Y1051" s="45">
        <v>0.64</v>
      </c>
      <c r="Z1051" s="45">
        <v>0.4</v>
      </c>
      <c r="AA1051" s="45">
        <v>0.67</v>
      </c>
      <c r="AB1051" s="148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BM1052" s="55"/>
    </row>
    <row r="1053" spans="1:65" ht="15">
      <c r="B1053" s="8" t="s">
        <v>629</v>
      </c>
      <c r="BM1053" s="28" t="s">
        <v>66</v>
      </c>
    </row>
    <row r="1054" spans="1:65" ht="15">
      <c r="A1054" s="25" t="s">
        <v>65</v>
      </c>
      <c r="B1054" s="18" t="s">
        <v>111</v>
      </c>
      <c r="C1054" s="15" t="s">
        <v>112</v>
      </c>
      <c r="D1054" s="16" t="s">
        <v>237</v>
      </c>
      <c r="E1054" s="17" t="s">
        <v>237</v>
      </c>
      <c r="F1054" s="17" t="s">
        <v>237</v>
      </c>
      <c r="G1054" s="17" t="s">
        <v>237</v>
      </c>
      <c r="H1054" s="17" t="s">
        <v>237</v>
      </c>
      <c r="I1054" s="17" t="s">
        <v>237</v>
      </c>
      <c r="J1054" s="17" t="s">
        <v>237</v>
      </c>
      <c r="K1054" s="17" t="s">
        <v>237</v>
      </c>
      <c r="L1054" s="17" t="s">
        <v>237</v>
      </c>
      <c r="M1054" s="17" t="s">
        <v>237</v>
      </c>
      <c r="N1054" s="17" t="s">
        <v>237</v>
      </c>
      <c r="O1054" s="17" t="s">
        <v>237</v>
      </c>
      <c r="P1054" s="17" t="s">
        <v>237</v>
      </c>
      <c r="Q1054" s="17" t="s">
        <v>237</v>
      </c>
      <c r="R1054" s="17" t="s">
        <v>237</v>
      </c>
      <c r="S1054" s="17" t="s">
        <v>237</v>
      </c>
      <c r="T1054" s="17" t="s">
        <v>237</v>
      </c>
      <c r="U1054" s="17" t="s">
        <v>237</v>
      </c>
      <c r="V1054" s="17" t="s">
        <v>237</v>
      </c>
      <c r="W1054" s="17" t="s">
        <v>237</v>
      </c>
      <c r="X1054" s="17" t="s">
        <v>237</v>
      </c>
      <c r="Y1054" s="17" t="s">
        <v>237</v>
      </c>
      <c r="Z1054" s="17" t="s">
        <v>237</v>
      </c>
      <c r="AA1054" s="17" t="s">
        <v>237</v>
      </c>
      <c r="AB1054" s="148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238</v>
      </c>
      <c r="C1055" s="9" t="s">
        <v>238</v>
      </c>
      <c r="D1055" s="146" t="s">
        <v>240</v>
      </c>
      <c r="E1055" s="147" t="s">
        <v>241</v>
      </c>
      <c r="F1055" s="147" t="s">
        <v>242</v>
      </c>
      <c r="G1055" s="147" t="s">
        <v>243</v>
      </c>
      <c r="H1055" s="147" t="s">
        <v>244</v>
      </c>
      <c r="I1055" s="147" t="s">
        <v>245</v>
      </c>
      <c r="J1055" s="147" t="s">
        <v>246</v>
      </c>
      <c r="K1055" s="147" t="s">
        <v>247</v>
      </c>
      <c r="L1055" s="147" t="s">
        <v>248</v>
      </c>
      <c r="M1055" s="147" t="s">
        <v>249</v>
      </c>
      <c r="N1055" s="147" t="s">
        <v>250</v>
      </c>
      <c r="O1055" s="147" t="s">
        <v>251</v>
      </c>
      <c r="P1055" s="147" t="s">
        <v>252</v>
      </c>
      <c r="Q1055" s="147" t="s">
        <v>253</v>
      </c>
      <c r="R1055" s="147" t="s">
        <v>254</v>
      </c>
      <c r="S1055" s="147" t="s">
        <v>255</v>
      </c>
      <c r="T1055" s="147" t="s">
        <v>256</v>
      </c>
      <c r="U1055" s="147" t="s">
        <v>258</v>
      </c>
      <c r="V1055" s="147" t="s">
        <v>259</v>
      </c>
      <c r="W1055" s="147" t="s">
        <v>260</v>
      </c>
      <c r="X1055" s="147" t="s">
        <v>261</v>
      </c>
      <c r="Y1055" s="147" t="s">
        <v>262</v>
      </c>
      <c r="Z1055" s="147" t="s">
        <v>267</v>
      </c>
      <c r="AA1055" s="147" t="s">
        <v>268</v>
      </c>
      <c r="AB1055" s="148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306</v>
      </c>
      <c r="E1056" s="11" t="s">
        <v>304</v>
      </c>
      <c r="F1056" s="11" t="s">
        <v>306</v>
      </c>
      <c r="G1056" s="11" t="s">
        <v>306</v>
      </c>
      <c r="H1056" s="11" t="s">
        <v>304</v>
      </c>
      <c r="I1056" s="11" t="s">
        <v>338</v>
      </c>
      <c r="J1056" s="11" t="s">
        <v>304</v>
      </c>
      <c r="K1056" s="11" t="s">
        <v>304</v>
      </c>
      <c r="L1056" s="11" t="s">
        <v>304</v>
      </c>
      <c r="M1056" s="11" t="s">
        <v>304</v>
      </c>
      <c r="N1056" s="11" t="s">
        <v>304</v>
      </c>
      <c r="O1056" s="11" t="s">
        <v>304</v>
      </c>
      <c r="P1056" s="11" t="s">
        <v>304</v>
      </c>
      <c r="Q1056" s="11" t="s">
        <v>304</v>
      </c>
      <c r="R1056" s="11" t="s">
        <v>306</v>
      </c>
      <c r="S1056" s="11" t="s">
        <v>306</v>
      </c>
      <c r="T1056" s="11" t="s">
        <v>338</v>
      </c>
      <c r="U1056" s="11" t="s">
        <v>304</v>
      </c>
      <c r="V1056" s="11" t="s">
        <v>304</v>
      </c>
      <c r="W1056" s="11" t="s">
        <v>306</v>
      </c>
      <c r="X1056" s="11" t="s">
        <v>304</v>
      </c>
      <c r="Y1056" s="11" t="s">
        <v>338</v>
      </c>
      <c r="Z1056" s="11" t="s">
        <v>306</v>
      </c>
      <c r="AA1056" s="11" t="s">
        <v>338</v>
      </c>
      <c r="AB1056" s="148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/>
      <c r="C1057" s="9"/>
      <c r="D1057" s="26" t="s">
        <v>339</v>
      </c>
      <c r="E1057" s="26" t="s">
        <v>340</v>
      </c>
      <c r="F1057" s="26" t="s">
        <v>341</v>
      </c>
      <c r="G1057" s="26" t="s">
        <v>341</v>
      </c>
      <c r="H1057" s="26" t="s">
        <v>118</v>
      </c>
      <c r="I1057" s="26" t="s">
        <v>339</v>
      </c>
      <c r="J1057" s="26" t="s">
        <v>340</v>
      </c>
      <c r="K1057" s="26" t="s">
        <v>340</v>
      </c>
      <c r="L1057" s="26" t="s">
        <v>341</v>
      </c>
      <c r="M1057" s="26" t="s">
        <v>340</v>
      </c>
      <c r="N1057" s="26" t="s">
        <v>340</v>
      </c>
      <c r="O1057" s="26" t="s">
        <v>307</v>
      </c>
      <c r="P1057" s="26" t="s">
        <v>340</v>
      </c>
      <c r="Q1057" s="26" t="s">
        <v>342</v>
      </c>
      <c r="R1057" s="26" t="s">
        <v>339</v>
      </c>
      <c r="S1057" s="26" t="s">
        <v>340</v>
      </c>
      <c r="T1057" s="26" t="s">
        <v>339</v>
      </c>
      <c r="U1057" s="26" t="s">
        <v>340</v>
      </c>
      <c r="V1057" s="26" t="s">
        <v>340</v>
      </c>
      <c r="W1057" s="26" t="s">
        <v>339</v>
      </c>
      <c r="X1057" s="26" t="s">
        <v>342</v>
      </c>
      <c r="Y1057" s="26" t="s">
        <v>340</v>
      </c>
      <c r="Z1057" s="26" t="s">
        <v>340</v>
      </c>
      <c r="AA1057" s="26" t="s">
        <v>342</v>
      </c>
      <c r="AB1057" s="148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8">
        <v>1</v>
      </c>
      <c r="C1058" s="14">
        <v>1</v>
      </c>
      <c r="D1058" s="216">
        <v>27</v>
      </c>
      <c r="E1058" s="216">
        <v>27</v>
      </c>
      <c r="F1058" s="216">
        <v>30</v>
      </c>
      <c r="G1058" s="216">
        <v>30.141254556473235</v>
      </c>
      <c r="H1058" s="216">
        <v>28</v>
      </c>
      <c r="I1058" s="216">
        <v>28</v>
      </c>
      <c r="J1058" s="216">
        <v>28</v>
      </c>
      <c r="K1058" s="216">
        <v>27</v>
      </c>
      <c r="L1058" s="216">
        <v>27</v>
      </c>
      <c r="M1058" s="216">
        <v>27</v>
      </c>
      <c r="N1058" s="216">
        <v>28</v>
      </c>
      <c r="O1058" s="216">
        <v>27</v>
      </c>
      <c r="P1058" s="216">
        <v>29</v>
      </c>
      <c r="Q1058" s="216">
        <v>26</v>
      </c>
      <c r="R1058" s="216">
        <v>28</v>
      </c>
      <c r="S1058" s="216">
        <v>29</v>
      </c>
      <c r="T1058" s="216">
        <v>24.020499687739566</v>
      </c>
      <c r="U1058" s="216">
        <v>27</v>
      </c>
      <c r="V1058" s="224">
        <v>18.600000000000001</v>
      </c>
      <c r="W1058" s="216">
        <v>25</v>
      </c>
      <c r="X1058" s="216">
        <v>27.831744769974112</v>
      </c>
      <c r="Y1058" s="224">
        <v>22.83</v>
      </c>
      <c r="Z1058" s="216">
        <v>27</v>
      </c>
      <c r="AA1058" s="216">
        <v>24.228791739999998</v>
      </c>
      <c r="AB1058" s="217"/>
      <c r="AC1058" s="218"/>
      <c r="AD1058" s="218"/>
      <c r="AE1058" s="218"/>
      <c r="AF1058" s="218"/>
      <c r="AG1058" s="218"/>
      <c r="AH1058" s="218"/>
      <c r="AI1058" s="218"/>
      <c r="AJ1058" s="218"/>
      <c r="AK1058" s="218"/>
      <c r="AL1058" s="218"/>
      <c r="AM1058" s="218"/>
      <c r="AN1058" s="218"/>
      <c r="AO1058" s="218"/>
      <c r="AP1058" s="218"/>
      <c r="AQ1058" s="218"/>
      <c r="AR1058" s="218"/>
      <c r="AS1058" s="218"/>
      <c r="AT1058" s="218"/>
      <c r="AU1058" s="218"/>
      <c r="AV1058" s="218"/>
      <c r="AW1058" s="218"/>
      <c r="AX1058" s="218"/>
      <c r="AY1058" s="218"/>
      <c r="AZ1058" s="218"/>
      <c r="BA1058" s="218"/>
      <c r="BB1058" s="218"/>
      <c r="BC1058" s="218"/>
      <c r="BD1058" s="218"/>
      <c r="BE1058" s="218"/>
      <c r="BF1058" s="218"/>
      <c r="BG1058" s="218"/>
      <c r="BH1058" s="218"/>
      <c r="BI1058" s="218"/>
      <c r="BJ1058" s="218"/>
      <c r="BK1058" s="218"/>
      <c r="BL1058" s="218"/>
      <c r="BM1058" s="219">
        <v>1</v>
      </c>
    </row>
    <row r="1059" spans="1:65">
      <c r="A1059" s="30"/>
      <c r="B1059" s="19">
        <v>1</v>
      </c>
      <c r="C1059" s="9">
        <v>2</v>
      </c>
      <c r="D1059" s="220">
        <v>27</v>
      </c>
      <c r="E1059" s="220">
        <v>28</v>
      </c>
      <c r="F1059" s="220">
        <v>29</v>
      </c>
      <c r="G1059" s="220">
        <v>27.716189275378884</v>
      </c>
      <c r="H1059" s="220">
        <v>29</v>
      </c>
      <c r="I1059" s="220">
        <v>28</v>
      </c>
      <c r="J1059" s="220">
        <v>28</v>
      </c>
      <c r="K1059" s="220">
        <v>27</v>
      </c>
      <c r="L1059" s="220">
        <v>27</v>
      </c>
      <c r="M1059" s="220">
        <v>28</v>
      </c>
      <c r="N1059" s="220">
        <v>27</v>
      </c>
      <c r="O1059" s="220">
        <v>26</v>
      </c>
      <c r="P1059" s="220">
        <v>28</v>
      </c>
      <c r="Q1059" s="220">
        <v>25</v>
      </c>
      <c r="R1059" s="220">
        <v>28</v>
      </c>
      <c r="S1059" s="220">
        <v>30</v>
      </c>
      <c r="T1059" s="220">
        <v>24.261450275798875</v>
      </c>
      <c r="U1059" s="220">
        <v>27</v>
      </c>
      <c r="V1059" s="226">
        <v>21.5</v>
      </c>
      <c r="W1059" s="220">
        <v>25</v>
      </c>
      <c r="X1059" s="220">
        <v>28.533412791637581</v>
      </c>
      <c r="Y1059" s="226">
        <v>22.72</v>
      </c>
      <c r="Z1059" s="220">
        <v>28</v>
      </c>
      <c r="AA1059" s="220">
        <v>23.992477350000001</v>
      </c>
      <c r="AB1059" s="217"/>
      <c r="AC1059" s="218"/>
      <c r="AD1059" s="218"/>
      <c r="AE1059" s="218"/>
      <c r="AF1059" s="218"/>
      <c r="AG1059" s="218"/>
      <c r="AH1059" s="218"/>
      <c r="AI1059" s="218"/>
      <c r="AJ1059" s="218"/>
      <c r="AK1059" s="218"/>
      <c r="AL1059" s="218"/>
      <c r="AM1059" s="218"/>
      <c r="AN1059" s="218"/>
      <c r="AO1059" s="218"/>
      <c r="AP1059" s="218"/>
      <c r="AQ1059" s="218"/>
      <c r="AR1059" s="218"/>
      <c r="AS1059" s="218"/>
      <c r="AT1059" s="218"/>
      <c r="AU1059" s="218"/>
      <c r="AV1059" s="218"/>
      <c r="AW1059" s="218"/>
      <c r="AX1059" s="218"/>
      <c r="AY1059" s="218"/>
      <c r="AZ1059" s="218"/>
      <c r="BA1059" s="218"/>
      <c r="BB1059" s="218"/>
      <c r="BC1059" s="218"/>
      <c r="BD1059" s="218"/>
      <c r="BE1059" s="218"/>
      <c r="BF1059" s="218"/>
      <c r="BG1059" s="218"/>
      <c r="BH1059" s="218"/>
      <c r="BI1059" s="218"/>
      <c r="BJ1059" s="218"/>
      <c r="BK1059" s="218"/>
      <c r="BL1059" s="218"/>
      <c r="BM1059" s="219">
        <v>30</v>
      </c>
    </row>
    <row r="1060" spans="1:65">
      <c r="A1060" s="30"/>
      <c r="B1060" s="19">
        <v>1</v>
      </c>
      <c r="C1060" s="9">
        <v>3</v>
      </c>
      <c r="D1060" s="220">
        <v>27</v>
      </c>
      <c r="E1060" s="220">
        <v>28</v>
      </c>
      <c r="F1060" s="220">
        <v>30</v>
      </c>
      <c r="G1060" s="220">
        <v>27.833459368877154</v>
      </c>
      <c r="H1060" s="220">
        <v>28</v>
      </c>
      <c r="I1060" s="220">
        <v>28</v>
      </c>
      <c r="J1060" s="220">
        <v>28</v>
      </c>
      <c r="K1060" s="220">
        <v>26</v>
      </c>
      <c r="L1060" s="220">
        <v>27</v>
      </c>
      <c r="M1060" s="220">
        <v>28</v>
      </c>
      <c r="N1060" s="220">
        <v>26</v>
      </c>
      <c r="O1060" s="220">
        <v>27</v>
      </c>
      <c r="P1060" s="220">
        <v>28</v>
      </c>
      <c r="Q1060" s="220">
        <v>25</v>
      </c>
      <c r="R1060" s="220">
        <v>29</v>
      </c>
      <c r="S1060" s="220">
        <v>30</v>
      </c>
      <c r="T1060" s="220">
        <v>24.089717922252799</v>
      </c>
      <c r="U1060" s="220">
        <v>26</v>
      </c>
      <c r="V1060" s="226">
        <v>20.399999999999999</v>
      </c>
      <c r="W1060" s="220">
        <v>25</v>
      </c>
      <c r="X1060" s="220">
        <v>28.591055798913086</v>
      </c>
      <c r="Y1060" s="226">
        <v>22.62</v>
      </c>
      <c r="Z1060" s="220">
        <v>26</v>
      </c>
      <c r="AA1060" s="225">
        <v>26.305938059999999</v>
      </c>
      <c r="AB1060" s="217"/>
      <c r="AC1060" s="218"/>
      <c r="AD1060" s="218"/>
      <c r="AE1060" s="218"/>
      <c r="AF1060" s="218"/>
      <c r="AG1060" s="218"/>
      <c r="AH1060" s="218"/>
      <c r="AI1060" s="218"/>
      <c r="AJ1060" s="218"/>
      <c r="AK1060" s="218"/>
      <c r="AL1060" s="218"/>
      <c r="AM1060" s="218"/>
      <c r="AN1060" s="218"/>
      <c r="AO1060" s="218"/>
      <c r="AP1060" s="218"/>
      <c r="AQ1060" s="218"/>
      <c r="AR1060" s="218"/>
      <c r="AS1060" s="218"/>
      <c r="AT1060" s="218"/>
      <c r="AU1060" s="218"/>
      <c r="AV1060" s="218"/>
      <c r="AW1060" s="218"/>
      <c r="AX1060" s="218"/>
      <c r="AY1060" s="218"/>
      <c r="AZ1060" s="218"/>
      <c r="BA1060" s="218"/>
      <c r="BB1060" s="218"/>
      <c r="BC1060" s="218"/>
      <c r="BD1060" s="218"/>
      <c r="BE1060" s="218"/>
      <c r="BF1060" s="218"/>
      <c r="BG1060" s="218"/>
      <c r="BH1060" s="218"/>
      <c r="BI1060" s="218"/>
      <c r="BJ1060" s="218"/>
      <c r="BK1060" s="218"/>
      <c r="BL1060" s="218"/>
      <c r="BM1060" s="219">
        <v>16</v>
      </c>
    </row>
    <row r="1061" spans="1:65">
      <c r="A1061" s="30"/>
      <c r="B1061" s="19">
        <v>1</v>
      </c>
      <c r="C1061" s="9">
        <v>4</v>
      </c>
      <c r="D1061" s="220">
        <v>27</v>
      </c>
      <c r="E1061" s="220">
        <v>28</v>
      </c>
      <c r="F1061" s="220">
        <v>30</v>
      </c>
      <c r="G1061" s="220">
        <v>28.923211681454706</v>
      </c>
      <c r="H1061" s="220">
        <v>29</v>
      </c>
      <c r="I1061" s="220">
        <v>27</v>
      </c>
      <c r="J1061" s="220">
        <v>28</v>
      </c>
      <c r="K1061" s="220">
        <v>26</v>
      </c>
      <c r="L1061" s="220">
        <v>27</v>
      </c>
      <c r="M1061" s="220">
        <v>27</v>
      </c>
      <c r="N1061" s="220">
        <v>26</v>
      </c>
      <c r="O1061" s="220">
        <v>27</v>
      </c>
      <c r="P1061" s="220">
        <v>27</v>
      </c>
      <c r="Q1061" s="220">
        <v>25</v>
      </c>
      <c r="R1061" s="220">
        <v>28</v>
      </c>
      <c r="S1061" s="220">
        <v>30</v>
      </c>
      <c r="T1061" s="220">
        <v>24.07320762887754</v>
      </c>
      <c r="U1061" s="220">
        <v>27</v>
      </c>
      <c r="V1061" s="226">
        <v>21</v>
      </c>
      <c r="W1061" s="220">
        <v>25</v>
      </c>
      <c r="X1061" s="220">
        <v>28.249715140317594</v>
      </c>
      <c r="Y1061" s="226">
        <v>22.66</v>
      </c>
      <c r="Z1061" s="220">
        <v>27</v>
      </c>
      <c r="AA1061" s="220">
        <v>23.23829967</v>
      </c>
      <c r="AB1061" s="217"/>
      <c r="AC1061" s="218"/>
      <c r="AD1061" s="218"/>
      <c r="AE1061" s="218"/>
      <c r="AF1061" s="218"/>
      <c r="AG1061" s="218"/>
      <c r="AH1061" s="218"/>
      <c r="AI1061" s="218"/>
      <c r="AJ1061" s="218"/>
      <c r="AK1061" s="218"/>
      <c r="AL1061" s="218"/>
      <c r="AM1061" s="218"/>
      <c r="AN1061" s="218"/>
      <c r="AO1061" s="218"/>
      <c r="AP1061" s="218"/>
      <c r="AQ1061" s="218"/>
      <c r="AR1061" s="218"/>
      <c r="AS1061" s="218"/>
      <c r="AT1061" s="218"/>
      <c r="AU1061" s="218"/>
      <c r="AV1061" s="218"/>
      <c r="AW1061" s="218"/>
      <c r="AX1061" s="218"/>
      <c r="AY1061" s="218"/>
      <c r="AZ1061" s="218"/>
      <c r="BA1061" s="218"/>
      <c r="BB1061" s="218"/>
      <c r="BC1061" s="218"/>
      <c r="BD1061" s="218"/>
      <c r="BE1061" s="218"/>
      <c r="BF1061" s="218"/>
      <c r="BG1061" s="218"/>
      <c r="BH1061" s="218"/>
      <c r="BI1061" s="218"/>
      <c r="BJ1061" s="218"/>
      <c r="BK1061" s="218"/>
      <c r="BL1061" s="218"/>
      <c r="BM1061" s="219">
        <v>27.256473543780462</v>
      </c>
    </row>
    <row r="1062" spans="1:65">
      <c r="A1062" s="30"/>
      <c r="B1062" s="19">
        <v>1</v>
      </c>
      <c r="C1062" s="9">
        <v>5</v>
      </c>
      <c r="D1062" s="220">
        <v>27</v>
      </c>
      <c r="E1062" s="220">
        <v>29</v>
      </c>
      <c r="F1062" s="220">
        <v>30</v>
      </c>
      <c r="G1062" s="220">
        <v>29.98974847761497</v>
      </c>
      <c r="H1062" s="220">
        <v>28</v>
      </c>
      <c r="I1062" s="220">
        <v>28</v>
      </c>
      <c r="J1062" s="220">
        <v>29</v>
      </c>
      <c r="K1062" s="220">
        <v>26</v>
      </c>
      <c r="L1062" s="220">
        <v>28</v>
      </c>
      <c r="M1062" s="220">
        <v>27</v>
      </c>
      <c r="N1062" s="220">
        <v>27</v>
      </c>
      <c r="O1062" s="220">
        <v>27</v>
      </c>
      <c r="P1062" s="220">
        <v>28</v>
      </c>
      <c r="Q1062" s="220">
        <v>25</v>
      </c>
      <c r="R1062" s="220">
        <v>28</v>
      </c>
      <c r="S1062" s="220">
        <v>30</v>
      </c>
      <c r="T1062" s="220">
        <v>24.043088805370125</v>
      </c>
      <c r="U1062" s="220">
        <v>27</v>
      </c>
      <c r="V1062" s="226">
        <v>21.2</v>
      </c>
      <c r="W1062" s="220">
        <v>26</v>
      </c>
      <c r="X1062" s="220">
        <v>28.296748964813759</v>
      </c>
      <c r="Y1062" s="226">
        <v>23.02</v>
      </c>
      <c r="Z1062" s="220">
        <v>27</v>
      </c>
      <c r="AA1062" s="220">
        <v>24.297154769999999</v>
      </c>
      <c r="AB1062" s="217"/>
      <c r="AC1062" s="218"/>
      <c r="AD1062" s="218"/>
      <c r="AE1062" s="218"/>
      <c r="AF1062" s="218"/>
      <c r="AG1062" s="218"/>
      <c r="AH1062" s="218"/>
      <c r="AI1062" s="218"/>
      <c r="AJ1062" s="218"/>
      <c r="AK1062" s="218"/>
      <c r="AL1062" s="218"/>
      <c r="AM1062" s="218"/>
      <c r="AN1062" s="218"/>
      <c r="AO1062" s="218"/>
      <c r="AP1062" s="218"/>
      <c r="AQ1062" s="218"/>
      <c r="AR1062" s="218"/>
      <c r="AS1062" s="218"/>
      <c r="AT1062" s="218"/>
      <c r="AU1062" s="218"/>
      <c r="AV1062" s="218"/>
      <c r="AW1062" s="218"/>
      <c r="AX1062" s="218"/>
      <c r="AY1062" s="218"/>
      <c r="AZ1062" s="218"/>
      <c r="BA1062" s="218"/>
      <c r="BB1062" s="218"/>
      <c r="BC1062" s="218"/>
      <c r="BD1062" s="218"/>
      <c r="BE1062" s="218"/>
      <c r="BF1062" s="218"/>
      <c r="BG1062" s="218"/>
      <c r="BH1062" s="218"/>
      <c r="BI1062" s="218"/>
      <c r="BJ1062" s="218"/>
      <c r="BK1062" s="218"/>
      <c r="BL1062" s="218"/>
      <c r="BM1062" s="219">
        <v>127</v>
      </c>
    </row>
    <row r="1063" spans="1:65">
      <c r="A1063" s="30"/>
      <c r="B1063" s="19">
        <v>1</v>
      </c>
      <c r="C1063" s="9">
        <v>6</v>
      </c>
      <c r="D1063" s="220">
        <v>28</v>
      </c>
      <c r="E1063" s="220">
        <v>28</v>
      </c>
      <c r="F1063" s="220">
        <v>30</v>
      </c>
      <c r="G1063" s="220">
        <v>27.425352585424267</v>
      </c>
      <c r="H1063" s="220">
        <v>28</v>
      </c>
      <c r="I1063" s="220">
        <v>28</v>
      </c>
      <c r="J1063" s="220">
        <v>28</v>
      </c>
      <c r="K1063" s="220">
        <v>26</v>
      </c>
      <c r="L1063" s="220">
        <v>28</v>
      </c>
      <c r="M1063" s="220">
        <v>28</v>
      </c>
      <c r="N1063" s="220">
        <v>26</v>
      </c>
      <c r="O1063" s="220">
        <v>27</v>
      </c>
      <c r="P1063" s="220">
        <v>29</v>
      </c>
      <c r="Q1063" s="220">
        <v>25</v>
      </c>
      <c r="R1063" s="220">
        <v>28</v>
      </c>
      <c r="S1063" s="220">
        <v>31</v>
      </c>
      <c r="T1063" s="220">
        <v>23.928692335595802</v>
      </c>
      <c r="U1063" s="220">
        <v>27</v>
      </c>
      <c r="V1063" s="226">
        <v>22.6</v>
      </c>
      <c r="W1063" s="220">
        <v>26</v>
      </c>
      <c r="X1063" s="220">
        <v>27.86642060450647</v>
      </c>
      <c r="Y1063" s="226">
        <v>23.18</v>
      </c>
      <c r="Z1063" s="220">
        <v>27</v>
      </c>
      <c r="AA1063" s="220">
        <v>24.276224060000001</v>
      </c>
      <c r="AB1063" s="217"/>
      <c r="AC1063" s="218"/>
      <c r="AD1063" s="218"/>
      <c r="AE1063" s="218"/>
      <c r="AF1063" s="218"/>
      <c r="AG1063" s="218"/>
      <c r="AH1063" s="218"/>
      <c r="AI1063" s="218"/>
      <c r="AJ1063" s="218"/>
      <c r="AK1063" s="218"/>
      <c r="AL1063" s="218"/>
      <c r="AM1063" s="218"/>
      <c r="AN1063" s="218"/>
      <c r="AO1063" s="218"/>
      <c r="AP1063" s="218"/>
      <c r="AQ1063" s="218"/>
      <c r="AR1063" s="218"/>
      <c r="AS1063" s="218"/>
      <c r="AT1063" s="218"/>
      <c r="AU1063" s="218"/>
      <c r="AV1063" s="218"/>
      <c r="AW1063" s="218"/>
      <c r="AX1063" s="218"/>
      <c r="AY1063" s="218"/>
      <c r="AZ1063" s="218"/>
      <c r="BA1063" s="218"/>
      <c r="BB1063" s="218"/>
      <c r="BC1063" s="218"/>
      <c r="BD1063" s="218"/>
      <c r="BE1063" s="218"/>
      <c r="BF1063" s="218"/>
      <c r="BG1063" s="218"/>
      <c r="BH1063" s="218"/>
      <c r="BI1063" s="218"/>
      <c r="BJ1063" s="218"/>
      <c r="BK1063" s="218"/>
      <c r="BL1063" s="218"/>
      <c r="BM1063" s="221"/>
    </row>
    <row r="1064" spans="1:65">
      <c r="A1064" s="30"/>
      <c r="B1064" s="20" t="s">
        <v>274</v>
      </c>
      <c r="C1064" s="12"/>
      <c r="D1064" s="222">
        <v>27.166666666666668</v>
      </c>
      <c r="E1064" s="222">
        <v>28</v>
      </c>
      <c r="F1064" s="222">
        <v>29.833333333333332</v>
      </c>
      <c r="G1064" s="222">
        <v>28.671535990870538</v>
      </c>
      <c r="H1064" s="222">
        <v>28.333333333333332</v>
      </c>
      <c r="I1064" s="222">
        <v>27.833333333333332</v>
      </c>
      <c r="J1064" s="222">
        <v>28.166666666666668</v>
      </c>
      <c r="K1064" s="222">
        <v>26.333333333333332</v>
      </c>
      <c r="L1064" s="222">
        <v>27.333333333333332</v>
      </c>
      <c r="M1064" s="222">
        <v>27.5</v>
      </c>
      <c r="N1064" s="222">
        <v>26.666666666666668</v>
      </c>
      <c r="O1064" s="222">
        <v>26.833333333333332</v>
      </c>
      <c r="P1064" s="222">
        <v>28.166666666666668</v>
      </c>
      <c r="Q1064" s="222">
        <v>25.166666666666668</v>
      </c>
      <c r="R1064" s="222">
        <v>28.166666666666668</v>
      </c>
      <c r="S1064" s="222">
        <v>30</v>
      </c>
      <c r="T1064" s="222">
        <v>24.06944277593912</v>
      </c>
      <c r="U1064" s="222">
        <v>26.833333333333332</v>
      </c>
      <c r="V1064" s="222">
        <v>20.883333333333336</v>
      </c>
      <c r="W1064" s="222">
        <v>25.333333333333332</v>
      </c>
      <c r="X1064" s="222">
        <v>28.228183011693762</v>
      </c>
      <c r="Y1064" s="222">
        <v>22.838333333333335</v>
      </c>
      <c r="Z1064" s="222">
        <v>27</v>
      </c>
      <c r="AA1064" s="222">
        <v>24.389814275000003</v>
      </c>
      <c r="AB1064" s="217"/>
      <c r="AC1064" s="218"/>
      <c r="AD1064" s="218"/>
      <c r="AE1064" s="218"/>
      <c r="AF1064" s="218"/>
      <c r="AG1064" s="218"/>
      <c r="AH1064" s="218"/>
      <c r="AI1064" s="218"/>
      <c r="AJ1064" s="218"/>
      <c r="AK1064" s="218"/>
      <c r="AL1064" s="218"/>
      <c r="AM1064" s="218"/>
      <c r="AN1064" s="218"/>
      <c r="AO1064" s="218"/>
      <c r="AP1064" s="218"/>
      <c r="AQ1064" s="218"/>
      <c r="AR1064" s="218"/>
      <c r="AS1064" s="218"/>
      <c r="AT1064" s="218"/>
      <c r="AU1064" s="218"/>
      <c r="AV1064" s="218"/>
      <c r="AW1064" s="218"/>
      <c r="AX1064" s="218"/>
      <c r="AY1064" s="218"/>
      <c r="AZ1064" s="218"/>
      <c r="BA1064" s="218"/>
      <c r="BB1064" s="218"/>
      <c r="BC1064" s="218"/>
      <c r="BD1064" s="218"/>
      <c r="BE1064" s="218"/>
      <c r="BF1064" s="218"/>
      <c r="BG1064" s="218"/>
      <c r="BH1064" s="218"/>
      <c r="BI1064" s="218"/>
      <c r="BJ1064" s="218"/>
      <c r="BK1064" s="218"/>
      <c r="BL1064" s="218"/>
      <c r="BM1064" s="221"/>
    </row>
    <row r="1065" spans="1:65">
      <c r="A1065" s="30"/>
      <c r="B1065" s="3" t="s">
        <v>275</v>
      </c>
      <c r="C1065" s="29"/>
      <c r="D1065" s="220">
        <v>27</v>
      </c>
      <c r="E1065" s="220">
        <v>28</v>
      </c>
      <c r="F1065" s="220">
        <v>30</v>
      </c>
      <c r="G1065" s="220">
        <v>28.37833552516593</v>
      </c>
      <c r="H1065" s="220">
        <v>28</v>
      </c>
      <c r="I1065" s="220">
        <v>28</v>
      </c>
      <c r="J1065" s="220">
        <v>28</v>
      </c>
      <c r="K1065" s="220">
        <v>26</v>
      </c>
      <c r="L1065" s="220">
        <v>27</v>
      </c>
      <c r="M1065" s="220">
        <v>27.5</v>
      </c>
      <c r="N1065" s="220">
        <v>26.5</v>
      </c>
      <c r="O1065" s="220">
        <v>27</v>
      </c>
      <c r="P1065" s="220">
        <v>28</v>
      </c>
      <c r="Q1065" s="220">
        <v>25</v>
      </c>
      <c r="R1065" s="220">
        <v>28</v>
      </c>
      <c r="S1065" s="220">
        <v>30</v>
      </c>
      <c r="T1065" s="220">
        <v>24.058148217123833</v>
      </c>
      <c r="U1065" s="220">
        <v>27</v>
      </c>
      <c r="V1065" s="220">
        <v>21.1</v>
      </c>
      <c r="W1065" s="220">
        <v>25</v>
      </c>
      <c r="X1065" s="220">
        <v>28.273232052565675</v>
      </c>
      <c r="Y1065" s="220">
        <v>22.774999999999999</v>
      </c>
      <c r="Z1065" s="220">
        <v>27</v>
      </c>
      <c r="AA1065" s="220">
        <v>24.252507899999998</v>
      </c>
      <c r="AB1065" s="217"/>
      <c r="AC1065" s="218"/>
      <c r="AD1065" s="218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21"/>
    </row>
    <row r="1066" spans="1:65">
      <c r="A1066" s="30"/>
      <c r="B1066" s="3" t="s">
        <v>276</v>
      </c>
      <c r="C1066" s="29"/>
      <c r="D1066" s="24">
        <v>0.40824829046386302</v>
      </c>
      <c r="E1066" s="24">
        <v>0.63245553203367588</v>
      </c>
      <c r="F1066" s="24">
        <v>0.40824829046386296</v>
      </c>
      <c r="G1066" s="24">
        <v>1.1940795891949083</v>
      </c>
      <c r="H1066" s="24">
        <v>0.5163977794943222</v>
      </c>
      <c r="I1066" s="24">
        <v>0.40824829046386296</v>
      </c>
      <c r="J1066" s="24">
        <v>0.40824829046386302</v>
      </c>
      <c r="K1066" s="24">
        <v>0.5163977794943222</v>
      </c>
      <c r="L1066" s="24">
        <v>0.5163977794943222</v>
      </c>
      <c r="M1066" s="24">
        <v>0.54772255750516607</v>
      </c>
      <c r="N1066" s="24">
        <v>0.81649658092772603</v>
      </c>
      <c r="O1066" s="24">
        <v>0.40824829046386296</v>
      </c>
      <c r="P1066" s="24">
        <v>0.752772652709081</v>
      </c>
      <c r="Q1066" s="24">
        <v>0.40824829046386296</v>
      </c>
      <c r="R1066" s="24">
        <v>0.40824829046386296</v>
      </c>
      <c r="S1066" s="24">
        <v>0.63245553203367588</v>
      </c>
      <c r="T1066" s="24">
        <v>0.10972035342832406</v>
      </c>
      <c r="U1066" s="24">
        <v>0.40824829046386296</v>
      </c>
      <c r="V1066" s="24">
        <v>1.3332916660156047</v>
      </c>
      <c r="W1066" s="24">
        <v>0.5163977794943222</v>
      </c>
      <c r="X1066" s="24">
        <v>0.32188262441794269</v>
      </c>
      <c r="Y1066" s="24">
        <v>0.22058256201854795</v>
      </c>
      <c r="Z1066" s="24">
        <v>0.63245553203367588</v>
      </c>
      <c r="AA1066" s="24">
        <v>1.0200793748064805</v>
      </c>
      <c r="AB1066" s="148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86</v>
      </c>
      <c r="C1067" s="29"/>
      <c r="D1067" s="13">
        <v>1.5027544434252625E-2</v>
      </c>
      <c r="E1067" s="13">
        <v>2.2587697572631283E-2</v>
      </c>
      <c r="F1067" s="13">
        <v>1.3684300239012168E-2</v>
      </c>
      <c r="G1067" s="13">
        <v>4.1646865015363035E-2</v>
      </c>
      <c r="H1067" s="13">
        <v>1.8225803982152549E-2</v>
      </c>
      <c r="I1067" s="13">
        <v>1.466760325019867E-2</v>
      </c>
      <c r="J1067" s="13">
        <v>1.4494022146646024E-2</v>
      </c>
      <c r="K1067" s="13">
        <v>1.9610042259278058E-2</v>
      </c>
      <c r="L1067" s="13">
        <v>1.8892601688816665E-2</v>
      </c>
      <c r="M1067" s="13">
        <v>1.9917183909278765E-2</v>
      </c>
      <c r="N1067" s="13">
        <v>3.0618621784789725E-2</v>
      </c>
      <c r="O1067" s="13">
        <v>1.5214222004864459E-2</v>
      </c>
      <c r="P1067" s="13">
        <v>2.672565630919814E-2</v>
      </c>
      <c r="Q1067" s="13">
        <v>1.6221786376047535E-2</v>
      </c>
      <c r="R1067" s="13">
        <v>1.4494022146646022E-2</v>
      </c>
      <c r="S1067" s="13">
        <v>2.1081851067789197E-2</v>
      </c>
      <c r="T1067" s="13">
        <v>4.5584916298106156E-3</v>
      </c>
      <c r="U1067" s="13">
        <v>1.5214222004864459E-2</v>
      </c>
      <c r="V1067" s="13">
        <v>6.3844772514713696E-2</v>
      </c>
      <c r="W1067" s="13">
        <v>2.0384122874775878E-2</v>
      </c>
      <c r="X1067" s="13">
        <v>1.1402881449528654E-2</v>
      </c>
      <c r="Y1067" s="13">
        <v>9.6584351755913869E-3</v>
      </c>
      <c r="Z1067" s="13">
        <v>2.3424278964210218E-2</v>
      </c>
      <c r="AA1067" s="13">
        <v>4.1823991085167066E-2</v>
      </c>
      <c r="AB1067" s="148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277</v>
      </c>
      <c r="C1068" s="29"/>
      <c r="D1068" s="13">
        <v>-3.2948824788189279E-3</v>
      </c>
      <c r="E1068" s="13">
        <v>2.7278894132260145E-2</v>
      </c>
      <c r="F1068" s="13">
        <v>9.4541202676634351E-2</v>
      </c>
      <c r="G1068" s="13">
        <v>5.1916563777670843E-2</v>
      </c>
      <c r="H1068" s="13">
        <v>3.9508404776691819E-2</v>
      </c>
      <c r="I1068" s="13">
        <v>2.1164138810044308E-2</v>
      </c>
      <c r="J1068" s="13">
        <v>3.3393649454475982E-2</v>
      </c>
      <c r="K1068" s="13">
        <v>-3.3868659089898223E-2</v>
      </c>
      <c r="L1068" s="13">
        <v>2.8198728433967979E-3</v>
      </c>
      <c r="M1068" s="13">
        <v>8.9346281656126347E-3</v>
      </c>
      <c r="N1068" s="13">
        <v>-2.1639148445466438E-2</v>
      </c>
      <c r="O1068" s="13">
        <v>-1.5524393123250713E-2</v>
      </c>
      <c r="P1068" s="13">
        <v>3.3393649454475982E-2</v>
      </c>
      <c r="Q1068" s="13">
        <v>-7.667194634540897E-2</v>
      </c>
      <c r="R1068" s="13">
        <v>3.3393649454475982E-2</v>
      </c>
      <c r="S1068" s="13">
        <v>0.10065595799885019</v>
      </c>
      <c r="T1068" s="13">
        <v>-0.11692748009834075</v>
      </c>
      <c r="U1068" s="13">
        <v>-1.5524393123250713E-2</v>
      </c>
      <c r="V1068" s="13">
        <v>-0.23382115812635584</v>
      </c>
      <c r="W1068" s="13">
        <v>-7.0557191023193244E-2</v>
      </c>
      <c r="X1068" s="13">
        <v>3.5650593843422174E-2</v>
      </c>
      <c r="Y1068" s="13">
        <v>-0.16209507819676416</v>
      </c>
      <c r="Z1068" s="13">
        <v>-9.4096378010348758E-3</v>
      </c>
      <c r="AA1068" s="13">
        <v>-0.10517352012452796</v>
      </c>
      <c r="AB1068" s="148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278</v>
      </c>
      <c r="C1069" s="47"/>
      <c r="D1069" s="45">
        <v>0.06</v>
      </c>
      <c r="E1069" s="45">
        <v>0.55000000000000004</v>
      </c>
      <c r="F1069" s="45">
        <v>1.9</v>
      </c>
      <c r="G1069" s="45">
        <v>1.05</v>
      </c>
      <c r="H1069" s="45">
        <v>0.8</v>
      </c>
      <c r="I1069" s="45">
        <v>0.43</v>
      </c>
      <c r="J1069" s="45">
        <v>0.67</v>
      </c>
      <c r="K1069" s="45">
        <v>0.67</v>
      </c>
      <c r="L1069" s="45">
        <v>0.06</v>
      </c>
      <c r="M1069" s="45">
        <v>0.18</v>
      </c>
      <c r="N1069" s="45">
        <v>0.43</v>
      </c>
      <c r="O1069" s="45">
        <v>0.31</v>
      </c>
      <c r="P1069" s="45">
        <v>0.67</v>
      </c>
      <c r="Q1069" s="45">
        <v>1.53</v>
      </c>
      <c r="R1069" s="45">
        <v>0.67</v>
      </c>
      <c r="S1069" s="45">
        <v>2.02</v>
      </c>
      <c r="T1069" s="45">
        <v>2.34</v>
      </c>
      <c r="U1069" s="45">
        <v>0.31</v>
      </c>
      <c r="V1069" s="45">
        <v>4.68</v>
      </c>
      <c r="W1069" s="45">
        <v>1.41</v>
      </c>
      <c r="X1069" s="45">
        <v>0.72</v>
      </c>
      <c r="Y1069" s="45">
        <v>3.25</v>
      </c>
      <c r="Z1069" s="45">
        <v>0.18</v>
      </c>
      <c r="AA1069" s="45">
        <v>2.1</v>
      </c>
      <c r="AB1069" s="148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BM1070" s="55"/>
    </row>
    <row r="1071" spans="1:65" ht="15">
      <c r="B1071" s="8" t="s">
        <v>630</v>
      </c>
      <c r="BM1071" s="28" t="s">
        <v>66</v>
      </c>
    </row>
    <row r="1072" spans="1:65" ht="15">
      <c r="A1072" s="25" t="s">
        <v>35</v>
      </c>
      <c r="B1072" s="18" t="s">
        <v>111</v>
      </c>
      <c r="C1072" s="15" t="s">
        <v>112</v>
      </c>
      <c r="D1072" s="16" t="s">
        <v>237</v>
      </c>
      <c r="E1072" s="17" t="s">
        <v>237</v>
      </c>
      <c r="F1072" s="17" t="s">
        <v>237</v>
      </c>
      <c r="G1072" s="17" t="s">
        <v>237</v>
      </c>
      <c r="H1072" s="17" t="s">
        <v>237</v>
      </c>
      <c r="I1072" s="17" t="s">
        <v>237</v>
      </c>
      <c r="J1072" s="17" t="s">
        <v>237</v>
      </c>
      <c r="K1072" s="17" t="s">
        <v>237</v>
      </c>
      <c r="L1072" s="17" t="s">
        <v>237</v>
      </c>
      <c r="M1072" s="17" t="s">
        <v>237</v>
      </c>
      <c r="N1072" s="17" t="s">
        <v>237</v>
      </c>
      <c r="O1072" s="17" t="s">
        <v>237</v>
      </c>
      <c r="P1072" s="17" t="s">
        <v>237</v>
      </c>
      <c r="Q1072" s="17" t="s">
        <v>237</v>
      </c>
      <c r="R1072" s="17" t="s">
        <v>237</v>
      </c>
      <c r="S1072" s="17" t="s">
        <v>237</v>
      </c>
      <c r="T1072" s="17" t="s">
        <v>237</v>
      </c>
      <c r="U1072" s="17" t="s">
        <v>237</v>
      </c>
      <c r="V1072" s="17" t="s">
        <v>237</v>
      </c>
      <c r="W1072" s="17" t="s">
        <v>237</v>
      </c>
      <c r="X1072" s="17" t="s">
        <v>237</v>
      </c>
      <c r="Y1072" s="17" t="s">
        <v>237</v>
      </c>
      <c r="Z1072" s="17" t="s">
        <v>237</v>
      </c>
      <c r="AA1072" s="148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238</v>
      </c>
      <c r="C1073" s="9" t="s">
        <v>238</v>
      </c>
      <c r="D1073" s="146" t="s">
        <v>240</v>
      </c>
      <c r="E1073" s="147" t="s">
        <v>241</v>
      </c>
      <c r="F1073" s="147" t="s">
        <v>242</v>
      </c>
      <c r="G1073" s="147" t="s">
        <v>243</v>
      </c>
      <c r="H1073" s="147" t="s">
        <v>244</v>
      </c>
      <c r="I1073" s="147" t="s">
        <v>245</v>
      </c>
      <c r="J1073" s="147" t="s">
        <v>246</v>
      </c>
      <c r="K1073" s="147" t="s">
        <v>247</v>
      </c>
      <c r="L1073" s="147" t="s">
        <v>248</v>
      </c>
      <c r="M1073" s="147" t="s">
        <v>249</v>
      </c>
      <c r="N1073" s="147" t="s">
        <v>250</v>
      </c>
      <c r="O1073" s="147" t="s">
        <v>251</v>
      </c>
      <c r="P1073" s="147" t="s">
        <v>252</v>
      </c>
      <c r="Q1073" s="147" t="s">
        <v>253</v>
      </c>
      <c r="R1073" s="147" t="s">
        <v>254</v>
      </c>
      <c r="S1073" s="147" t="s">
        <v>255</v>
      </c>
      <c r="T1073" s="147" t="s">
        <v>258</v>
      </c>
      <c r="U1073" s="147" t="s">
        <v>259</v>
      </c>
      <c r="V1073" s="147" t="s">
        <v>260</v>
      </c>
      <c r="W1073" s="147" t="s">
        <v>261</v>
      </c>
      <c r="X1073" s="147" t="s">
        <v>262</v>
      </c>
      <c r="Y1073" s="147" t="s">
        <v>267</v>
      </c>
      <c r="Z1073" s="147" t="s">
        <v>268</v>
      </c>
      <c r="AA1073" s="148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306</v>
      </c>
      <c r="E1074" s="11" t="s">
        <v>304</v>
      </c>
      <c r="F1074" s="11" t="s">
        <v>306</v>
      </c>
      <c r="G1074" s="11" t="s">
        <v>306</v>
      </c>
      <c r="H1074" s="11" t="s">
        <v>304</v>
      </c>
      <c r="I1074" s="11" t="s">
        <v>304</v>
      </c>
      <c r="J1074" s="11" t="s">
        <v>304</v>
      </c>
      <c r="K1074" s="11" t="s">
        <v>304</v>
      </c>
      <c r="L1074" s="11" t="s">
        <v>304</v>
      </c>
      <c r="M1074" s="11" t="s">
        <v>304</v>
      </c>
      <c r="N1074" s="11" t="s">
        <v>304</v>
      </c>
      <c r="O1074" s="11" t="s">
        <v>304</v>
      </c>
      <c r="P1074" s="11" t="s">
        <v>304</v>
      </c>
      <c r="Q1074" s="11" t="s">
        <v>304</v>
      </c>
      <c r="R1074" s="11" t="s">
        <v>306</v>
      </c>
      <c r="S1074" s="11" t="s">
        <v>306</v>
      </c>
      <c r="T1074" s="11" t="s">
        <v>304</v>
      </c>
      <c r="U1074" s="11" t="s">
        <v>304</v>
      </c>
      <c r="V1074" s="11" t="s">
        <v>306</v>
      </c>
      <c r="W1074" s="11" t="s">
        <v>304</v>
      </c>
      <c r="X1074" s="11" t="s">
        <v>338</v>
      </c>
      <c r="Y1074" s="11" t="s">
        <v>306</v>
      </c>
      <c r="Z1074" s="11" t="s">
        <v>338</v>
      </c>
      <c r="AA1074" s="148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9"/>
      <c r="C1075" s="9"/>
      <c r="D1075" s="26" t="s">
        <v>339</v>
      </c>
      <c r="E1075" s="26" t="s">
        <v>340</v>
      </c>
      <c r="F1075" s="26" t="s">
        <v>341</v>
      </c>
      <c r="G1075" s="26" t="s">
        <v>341</v>
      </c>
      <c r="H1075" s="26" t="s">
        <v>118</v>
      </c>
      <c r="I1075" s="26" t="s">
        <v>339</v>
      </c>
      <c r="J1075" s="26" t="s">
        <v>340</v>
      </c>
      <c r="K1075" s="26" t="s">
        <v>340</v>
      </c>
      <c r="L1075" s="26" t="s">
        <v>341</v>
      </c>
      <c r="M1075" s="26" t="s">
        <v>340</v>
      </c>
      <c r="N1075" s="26" t="s">
        <v>340</v>
      </c>
      <c r="O1075" s="26" t="s">
        <v>307</v>
      </c>
      <c r="P1075" s="26" t="s">
        <v>340</v>
      </c>
      <c r="Q1075" s="26" t="s">
        <v>342</v>
      </c>
      <c r="R1075" s="26" t="s">
        <v>339</v>
      </c>
      <c r="S1075" s="26" t="s">
        <v>340</v>
      </c>
      <c r="T1075" s="26" t="s">
        <v>340</v>
      </c>
      <c r="U1075" s="26" t="s">
        <v>340</v>
      </c>
      <c r="V1075" s="26" t="s">
        <v>339</v>
      </c>
      <c r="W1075" s="26" t="s">
        <v>342</v>
      </c>
      <c r="X1075" s="26" t="s">
        <v>340</v>
      </c>
      <c r="Y1075" s="26" t="s">
        <v>340</v>
      </c>
      <c r="Z1075" s="26" t="s">
        <v>342</v>
      </c>
      <c r="AA1075" s="148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8">
        <v>1</v>
      </c>
      <c r="C1076" s="14">
        <v>1</v>
      </c>
      <c r="D1076" s="22">
        <v>2.8</v>
      </c>
      <c r="E1076" s="22">
        <v>2.39</v>
      </c>
      <c r="F1076" s="22">
        <v>2.14</v>
      </c>
      <c r="G1076" s="22">
        <v>2.5627756832275232</v>
      </c>
      <c r="H1076" s="22">
        <v>1.83</v>
      </c>
      <c r="I1076" s="22">
        <v>1.92</v>
      </c>
      <c r="J1076" s="22">
        <v>1.9800000000000002</v>
      </c>
      <c r="K1076" s="22">
        <v>2.09</v>
      </c>
      <c r="L1076" s="22">
        <v>2.48</v>
      </c>
      <c r="M1076" s="22">
        <v>1.82</v>
      </c>
      <c r="N1076" s="22">
        <v>2.36</v>
      </c>
      <c r="O1076" s="22">
        <v>1.5</v>
      </c>
      <c r="P1076" s="22">
        <v>1.61</v>
      </c>
      <c r="Q1076" s="22">
        <v>1.32</v>
      </c>
      <c r="R1076" s="22">
        <v>2.6</v>
      </c>
      <c r="S1076" s="22">
        <v>1.37</v>
      </c>
      <c r="T1076" s="22">
        <v>2.2200000000000002</v>
      </c>
      <c r="U1076" s="143">
        <v>0.4</v>
      </c>
      <c r="V1076" s="22">
        <v>1.8</v>
      </c>
      <c r="W1076" s="22">
        <v>2.0570133085905735</v>
      </c>
      <c r="X1076" s="22">
        <v>2.0399546844780598</v>
      </c>
      <c r="Y1076" s="22">
        <v>1.85</v>
      </c>
      <c r="Z1076" s="143">
        <v>4.4720869179999996</v>
      </c>
      <c r="AA1076" s="148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>
        <v>1</v>
      </c>
      <c r="C1077" s="9">
        <v>2</v>
      </c>
      <c r="D1077" s="11">
        <v>2.5</v>
      </c>
      <c r="E1077" s="11">
        <v>2.2200000000000002</v>
      </c>
      <c r="F1077" s="11">
        <v>2.17</v>
      </c>
      <c r="G1077" s="11">
        <v>2.308800281171417</v>
      </c>
      <c r="H1077" s="11">
        <v>1.9699999999999998</v>
      </c>
      <c r="I1077" s="11">
        <v>1.95</v>
      </c>
      <c r="J1077" s="11">
        <v>2.1</v>
      </c>
      <c r="K1077" s="11">
        <v>2.16</v>
      </c>
      <c r="L1077" s="11">
        <v>2.4700000000000002</v>
      </c>
      <c r="M1077" s="11">
        <v>1.82</v>
      </c>
      <c r="N1077" s="11">
        <v>2.38</v>
      </c>
      <c r="O1077" s="11">
        <v>1.6</v>
      </c>
      <c r="P1077" s="11">
        <v>1.6</v>
      </c>
      <c r="Q1077" s="11">
        <v>1.33</v>
      </c>
      <c r="R1077" s="11">
        <v>2.7</v>
      </c>
      <c r="S1077" s="11">
        <v>1.6</v>
      </c>
      <c r="T1077" s="11">
        <v>2.16</v>
      </c>
      <c r="U1077" s="144">
        <v>0.4</v>
      </c>
      <c r="V1077" s="11">
        <v>1.8</v>
      </c>
      <c r="W1077" s="11">
        <v>2.1778538417426301</v>
      </c>
      <c r="X1077" s="11">
        <v>1.96913621604231</v>
      </c>
      <c r="Y1077" s="11">
        <v>1.78</v>
      </c>
      <c r="Z1077" s="144">
        <v>4.5777356490000001</v>
      </c>
      <c r="AA1077" s="148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31</v>
      </c>
    </row>
    <row r="1078" spans="1:65">
      <c r="A1078" s="30"/>
      <c r="B1078" s="19">
        <v>1</v>
      </c>
      <c r="C1078" s="9">
        <v>3</v>
      </c>
      <c r="D1078" s="11">
        <v>2.5</v>
      </c>
      <c r="E1078" s="11">
        <v>2.25</v>
      </c>
      <c r="F1078" s="11">
        <v>2.1</v>
      </c>
      <c r="G1078" s="11">
        <v>2.3484860676155699</v>
      </c>
      <c r="H1078" s="11">
        <v>1.91</v>
      </c>
      <c r="I1078" s="11">
        <v>1.9699999999999998</v>
      </c>
      <c r="J1078" s="11">
        <v>2.1</v>
      </c>
      <c r="K1078" s="11">
        <v>1.9800000000000002</v>
      </c>
      <c r="L1078" s="11">
        <v>2.58</v>
      </c>
      <c r="M1078" s="11">
        <v>1.89</v>
      </c>
      <c r="N1078" s="11">
        <v>2.16</v>
      </c>
      <c r="O1078" s="11">
        <v>1.6</v>
      </c>
      <c r="P1078" s="11">
        <v>1.73</v>
      </c>
      <c r="Q1078" s="11">
        <v>1.31</v>
      </c>
      <c r="R1078" s="11">
        <v>2.7</v>
      </c>
      <c r="S1078" s="11">
        <v>1.3</v>
      </c>
      <c r="T1078" s="11">
        <v>2.09</v>
      </c>
      <c r="U1078" s="144">
        <v>0.4</v>
      </c>
      <c r="V1078" s="11">
        <v>1.9</v>
      </c>
      <c r="W1078" s="11">
        <v>2.1164703244686653</v>
      </c>
      <c r="X1078" s="11">
        <v>2.0505795313661599</v>
      </c>
      <c r="Y1078" s="11">
        <v>1.8</v>
      </c>
      <c r="Z1078" s="144">
        <v>5.3777419630000001</v>
      </c>
      <c r="AA1078" s="148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16</v>
      </c>
    </row>
    <row r="1079" spans="1:65">
      <c r="A1079" s="30"/>
      <c r="B1079" s="19">
        <v>1</v>
      </c>
      <c r="C1079" s="9">
        <v>4</v>
      </c>
      <c r="D1079" s="11">
        <v>2.4</v>
      </c>
      <c r="E1079" s="11">
        <v>2.25</v>
      </c>
      <c r="F1079" s="11">
        <v>2.19</v>
      </c>
      <c r="G1079" s="11">
        <v>2.3764489428689983</v>
      </c>
      <c r="H1079" s="11">
        <v>1.85</v>
      </c>
      <c r="I1079" s="11">
        <v>1.92</v>
      </c>
      <c r="J1079" s="11">
        <v>2.02</v>
      </c>
      <c r="K1079" s="11">
        <v>1.96</v>
      </c>
      <c r="L1079" s="11">
        <v>2.5499999999999998</v>
      </c>
      <c r="M1079" s="11">
        <v>1.86</v>
      </c>
      <c r="N1079" s="11">
        <v>2.2200000000000002</v>
      </c>
      <c r="O1079" s="11">
        <v>1.6</v>
      </c>
      <c r="P1079" s="11">
        <v>1.65</v>
      </c>
      <c r="Q1079" s="11">
        <v>1.29</v>
      </c>
      <c r="R1079" s="11">
        <v>2.8</v>
      </c>
      <c r="S1079" s="11">
        <v>1.5</v>
      </c>
      <c r="T1079" s="11">
        <v>2.09</v>
      </c>
      <c r="U1079" s="149">
        <v>0.7</v>
      </c>
      <c r="V1079" s="11">
        <v>1.9</v>
      </c>
      <c r="W1079" s="11">
        <v>2.0677447105892224</v>
      </c>
      <c r="X1079" s="11">
        <v>1.95883808572316</v>
      </c>
      <c r="Y1079" s="11">
        <v>1.84</v>
      </c>
      <c r="Z1079" s="144">
        <v>3.4029876190000001</v>
      </c>
      <c r="AA1079" s="148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2.0302290869176889</v>
      </c>
    </row>
    <row r="1080" spans="1:65">
      <c r="A1080" s="30"/>
      <c r="B1080" s="19">
        <v>1</v>
      </c>
      <c r="C1080" s="9">
        <v>5</v>
      </c>
      <c r="D1080" s="11">
        <v>2.5</v>
      </c>
      <c r="E1080" s="11">
        <v>2.3199999999999998</v>
      </c>
      <c r="F1080" s="11">
        <v>2.02</v>
      </c>
      <c r="G1080" s="11">
        <v>2.619793973703044</v>
      </c>
      <c r="H1080" s="11">
        <v>1.9800000000000002</v>
      </c>
      <c r="I1080" s="11">
        <v>1.95</v>
      </c>
      <c r="J1080" s="11">
        <v>2.2000000000000002</v>
      </c>
      <c r="K1080" s="11">
        <v>2.0499999999999998</v>
      </c>
      <c r="L1080" s="11">
        <v>2.46</v>
      </c>
      <c r="M1080" s="11">
        <v>1.9800000000000002</v>
      </c>
      <c r="N1080" s="11">
        <v>2.12</v>
      </c>
      <c r="O1080" s="11">
        <v>1.8</v>
      </c>
      <c r="P1080" s="11">
        <v>1.78</v>
      </c>
      <c r="Q1080" s="11">
        <v>1.29</v>
      </c>
      <c r="R1080" s="11">
        <v>2.8</v>
      </c>
      <c r="S1080" s="11">
        <v>1.68</v>
      </c>
      <c r="T1080" s="11">
        <v>2.13</v>
      </c>
      <c r="U1080" s="144">
        <v>0.4</v>
      </c>
      <c r="V1080" s="11">
        <v>1.7</v>
      </c>
      <c r="W1080" s="11">
        <v>2.2222389130213784</v>
      </c>
      <c r="X1080" s="11">
        <v>1.9725809946850001</v>
      </c>
      <c r="Y1080" s="11">
        <v>1.86</v>
      </c>
      <c r="Z1080" s="144">
        <v>4.8715555359999998</v>
      </c>
      <c r="AA1080" s="148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128</v>
      </c>
    </row>
    <row r="1081" spans="1:65">
      <c r="A1081" s="30"/>
      <c r="B1081" s="19">
        <v>1</v>
      </c>
      <c r="C1081" s="9">
        <v>6</v>
      </c>
      <c r="D1081" s="11">
        <v>2.8</v>
      </c>
      <c r="E1081" s="11">
        <v>2.31</v>
      </c>
      <c r="F1081" s="11">
        <v>1.9800000000000002</v>
      </c>
      <c r="G1081" s="11">
        <v>2.2710990158782844</v>
      </c>
      <c r="H1081" s="11">
        <v>1.9</v>
      </c>
      <c r="I1081" s="11">
        <v>2.06</v>
      </c>
      <c r="J1081" s="11">
        <v>2.1</v>
      </c>
      <c r="K1081" s="11">
        <v>1.9400000000000002</v>
      </c>
      <c r="L1081" s="11">
        <v>2.4900000000000002</v>
      </c>
      <c r="M1081" s="11">
        <v>1.84</v>
      </c>
      <c r="N1081" s="11">
        <v>2.17</v>
      </c>
      <c r="O1081" s="11">
        <v>1.7</v>
      </c>
      <c r="P1081" s="11">
        <v>1.64</v>
      </c>
      <c r="Q1081" s="11">
        <v>1.29</v>
      </c>
      <c r="R1081" s="11">
        <v>2.6</v>
      </c>
      <c r="S1081" s="11">
        <v>1.24</v>
      </c>
      <c r="T1081" s="149">
        <v>2.42</v>
      </c>
      <c r="U1081" s="144">
        <v>0.4</v>
      </c>
      <c r="V1081" s="11">
        <v>1.9</v>
      </c>
      <c r="W1081" s="11">
        <v>2.1332929226080299</v>
      </c>
      <c r="X1081" s="11">
        <v>1.9877574538487799</v>
      </c>
      <c r="Y1081" s="11">
        <v>1.7</v>
      </c>
      <c r="Z1081" s="144">
        <v>4.1661983310000004</v>
      </c>
      <c r="AA1081" s="148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20" t="s">
        <v>274</v>
      </c>
      <c r="C1082" s="12"/>
      <c r="D1082" s="23">
        <v>2.5833333333333335</v>
      </c>
      <c r="E1082" s="23">
        <v>2.29</v>
      </c>
      <c r="F1082" s="23">
        <v>2.1</v>
      </c>
      <c r="G1082" s="23">
        <v>2.4145673274108064</v>
      </c>
      <c r="H1082" s="23">
        <v>1.906666666666667</v>
      </c>
      <c r="I1082" s="23">
        <v>1.9616666666666667</v>
      </c>
      <c r="J1082" s="23">
        <v>2.083333333333333</v>
      </c>
      <c r="K1082" s="23">
        <v>2.0300000000000002</v>
      </c>
      <c r="L1082" s="23">
        <v>2.5049999999999999</v>
      </c>
      <c r="M1082" s="23">
        <v>1.8683333333333334</v>
      </c>
      <c r="N1082" s="23">
        <v>2.2350000000000003</v>
      </c>
      <c r="O1082" s="23">
        <v>1.6333333333333335</v>
      </c>
      <c r="P1082" s="23">
        <v>1.6683333333333332</v>
      </c>
      <c r="Q1082" s="23">
        <v>1.3049999999999999</v>
      </c>
      <c r="R1082" s="23">
        <v>2.7000000000000006</v>
      </c>
      <c r="S1082" s="23">
        <v>1.4483333333333333</v>
      </c>
      <c r="T1082" s="23">
        <v>2.1850000000000001</v>
      </c>
      <c r="U1082" s="23">
        <v>0.45</v>
      </c>
      <c r="V1082" s="23">
        <v>1.8333333333333333</v>
      </c>
      <c r="W1082" s="23">
        <v>2.1291023368367497</v>
      </c>
      <c r="X1082" s="23">
        <v>1.9964744943572448</v>
      </c>
      <c r="Y1082" s="23">
        <v>1.8049999999999997</v>
      </c>
      <c r="Z1082" s="23">
        <v>4.4780510026666667</v>
      </c>
      <c r="AA1082" s="148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275</v>
      </c>
      <c r="C1083" s="29"/>
      <c r="D1083" s="11">
        <v>2.5</v>
      </c>
      <c r="E1083" s="11">
        <v>2.2800000000000002</v>
      </c>
      <c r="F1083" s="11">
        <v>2.12</v>
      </c>
      <c r="G1083" s="11">
        <v>2.3624675052422841</v>
      </c>
      <c r="H1083" s="11">
        <v>1.9049999999999998</v>
      </c>
      <c r="I1083" s="11">
        <v>1.95</v>
      </c>
      <c r="J1083" s="11">
        <v>2.1</v>
      </c>
      <c r="K1083" s="11">
        <v>2.0150000000000001</v>
      </c>
      <c r="L1083" s="11">
        <v>2.4850000000000003</v>
      </c>
      <c r="M1083" s="11">
        <v>1.85</v>
      </c>
      <c r="N1083" s="11">
        <v>2.1950000000000003</v>
      </c>
      <c r="O1083" s="11">
        <v>1.6</v>
      </c>
      <c r="P1083" s="11">
        <v>1.645</v>
      </c>
      <c r="Q1083" s="11">
        <v>1.3</v>
      </c>
      <c r="R1083" s="11">
        <v>2.7</v>
      </c>
      <c r="S1083" s="11">
        <v>1.4350000000000001</v>
      </c>
      <c r="T1083" s="11">
        <v>2.145</v>
      </c>
      <c r="U1083" s="11">
        <v>0.4</v>
      </c>
      <c r="V1083" s="11">
        <v>1.85</v>
      </c>
      <c r="W1083" s="11">
        <v>2.1248816235383474</v>
      </c>
      <c r="X1083" s="11">
        <v>1.98016922426689</v>
      </c>
      <c r="Y1083" s="11">
        <v>1.82</v>
      </c>
      <c r="Z1083" s="11">
        <v>4.5249112834999998</v>
      </c>
      <c r="AA1083" s="148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276</v>
      </c>
      <c r="C1084" s="29"/>
      <c r="D1084" s="24">
        <v>0.17224014243685076</v>
      </c>
      <c r="E1084" s="24">
        <v>6.2289646009589729E-2</v>
      </c>
      <c r="F1084" s="24">
        <v>8.4142735871850449E-2</v>
      </c>
      <c r="G1084" s="24">
        <v>0.14259962251188069</v>
      </c>
      <c r="H1084" s="24">
        <v>6.088240030309796E-2</v>
      </c>
      <c r="I1084" s="24">
        <v>5.1929439306299764E-2</v>
      </c>
      <c r="J1084" s="24">
        <v>7.6332605527825836E-2</v>
      </c>
      <c r="K1084" s="24">
        <v>8.532291603080612E-2</v>
      </c>
      <c r="L1084" s="24">
        <v>4.8476798574163246E-2</v>
      </c>
      <c r="M1084" s="24">
        <v>6.0800219297850164E-2</v>
      </c>
      <c r="N1084" s="24">
        <v>0.10949885844153801</v>
      </c>
      <c r="O1084" s="24">
        <v>0.10327955589886444</v>
      </c>
      <c r="P1084" s="24">
        <v>7.1390942469382379E-2</v>
      </c>
      <c r="Q1084" s="24">
        <v>1.7606816861659026E-2</v>
      </c>
      <c r="R1084" s="24">
        <v>8.9442719099991477E-2</v>
      </c>
      <c r="S1084" s="24">
        <v>0.17371432487468302</v>
      </c>
      <c r="T1084" s="24">
        <v>0.12501999840025599</v>
      </c>
      <c r="U1084" s="24">
        <v>0.12247448713915887</v>
      </c>
      <c r="V1084" s="24">
        <v>8.1649658092772567E-2</v>
      </c>
      <c r="W1084" s="24">
        <v>6.3545017258265599E-2</v>
      </c>
      <c r="X1084" s="24">
        <v>3.906059088285458E-2</v>
      </c>
      <c r="Y1084" s="24">
        <v>5.9916608715781021E-2</v>
      </c>
      <c r="Z1084" s="24">
        <v>0.66742424418152579</v>
      </c>
      <c r="AA1084" s="148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86</v>
      </c>
      <c r="C1085" s="29"/>
      <c r="D1085" s="13">
        <v>6.6673603523942221E-2</v>
      </c>
      <c r="E1085" s="13">
        <v>2.720071878148023E-2</v>
      </c>
      <c r="F1085" s="13">
        <v>4.006796946278593E-2</v>
      </c>
      <c r="G1085" s="13">
        <v>5.9058043606012592E-2</v>
      </c>
      <c r="H1085" s="13">
        <v>3.1931328830296125E-2</v>
      </c>
      <c r="I1085" s="13">
        <v>2.6472101600492657E-2</v>
      </c>
      <c r="J1085" s="13">
        <v>3.6639650653356406E-2</v>
      </c>
      <c r="K1085" s="13">
        <v>4.2030993118623697E-2</v>
      </c>
      <c r="L1085" s="13">
        <v>1.9352015398867564E-2</v>
      </c>
      <c r="M1085" s="13">
        <v>3.2542490257546922E-2</v>
      </c>
      <c r="N1085" s="13">
        <v>4.8992777826191491E-2</v>
      </c>
      <c r="O1085" s="13">
        <v>6.3232381162570059E-2</v>
      </c>
      <c r="P1085" s="13">
        <v>4.2791773707921511E-2</v>
      </c>
      <c r="Q1085" s="13">
        <v>1.3491813687095041E-2</v>
      </c>
      <c r="R1085" s="13">
        <v>3.3126932999996833E-2</v>
      </c>
      <c r="S1085" s="13">
        <v>0.1199408457132449</v>
      </c>
      <c r="T1085" s="13">
        <v>5.7217390572199538E-2</v>
      </c>
      <c r="U1085" s="13">
        <v>0.27216552697590862</v>
      </c>
      <c r="V1085" s="13">
        <v>4.4536177141512312E-2</v>
      </c>
      <c r="W1085" s="13">
        <v>2.9845919643616433E-2</v>
      </c>
      <c r="X1085" s="13">
        <v>1.9564783318421479E-2</v>
      </c>
      <c r="Y1085" s="13">
        <v>3.3194797072454867E-2</v>
      </c>
      <c r="Z1085" s="13">
        <v>0.14904346640627286</v>
      </c>
      <c r="AA1085" s="148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277</v>
      </c>
      <c r="C1086" s="29"/>
      <c r="D1086" s="13">
        <v>0.27243440160507815</v>
      </c>
      <c r="E1086" s="13">
        <v>0.1279515276163723</v>
      </c>
      <c r="F1086" s="13">
        <v>3.436602969186997E-2</v>
      </c>
      <c r="G1086" s="13">
        <v>0.18930781898934512</v>
      </c>
      <c r="H1086" s="13">
        <v>-6.08613190734133E-2</v>
      </c>
      <c r="I1086" s="13">
        <v>-3.3770780200531147E-2</v>
      </c>
      <c r="J1086" s="13">
        <v>2.6156775487965911E-2</v>
      </c>
      <c r="K1086" s="13">
        <v>-1.1283796452565831E-4</v>
      </c>
      <c r="L1086" s="13">
        <v>0.23385090684673049</v>
      </c>
      <c r="M1086" s="13">
        <v>-7.9742603742391949E-2</v>
      </c>
      <c r="N1086" s="13">
        <v>0.10086098874349014</v>
      </c>
      <c r="O1086" s="13">
        <v>-0.19549308801743448</v>
      </c>
      <c r="P1086" s="13">
        <v>-0.17825365418923678</v>
      </c>
      <c r="Q1086" s="13">
        <v>-0.35721539583433803</v>
      </c>
      <c r="R1086" s="13">
        <v>0.32989918103240434</v>
      </c>
      <c r="S1086" s="13">
        <v>-0.28661580968076594</v>
      </c>
      <c r="T1086" s="13">
        <v>7.6233226131778853E-2</v>
      </c>
      <c r="U1086" s="13">
        <v>-0.77835013649459928</v>
      </c>
      <c r="V1086" s="13">
        <v>-9.6982037570589874E-2</v>
      </c>
      <c r="W1086" s="13">
        <v>4.8700538553100525E-2</v>
      </c>
      <c r="X1086" s="13">
        <v>-1.6626001852673045E-2</v>
      </c>
      <c r="Y1086" s="13">
        <v>-0.11093776971722624</v>
      </c>
      <c r="Z1086" s="13">
        <v>1.2056875411361987</v>
      </c>
      <c r="AA1086" s="148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278</v>
      </c>
      <c r="C1087" s="47"/>
      <c r="D1087" s="45">
        <v>1.66</v>
      </c>
      <c r="E1087" s="45">
        <v>0.78</v>
      </c>
      <c r="F1087" s="45">
        <v>0.21</v>
      </c>
      <c r="G1087" s="45">
        <v>1.1499999999999999</v>
      </c>
      <c r="H1087" s="45">
        <v>0.37</v>
      </c>
      <c r="I1087" s="45">
        <v>0.2</v>
      </c>
      <c r="J1087" s="45">
        <v>0.16</v>
      </c>
      <c r="K1087" s="45">
        <v>0</v>
      </c>
      <c r="L1087" s="45">
        <v>1.42</v>
      </c>
      <c r="M1087" s="45">
        <v>0.48</v>
      </c>
      <c r="N1087" s="45">
        <v>0.61</v>
      </c>
      <c r="O1087" s="45">
        <v>1.19</v>
      </c>
      <c r="P1087" s="45">
        <v>1.08</v>
      </c>
      <c r="Q1087" s="45">
        <v>2.17</v>
      </c>
      <c r="R1087" s="45">
        <v>2.0099999999999998</v>
      </c>
      <c r="S1087" s="45">
        <v>1.74</v>
      </c>
      <c r="T1087" s="45">
        <v>0.46</v>
      </c>
      <c r="U1087" s="45">
        <v>4.74</v>
      </c>
      <c r="V1087" s="45">
        <v>0.59</v>
      </c>
      <c r="W1087" s="45">
        <v>0.3</v>
      </c>
      <c r="X1087" s="45">
        <v>0.1</v>
      </c>
      <c r="Y1087" s="45">
        <v>0.67</v>
      </c>
      <c r="Z1087" s="45">
        <v>7.34</v>
      </c>
      <c r="AA1087" s="148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BM1088" s="55"/>
    </row>
    <row r="1089" spans="1:65" ht="15">
      <c r="B1089" s="8" t="s">
        <v>631</v>
      </c>
      <c r="BM1089" s="28" t="s">
        <v>66</v>
      </c>
    </row>
    <row r="1090" spans="1:65" ht="15">
      <c r="A1090" s="25" t="s">
        <v>38</v>
      </c>
      <c r="B1090" s="18" t="s">
        <v>111</v>
      </c>
      <c r="C1090" s="15" t="s">
        <v>112</v>
      </c>
      <c r="D1090" s="16" t="s">
        <v>237</v>
      </c>
      <c r="E1090" s="17" t="s">
        <v>237</v>
      </c>
      <c r="F1090" s="17" t="s">
        <v>237</v>
      </c>
      <c r="G1090" s="17" t="s">
        <v>237</v>
      </c>
      <c r="H1090" s="17" t="s">
        <v>237</v>
      </c>
      <c r="I1090" s="17" t="s">
        <v>237</v>
      </c>
      <c r="J1090" s="17" t="s">
        <v>237</v>
      </c>
      <c r="K1090" s="17" t="s">
        <v>237</v>
      </c>
      <c r="L1090" s="17" t="s">
        <v>237</v>
      </c>
      <c r="M1090" s="17" t="s">
        <v>237</v>
      </c>
      <c r="N1090" s="17" t="s">
        <v>237</v>
      </c>
      <c r="O1090" s="17" t="s">
        <v>237</v>
      </c>
      <c r="P1090" s="17" t="s">
        <v>237</v>
      </c>
      <c r="Q1090" s="17" t="s">
        <v>237</v>
      </c>
      <c r="R1090" s="17" t="s">
        <v>237</v>
      </c>
      <c r="S1090" s="17" t="s">
        <v>237</v>
      </c>
      <c r="T1090" s="17" t="s">
        <v>237</v>
      </c>
      <c r="U1090" s="17" t="s">
        <v>237</v>
      </c>
      <c r="V1090" s="17" t="s">
        <v>237</v>
      </c>
      <c r="W1090" s="17" t="s">
        <v>237</v>
      </c>
      <c r="X1090" s="17" t="s">
        <v>237</v>
      </c>
      <c r="Y1090" s="17" t="s">
        <v>237</v>
      </c>
      <c r="Z1090" s="148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238</v>
      </c>
      <c r="C1091" s="9" t="s">
        <v>238</v>
      </c>
      <c r="D1091" s="146" t="s">
        <v>240</v>
      </c>
      <c r="E1091" s="147" t="s">
        <v>241</v>
      </c>
      <c r="F1091" s="147" t="s">
        <v>242</v>
      </c>
      <c r="G1091" s="147" t="s">
        <v>243</v>
      </c>
      <c r="H1091" s="147" t="s">
        <v>244</v>
      </c>
      <c r="I1091" s="147" t="s">
        <v>245</v>
      </c>
      <c r="J1091" s="147" t="s">
        <v>246</v>
      </c>
      <c r="K1091" s="147" t="s">
        <v>247</v>
      </c>
      <c r="L1091" s="147" t="s">
        <v>248</v>
      </c>
      <c r="M1091" s="147" t="s">
        <v>249</v>
      </c>
      <c r="N1091" s="147" t="s">
        <v>250</v>
      </c>
      <c r="O1091" s="147" t="s">
        <v>251</v>
      </c>
      <c r="P1091" s="147" t="s">
        <v>253</v>
      </c>
      <c r="Q1091" s="147" t="s">
        <v>254</v>
      </c>
      <c r="R1091" s="147" t="s">
        <v>255</v>
      </c>
      <c r="S1091" s="147" t="s">
        <v>256</v>
      </c>
      <c r="T1091" s="147" t="s">
        <v>258</v>
      </c>
      <c r="U1091" s="147" t="s">
        <v>259</v>
      </c>
      <c r="V1091" s="147" t="s">
        <v>260</v>
      </c>
      <c r="W1091" s="147" t="s">
        <v>261</v>
      </c>
      <c r="X1091" s="147" t="s">
        <v>267</v>
      </c>
      <c r="Y1091" s="147" t="s">
        <v>268</v>
      </c>
      <c r="Z1091" s="148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306</v>
      </c>
      <c r="E1092" s="11" t="s">
        <v>304</v>
      </c>
      <c r="F1092" s="11" t="s">
        <v>306</v>
      </c>
      <c r="G1092" s="11" t="s">
        <v>306</v>
      </c>
      <c r="H1092" s="11" t="s">
        <v>304</v>
      </c>
      <c r="I1092" s="11" t="s">
        <v>304</v>
      </c>
      <c r="J1092" s="11" t="s">
        <v>304</v>
      </c>
      <c r="K1092" s="11" t="s">
        <v>304</v>
      </c>
      <c r="L1092" s="11" t="s">
        <v>304</v>
      </c>
      <c r="M1092" s="11" t="s">
        <v>304</v>
      </c>
      <c r="N1092" s="11" t="s">
        <v>304</v>
      </c>
      <c r="O1092" s="11" t="s">
        <v>304</v>
      </c>
      <c r="P1092" s="11" t="s">
        <v>304</v>
      </c>
      <c r="Q1092" s="11" t="s">
        <v>306</v>
      </c>
      <c r="R1092" s="11" t="s">
        <v>306</v>
      </c>
      <c r="S1092" s="11" t="s">
        <v>304</v>
      </c>
      <c r="T1092" s="11" t="s">
        <v>304</v>
      </c>
      <c r="U1092" s="11" t="s">
        <v>304</v>
      </c>
      <c r="V1092" s="11" t="s">
        <v>306</v>
      </c>
      <c r="W1092" s="11" t="s">
        <v>304</v>
      </c>
      <c r="X1092" s="11" t="s">
        <v>306</v>
      </c>
      <c r="Y1092" s="11" t="s">
        <v>338</v>
      </c>
      <c r="Z1092" s="148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</v>
      </c>
    </row>
    <row r="1093" spans="1:65">
      <c r="A1093" s="30"/>
      <c r="B1093" s="19"/>
      <c r="C1093" s="9"/>
      <c r="D1093" s="26" t="s">
        <v>339</v>
      </c>
      <c r="E1093" s="26" t="s">
        <v>340</v>
      </c>
      <c r="F1093" s="26" t="s">
        <v>341</v>
      </c>
      <c r="G1093" s="26" t="s">
        <v>341</v>
      </c>
      <c r="H1093" s="26" t="s">
        <v>118</v>
      </c>
      <c r="I1093" s="26" t="s">
        <v>339</v>
      </c>
      <c r="J1093" s="26" t="s">
        <v>340</v>
      </c>
      <c r="K1093" s="26" t="s">
        <v>340</v>
      </c>
      <c r="L1093" s="26" t="s">
        <v>341</v>
      </c>
      <c r="M1093" s="26" t="s">
        <v>340</v>
      </c>
      <c r="N1093" s="26" t="s">
        <v>340</v>
      </c>
      <c r="O1093" s="26" t="s">
        <v>307</v>
      </c>
      <c r="P1093" s="26" t="s">
        <v>342</v>
      </c>
      <c r="Q1093" s="26" t="s">
        <v>339</v>
      </c>
      <c r="R1093" s="26" t="s">
        <v>340</v>
      </c>
      <c r="S1093" s="26" t="s">
        <v>339</v>
      </c>
      <c r="T1093" s="26" t="s">
        <v>340</v>
      </c>
      <c r="U1093" s="26" t="s">
        <v>340</v>
      </c>
      <c r="V1093" s="26" t="s">
        <v>339</v>
      </c>
      <c r="W1093" s="26" t="s">
        <v>342</v>
      </c>
      <c r="X1093" s="26" t="s">
        <v>340</v>
      </c>
      <c r="Y1093" s="26" t="s">
        <v>342</v>
      </c>
      <c r="Z1093" s="148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3</v>
      </c>
    </row>
    <row r="1094" spans="1:65">
      <c r="A1094" s="30"/>
      <c r="B1094" s="18">
        <v>1</v>
      </c>
      <c r="C1094" s="14">
        <v>1</v>
      </c>
      <c r="D1094" s="22">
        <v>8.25</v>
      </c>
      <c r="E1094" s="22">
        <v>8.42</v>
      </c>
      <c r="F1094" s="22">
        <v>9.06</v>
      </c>
      <c r="G1094" s="22">
        <v>8.8341925265699999</v>
      </c>
      <c r="H1094" s="22">
        <v>8.7200000000000006</v>
      </c>
      <c r="I1094" s="22">
        <v>9.2200000000000006</v>
      </c>
      <c r="J1094" s="22">
        <v>8.8000000000000007</v>
      </c>
      <c r="K1094" s="22">
        <v>8.67</v>
      </c>
      <c r="L1094" s="22">
        <v>8.42</v>
      </c>
      <c r="M1094" s="22">
        <v>8.14</v>
      </c>
      <c r="N1094" s="22">
        <v>9.33</v>
      </c>
      <c r="O1094" s="22">
        <v>8.57</v>
      </c>
      <c r="P1094" s="22">
        <v>8.91</v>
      </c>
      <c r="Q1094" s="22">
        <v>8.64</v>
      </c>
      <c r="R1094" s="22">
        <v>8.59</v>
      </c>
      <c r="S1094" s="22">
        <v>8.4152500000000003</v>
      </c>
      <c r="T1094" s="143">
        <v>9.7899999999999991</v>
      </c>
      <c r="U1094" s="150">
        <v>7.7700000000000005</v>
      </c>
      <c r="V1094" s="22">
        <v>8.6</v>
      </c>
      <c r="W1094" s="22">
        <v>8.5863921629387754</v>
      </c>
      <c r="X1094" s="22">
        <v>9.0299999999999994</v>
      </c>
      <c r="Y1094" s="22">
        <v>9.3899220149999998</v>
      </c>
      <c r="Z1094" s="148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>
        <v>1</v>
      </c>
      <c r="C1095" s="9">
        <v>2</v>
      </c>
      <c r="D1095" s="11">
        <v>8.3699999999999992</v>
      </c>
      <c r="E1095" s="11">
        <v>8.7899999999999991</v>
      </c>
      <c r="F1095" s="11">
        <v>9.0299999999999994</v>
      </c>
      <c r="G1095" s="11">
        <v>8.6052979540996724</v>
      </c>
      <c r="H1095" s="11">
        <v>9.02</v>
      </c>
      <c r="I1095" s="11">
        <v>9.2899999999999991</v>
      </c>
      <c r="J1095" s="11">
        <v>8.9</v>
      </c>
      <c r="K1095" s="11">
        <v>8.3800000000000008</v>
      </c>
      <c r="L1095" s="11">
        <v>8.42</v>
      </c>
      <c r="M1095" s="11">
        <v>7.9899999999999993</v>
      </c>
      <c r="N1095" s="11">
        <v>9.27</v>
      </c>
      <c r="O1095" s="11">
        <v>8.35</v>
      </c>
      <c r="P1095" s="11">
        <v>8.9</v>
      </c>
      <c r="Q1095" s="11">
        <v>8.4700000000000006</v>
      </c>
      <c r="R1095" s="11">
        <v>9.01</v>
      </c>
      <c r="S1095" s="11">
        <v>8.3857499999999998</v>
      </c>
      <c r="T1095" s="144">
        <v>9.6</v>
      </c>
      <c r="U1095" s="11">
        <v>8.3800000000000008</v>
      </c>
      <c r="V1095" s="11">
        <v>8.5</v>
      </c>
      <c r="W1095" s="11">
        <v>8.9664642254858506</v>
      </c>
      <c r="X1095" s="11">
        <v>8.9</v>
      </c>
      <c r="Y1095" s="11">
        <v>9.3386097219999993</v>
      </c>
      <c r="Z1095" s="148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32</v>
      </c>
    </row>
    <row r="1096" spans="1:65">
      <c r="A1096" s="30"/>
      <c r="B1096" s="19">
        <v>1</v>
      </c>
      <c r="C1096" s="9">
        <v>3</v>
      </c>
      <c r="D1096" s="11">
        <v>8.2100000000000009</v>
      </c>
      <c r="E1096" s="11">
        <v>8.7799999999999994</v>
      </c>
      <c r="F1096" s="11">
        <v>8.5</v>
      </c>
      <c r="G1096" s="11">
        <v>8.2021849763406305</v>
      </c>
      <c r="H1096" s="11">
        <v>8.66</v>
      </c>
      <c r="I1096" s="11">
        <v>8.9499999999999993</v>
      </c>
      <c r="J1096" s="11">
        <v>8.8000000000000007</v>
      </c>
      <c r="K1096" s="11">
        <v>8.3800000000000008</v>
      </c>
      <c r="L1096" s="11">
        <v>8.56</v>
      </c>
      <c r="M1096" s="11">
        <v>8.51</v>
      </c>
      <c r="N1096" s="11">
        <v>8.8000000000000007</v>
      </c>
      <c r="O1096" s="11">
        <v>8.4700000000000006</v>
      </c>
      <c r="P1096" s="11">
        <v>8.7100000000000009</v>
      </c>
      <c r="Q1096" s="11">
        <v>8.7200000000000006</v>
      </c>
      <c r="R1096" s="11">
        <v>8.7899999999999991</v>
      </c>
      <c r="S1096" s="11">
        <v>8.4122500000000002</v>
      </c>
      <c r="T1096" s="144">
        <v>9.57</v>
      </c>
      <c r="U1096" s="11">
        <v>8.14</v>
      </c>
      <c r="V1096" s="11">
        <v>8.5</v>
      </c>
      <c r="W1096" s="11">
        <v>8.9289232689725218</v>
      </c>
      <c r="X1096" s="11">
        <v>8.83</v>
      </c>
      <c r="Y1096" s="11">
        <v>9.2505090970000001</v>
      </c>
      <c r="Z1096" s="148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16</v>
      </c>
    </row>
    <row r="1097" spans="1:65">
      <c r="A1097" s="30"/>
      <c r="B1097" s="19">
        <v>1</v>
      </c>
      <c r="C1097" s="9">
        <v>4</v>
      </c>
      <c r="D1097" s="11">
        <v>8.31</v>
      </c>
      <c r="E1097" s="11">
        <v>8.86</v>
      </c>
      <c r="F1097" s="11">
        <v>8.66</v>
      </c>
      <c r="G1097" s="11">
        <v>8.5901438218799253</v>
      </c>
      <c r="H1097" s="11">
        <v>8.82</v>
      </c>
      <c r="I1097" s="11">
        <v>9.01</v>
      </c>
      <c r="J1097" s="11">
        <v>8.8000000000000007</v>
      </c>
      <c r="K1097" s="11">
        <v>8.3000000000000007</v>
      </c>
      <c r="L1097" s="11">
        <v>8.5</v>
      </c>
      <c r="M1097" s="11">
        <v>8.19</v>
      </c>
      <c r="N1097" s="11">
        <v>8.99</v>
      </c>
      <c r="O1097" s="11">
        <v>8.6999999999999993</v>
      </c>
      <c r="P1097" s="11">
        <v>9.02</v>
      </c>
      <c r="Q1097" s="11">
        <v>8.61</v>
      </c>
      <c r="R1097" s="11">
        <v>9.06</v>
      </c>
      <c r="S1097" s="11">
        <v>8.3620000000000001</v>
      </c>
      <c r="T1097" s="144">
        <v>9.51</v>
      </c>
      <c r="U1097" s="11">
        <v>8.2799999999999994</v>
      </c>
      <c r="V1097" s="11">
        <v>8.6</v>
      </c>
      <c r="W1097" s="11">
        <v>8.7314564313947258</v>
      </c>
      <c r="X1097" s="11">
        <v>9.01</v>
      </c>
      <c r="Y1097" s="11">
        <v>8.8850262929999992</v>
      </c>
      <c r="Z1097" s="148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8.7040869481973093</v>
      </c>
    </row>
    <row r="1098" spans="1:65">
      <c r="A1098" s="30"/>
      <c r="B1098" s="19">
        <v>1</v>
      </c>
      <c r="C1098" s="9">
        <v>5</v>
      </c>
      <c r="D1098" s="11">
        <v>8.44</v>
      </c>
      <c r="E1098" s="11">
        <v>8.8699999999999992</v>
      </c>
      <c r="F1098" s="11">
        <v>8.8800000000000008</v>
      </c>
      <c r="G1098" s="11">
        <v>8.8895544490486653</v>
      </c>
      <c r="H1098" s="11">
        <v>8.75</v>
      </c>
      <c r="I1098" s="11">
        <v>8.8000000000000007</v>
      </c>
      <c r="J1098" s="11">
        <v>9.1</v>
      </c>
      <c r="K1098" s="11">
        <v>8.86</v>
      </c>
      <c r="L1098" s="11">
        <v>8.57</v>
      </c>
      <c r="M1098" s="11">
        <v>8.4</v>
      </c>
      <c r="N1098" s="11">
        <v>9.11</v>
      </c>
      <c r="O1098" s="11">
        <v>8.73</v>
      </c>
      <c r="P1098" s="11">
        <v>8.7799999999999994</v>
      </c>
      <c r="Q1098" s="11">
        <v>8.61</v>
      </c>
      <c r="R1098" s="11">
        <v>8.8699999999999992</v>
      </c>
      <c r="S1098" s="11">
        <v>8.3797499999999996</v>
      </c>
      <c r="T1098" s="144">
        <v>9.5500000000000007</v>
      </c>
      <c r="U1098" s="11">
        <v>8.41</v>
      </c>
      <c r="V1098" s="11">
        <v>8.8000000000000007</v>
      </c>
      <c r="W1098" s="11">
        <v>8.7700133598446257</v>
      </c>
      <c r="X1098" s="11">
        <v>8.9499999999999993</v>
      </c>
      <c r="Y1098" s="11">
        <v>9.1646812799999999</v>
      </c>
      <c r="Z1098" s="148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129</v>
      </c>
    </row>
    <row r="1099" spans="1:65">
      <c r="A1099" s="30"/>
      <c r="B1099" s="19">
        <v>1</v>
      </c>
      <c r="C1099" s="9">
        <v>6</v>
      </c>
      <c r="D1099" s="11">
        <v>8.4700000000000006</v>
      </c>
      <c r="E1099" s="11">
        <v>8.76</v>
      </c>
      <c r="F1099" s="11">
        <v>9.1300000000000008</v>
      </c>
      <c r="G1099" s="11">
        <v>8.1256908642304619</v>
      </c>
      <c r="H1099" s="11">
        <v>8.9</v>
      </c>
      <c r="I1099" s="11">
        <v>9.3000000000000007</v>
      </c>
      <c r="J1099" s="11">
        <v>8.6999999999999993</v>
      </c>
      <c r="K1099" s="11">
        <v>8.7899999999999991</v>
      </c>
      <c r="L1099" s="11">
        <v>8.5299999999999994</v>
      </c>
      <c r="M1099" s="11">
        <v>8.2899999999999991</v>
      </c>
      <c r="N1099" s="11">
        <v>9.01</v>
      </c>
      <c r="O1099" s="11">
        <v>8.66</v>
      </c>
      <c r="P1099" s="11">
        <v>8.91</v>
      </c>
      <c r="Q1099" s="11">
        <v>8.4600000000000009</v>
      </c>
      <c r="R1099" s="11">
        <v>8.9</v>
      </c>
      <c r="S1099" s="11">
        <v>8.3505000000000003</v>
      </c>
      <c r="T1099" s="144">
        <v>9.57</v>
      </c>
      <c r="U1099" s="11">
        <v>8.51</v>
      </c>
      <c r="V1099" s="11">
        <v>8.6999999999999993</v>
      </c>
      <c r="W1099" s="11">
        <v>8.5885729400550161</v>
      </c>
      <c r="X1099" s="11">
        <v>9.01</v>
      </c>
      <c r="Y1099" s="11">
        <v>8.8878200849999995</v>
      </c>
      <c r="Z1099" s="148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20" t="s">
        <v>274</v>
      </c>
      <c r="C1100" s="12"/>
      <c r="D1100" s="23">
        <v>8.3416666666666668</v>
      </c>
      <c r="E1100" s="23">
        <v>8.7466666666666661</v>
      </c>
      <c r="F1100" s="23">
        <v>8.8766666666666669</v>
      </c>
      <c r="G1100" s="23">
        <v>8.5411774320282259</v>
      </c>
      <c r="H1100" s="23">
        <v>8.8116666666666656</v>
      </c>
      <c r="I1100" s="23">
        <v>9.0949999999999989</v>
      </c>
      <c r="J1100" s="23">
        <v>8.8500000000000014</v>
      </c>
      <c r="K1100" s="23">
        <v>8.5633333333333344</v>
      </c>
      <c r="L1100" s="23">
        <v>8.5</v>
      </c>
      <c r="M1100" s="23">
        <v>8.2533333333333321</v>
      </c>
      <c r="N1100" s="23">
        <v>9.0849999999999991</v>
      </c>
      <c r="O1100" s="23">
        <v>8.58</v>
      </c>
      <c r="P1100" s="23">
        <v>8.8716666666666679</v>
      </c>
      <c r="Q1100" s="23">
        <v>8.5849999999999991</v>
      </c>
      <c r="R1100" s="23">
        <v>8.8699999999999992</v>
      </c>
      <c r="S1100" s="23">
        <v>8.3842500000000015</v>
      </c>
      <c r="T1100" s="23">
        <v>9.5983333333333327</v>
      </c>
      <c r="U1100" s="23">
        <v>8.2483333333333331</v>
      </c>
      <c r="V1100" s="23">
        <v>8.6166666666666671</v>
      </c>
      <c r="W1100" s="23">
        <v>8.7619703981152526</v>
      </c>
      <c r="X1100" s="23">
        <v>8.9550000000000001</v>
      </c>
      <c r="Y1100" s="23">
        <v>9.1527614153333321</v>
      </c>
      <c r="Z1100" s="148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275</v>
      </c>
      <c r="C1101" s="29"/>
      <c r="D1101" s="11">
        <v>8.34</v>
      </c>
      <c r="E1101" s="11">
        <v>8.7850000000000001</v>
      </c>
      <c r="F1101" s="11">
        <v>8.9550000000000001</v>
      </c>
      <c r="G1101" s="11">
        <v>8.5977208879897979</v>
      </c>
      <c r="H1101" s="11">
        <v>8.7850000000000001</v>
      </c>
      <c r="I1101" s="11">
        <v>9.1150000000000002</v>
      </c>
      <c r="J1101" s="11">
        <v>8.8000000000000007</v>
      </c>
      <c r="K1101" s="11">
        <v>8.5250000000000004</v>
      </c>
      <c r="L1101" s="11">
        <v>8.5150000000000006</v>
      </c>
      <c r="M1101" s="11">
        <v>8.2399999999999984</v>
      </c>
      <c r="N1101" s="11">
        <v>9.0599999999999987</v>
      </c>
      <c r="O1101" s="11">
        <v>8.6150000000000002</v>
      </c>
      <c r="P1101" s="11">
        <v>8.9050000000000011</v>
      </c>
      <c r="Q1101" s="11">
        <v>8.61</v>
      </c>
      <c r="R1101" s="11">
        <v>8.8849999999999998</v>
      </c>
      <c r="S1101" s="11">
        <v>8.3827499999999997</v>
      </c>
      <c r="T1101" s="11">
        <v>9.57</v>
      </c>
      <c r="U1101" s="11">
        <v>8.33</v>
      </c>
      <c r="V1101" s="11">
        <v>8.6</v>
      </c>
      <c r="W1101" s="11">
        <v>8.7507348956196758</v>
      </c>
      <c r="X1101" s="11">
        <v>8.98</v>
      </c>
      <c r="Y1101" s="11">
        <v>9.2075951885000009</v>
      </c>
      <c r="Z1101" s="148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276</v>
      </c>
      <c r="C1102" s="29"/>
      <c r="D1102" s="24">
        <v>0.10361788777362053</v>
      </c>
      <c r="E1102" s="24">
        <v>0.16609234379304358</v>
      </c>
      <c r="F1102" s="24">
        <v>0.24905153415842823</v>
      </c>
      <c r="G1102" s="24">
        <v>0.31663180931065027</v>
      </c>
      <c r="H1102" s="24">
        <v>0.13151679233720162</v>
      </c>
      <c r="I1102" s="24">
        <v>0.20540204478047436</v>
      </c>
      <c r="J1102" s="24">
        <v>0.13784048752090211</v>
      </c>
      <c r="K1102" s="24">
        <v>0.23972206128486864</v>
      </c>
      <c r="L1102" s="24">
        <v>6.6633324995830842E-2</v>
      </c>
      <c r="M1102" s="24">
        <v>0.18704723111200205</v>
      </c>
      <c r="N1102" s="24">
        <v>0.1953202498462458</v>
      </c>
      <c r="O1102" s="24">
        <v>0.1472412985544477</v>
      </c>
      <c r="P1102" s="24">
        <v>0.1098028536362631</v>
      </c>
      <c r="Q1102" s="24">
        <v>0.10134100848126569</v>
      </c>
      <c r="R1102" s="24">
        <v>0.16816658407662347</v>
      </c>
      <c r="S1102" s="24">
        <v>2.6083040466939492E-2</v>
      </c>
      <c r="T1102" s="24">
        <v>9.8471654127807715E-2</v>
      </c>
      <c r="U1102" s="24">
        <v>0.26588844778716236</v>
      </c>
      <c r="V1102" s="24">
        <v>0.11690451944500135</v>
      </c>
      <c r="W1102" s="24">
        <v>0.16222279312599652</v>
      </c>
      <c r="X1102" s="24">
        <v>7.7910204723129567E-2</v>
      </c>
      <c r="Y1102" s="24">
        <v>0.22016241269555606</v>
      </c>
      <c r="Z1102" s="199"/>
      <c r="AA1102" s="200"/>
      <c r="AB1102" s="200"/>
      <c r="AC1102" s="200"/>
      <c r="AD1102" s="200"/>
      <c r="AE1102" s="200"/>
      <c r="AF1102" s="200"/>
      <c r="AG1102" s="200"/>
      <c r="AH1102" s="200"/>
      <c r="AI1102" s="200"/>
      <c r="AJ1102" s="200"/>
      <c r="AK1102" s="200"/>
      <c r="AL1102" s="200"/>
      <c r="AM1102" s="200"/>
      <c r="AN1102" s="200"/>
      <c r="AO1102" s="200"/>
      <c r="AP1102" s="200"/>
      <c r="AQ1102" s="200"/>
      <c r="AR1102" s="200"/>
      <c r="AS1102" s="200"/>
      <c r="AT1102" s="200"/>
      <c r="AU1102" s="200"/>
      <c r="AV1102" s="200"/>
      <c r="AW1102" s="200"/>
      <c r="AX1102" s="200"/>
      <c r="AY1102" s="200"/>
      <c r="AZ1102" s="200"/>
      <c r="BA1102" s="200"/>
      <c r="BB1102" s="200"/>
      <c r="BC1102" s="200"/>
      <c r="BD1102" s="200"/>
      <c r="BE1102" s="200"/>
      <c r="BF1102" s="200"/>
      <c r="BG1102" s="200"/>
      <c r="BH1102" s="200"/>
      <c r="BI1102" s="200"/>
      <c r="BJ1102" s="200"/>
      <c r="BK1102" s="200"/>
      <c r="BL1102" s="200"/>
      <c r="BM1102" s="56"/>
    </row>
    <row r="1103" spans="1:65">
      <c r="A1103" s="30"/>
      <c r="B1103" s="3" t="s">
        <v>86</v>
      </c>
      <c r="C1103" s="29"/>
      <c r="D1103" s="13">
        <v>1.2421724808026438E-2</v>
      </c>
      <c r="E1103" s="13">
        <v>1.8989216134875409E-2</v>
      </c>
      <c r="F1103" s="13">
        <v>2.805687579704411E-2</v>
      </c>
      <c r="G1103" s="13">
        <v>3.7071213170601643E-2</v>
      </c>
      <c r="H1103" s="13">
        <v>1.4925302705186492E-2</v>
      </c>
      <c r="I1103" s="13">
        <v>2.2584062097908125E-2</v>
      </c>
      <c r="J1103" s="13">
        <v>1.5575196330045433E-2</v>
      </c>
      <c r="K1103" s="13">
        <v>2.7994012606251686E-2</v>
      </c>
      <c r="L1103" s="13">
        <v>7.8392147053918636E-3</v>
      </c>
      <c r="M1103" s="13">
        <v>2.2663234787399282E-2</v>
      </c>
      <c r="N1103" s="13">
        <v>2.1499201964363876E-2</v>
      </c>
      <c r="O1103" s="13">
        <v>1.7160990507511388E-2</v>
      </c>
      <c r="P1103" s="13">
        <v>1.2376801086184079E-2</v>
      </c>
      <c r="Q1103" s="13">
        <v>1.1804427312902236E-2</v>
      </c>
      <c r="R1103" s="13">
        <v>1.8959028644489683E-2</v>
      </c>
      <c r="S1103" s="13">
        <v>3.1109569093168126E-3</v>
      </c>
      <c r="T1103" s="13">
        <v>1.0259245090585975E-2</v>
      </c>
      <c r="U1103" s="13">
        <v>3.2235414967124149E-2</v>
      </c>
      <c r="V1103" s="13">
        <v>1.3567255641586231E-2</v>
      </c>
      <c r="W1103" s="13">
        <v>1.8514419217952566E-2</v>
      </c>
      <c r="X1103" s="13">
        <v>8.700190365508606E-3</v>
      </c>
      <c r="Y1103" s="13">
        <v>2.4054206452571236E-2</v>
      </c>
      <c r="Z1103" s="148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277</v>
      </c>
      <c r="C1104" s="29"/>
      <c r="D1104" s="13">
        <v>-4.163794361058204E-2</v>
      </c>
      <c r="E1104" s="13">
        <v>4.8919224638692693E-3</v>
      </c>
      <c r="F1104" s="13">
        <v>1.9827435030977059E-2</v>
      </c>
      <c r="G1104" s="13">
        <v>-1.8716439431113785E-2</v>
      </c>
      <c r="H1104" s="13">
        <v>1.2359678747422942E-2</v>
      </c>
      <c r="I1104" s="13">
        <v>4.4911436906504232E-2</v>
      </c>
      <c r="J1104" s="13">
        <v>1.6763740145416595E-2</v>
      </c>
      <c r="K1104" s="13">
        <v>-1.617097987435967E-2</v>
      </c>
      <c r="L1104" s="13">
        <v>-2.3447255227566077E-2</v>
      </c>
      <c r="M1104" s="13">
        <v>-5.1786432919001646E-2</v>
      </c>
      <c r="N1104" s="13">
        <v>4.3762551324418864E-2</v>
      </c>
      <c r="O1104" s="13">
        <v>-1.4256170570884352E-2</v>
      </c>
      <c r="P1104" s="13">
        <v>1.9252992239934485E-2</v>
      </c>
      <c r="Q1104" s="13">
        <v>-1.368172777984189E-2</v>
      </c>
      <c r="R1104" s="13">
        <v>1.9061511309586887E-2</v>
      </c>
      <c r="S1104" s="13">
        <v>-3.6745605840202367E-2</v>
      </c>
      <c r="T1104" s="13">
        <v>0.10273867787146007</v>
      </c>
      <c r="U1104" s="13">
        <v>-5.2360875710044108E-2</v>
      </c>
      <c r="V1104" s="13">
        <v>-1.004359010323852E-2</v>
      </c>
      <c r="W1104" s="13">
        <v>6.6501461052077548E-3</v>
      </c>
      <c r="X1104" s="13">
        <v>2.8827038757311296E-2</v>
      </c>
      <c r="Y1104" s="13">
        <v>5.1547562634234323E-2</v>
      </c>
      <c r="Z1104" s="148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278</v>
      </c>
      <c r="C1105" s="47"/>
      <c r="D1105" s="45">
        <v>1.42</v>
      </c>
      <c r="E1105" s="45">
        <v>0.03</v>
      </c>
      <c r="F1105" s="45">
        <v>0.42</v>
      </c>
      <c r="G1105" s="45">
        <v>0.73</v>
      </c>
      <c r="H1105" s="45">
        <v>0.2</v>
      </c>
      <c r="I1105" s="45">
        <v>1.17</v>
      </c>
      <c r="J1105" s="45">
        <v>0.33</v>
      </c>
      <c r="K1105" s="45">
        <v>0.66</v>
      </c>
      <c r="L1105" s="45">
        <v>0.88</v>
      </c>
      <c r="M1105" s="45">
        <v>1.73</v>
      </c>
      <c r="N1105" s="45">
        <v>1.1399999999999999</v>
      </c>
      <c r="O1105" s="45">
        <v>0.6</v>
      </c>
      <c r="P1105" s="45">
        <v>0.4</v>
      </c>
      <c r="Q1105" s="45">
        <v>0.57999999999999996</v>
      </c>
      <c r="R1105" s="45">
        <v>0.4</v>
      </c>
      <c r="S1105" s="45">
        <v>1.27</v>
      </c>
      <c r="T1105" s="45">
        <v>2.91</v>
      </c>
      <c r="U1105" s="45">
        <v>1.74</v>
      </c>
      <c r="V1105" s="45">
        <v>0.47</v>
      </c>
      <c r="W1105" s="45">
        <v>0.03</v>
      </c>
      <c r="X1105" s="45">
        <v>0.69</v>
      </c>
      <c r="Y1105" s="45">
        <v>1.37</v>
      </c>
      <c r="Z1105" s="148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BM1106" s="55"/>
    </row>
    <row r="1107" spans="1:65" ht="15">
      <c r="B1107" s="8" t="s">
        <v>632</v>
      </c>
      <c r="BM1107" s="28" t="s">
        <v>66</v>
      </c>
    </row>
    <row r="1108" spans="1:65" ht="15">
      <c r="A1108" s="25" t="s">
        <v>41</v>
      </c>
      <c r="B1108" s="18" t="s">
        <v>111</v>
      </c>
      <c r="C1108" s="15" t="s">
        <v>112</v>
      </c>
      <c r="D1108" s="16" t="s">
        <v>237</v>
      </c>
      <c r="E1108" s="17" t="s">
        <v>237</v>
      </c>
      <c r="F1108" s="17" t="s">
        <v>237</v>
      </c>
      <c r="G1108" s="17" t="s">
        <v>237</v>
      </c>
      <c r="H1108" s="17" t="s">
        <v>237</v>
      </c>
      <c r="I1108" s="17" t="s">
        <v>237</v>
      </c>
      <c r="J1108" s="17" t="s">
        <v>237</v>
      </c>
      <c r="K1108" s="17" t="s">
        <v>237</v>
      </c>
      <c r="L1108" s="17" t="s">
        <v>237</v>
      </c>
      <c r="M1108" s="148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 t="s">
        <v>238</v>
      </c>
      <c r="C1109" s="9" t="s">
        <v>238</v>
      </c>
      <c r="D1109" s="146" t="s">
        <v>240</v>
      </c>
      <c r="E1109" s="147" t="s">
        <v>242</v>
      </c>
      <c r="F1109" s="147" t="s">
        <v>244</v>
      </c>
      <c r="G1109" s="147" t="s">
        <v>245</v>
      </c>
      <c r="H1109" s="147" t="s">
        <v>246</v>
      </c>
      <c r="I1109" s="147" t="s">
        <v>254</v>
      </c>
      <c r="J1109" s="147" t="s">
        <v>255</v>
      </c>
      <c r="K1109" s="147" t="s">
        <v>259</v>
      </c>
      <c r="L1109" s="147" t="s">
        <v>261</v>
      </c>
      <c r="M1109" s="148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 t="s">
        <v>3</v>
      </c>
    </row>
    <row r="1110" spans="1:65">
      <c r="A1110" s="30"/>
      <c r="B1110" s="19"/>
      <c r="C1110" s="9"/>
      <c r="D1110" s="10" t="s">
        <v>306</v>
      </c>
      <c r="E1110" s="11" t="s">
        <v>306</v>
      </c>
      <c r="F1110" s="11" t="s">
        <v>304</v>
      </c>
      <c r="G1110" s="11" t="s">
        <v>304</v>
      </c>
      <c r="H1110" s="11" t="s">
        <v>304</v>
      </c>
      <c r="I1110" s="11" t="s">
        <v>306</v>
      </c>
      <c r="J1110" s="11" t="s">
        <v>306</v>
      </c>
      <c r="K1110" s="11" t="s">
        <v>304</v>
      </c>
      <c r="L1110" s="11" t="s">
        <v>304</v>
      </c>
      <c r="M1110" s="148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2</v>
      </c>
    </row>
    <row r="1111" spans="1:65">
      <c r="A1111" s="30"/>
      <c r="B1111" s="19"/>
      <c r="C1111" s="9"/>
      <c r="D1111" s="26" t="s">
        <v>339</v>
      </c>
      <c r="E1111" s="26" t="s">
        <v>341</v>
      </c>
      <c r="F1111" s="26" t="s">
        <v>118</v>
      </c>
      <c r="G1111" s="26" t="s">
        <v>339</v>
      </c>
      <c r="H1111" s="26" t="s">
        <v>340</v>
      </c>
      <c r="I1111" s="26" t="s">
        <v>339</v>
      </c>
      <c r="J1111" s="26" t="s">
        <v>340</v>
      </c>
      <c r="K1111" s="26" t="s">
        <v>340</v>
      </c>
      <c r="L1111" s="26" t="s">
        <v>342</v>
      </c>
      <c r="M1111" s="148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3</v>
      </c>
    </row>
    <row r="1112" spans="1:65">
      <c r="A1112" s="30"/>
      <c r="B1112" s="18">
        <v>1</v>
      </c>
      <c r="C1112" s="14">
        <v>1</v>
      </c>
      <c r="D1112" s="22">
        <v>0.5</v>
      </c>
      <c r="E1112" s="22">
        <v>0.63</v>
      </c>
      <c r="F1112" s="22">
        <v>0.57699999999999996</v>
      </c>
      <c r="G1112" s="22">
        <v>0.6</v>
      </c>
      <c r="H1112" s="22">
        <v>0.59</v>
      </c>
      <c r="I1112" s="22">
        <v>0.6</v>
      </c>
      <c r="J1112" s="22">
        <v>0.6</v>
      </c>
      <c r="K1112" s="22">
        <v>0.52</v>
      </c>
      <c r="L1112" s="22">
        <v>0.53823407655634647</v>
      </c>
      <c r="M1112" s="148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>
        <v>1</v>
      </c>
      <c r="C1113" s="9">
        <v>2</v>
      </c>
      <c r="D1113" s="11">
        <v>0.5</v>
      </c>
      <c r="E1113" s="11">
        <v>0.62</v>
      </c>
      <c r="F1113" s="11">
        <v>0.57699999999999996</v>
      </c>
      <c r="G1113" s="11">
        <v>0.6</v>
      </c>
      <c r="H1113" s="11">
        <v>0.67</v>
      </c>
      <c r="I1113" s="11">
        <v>0.6</v>
      </c>
      <c r="J1113" s="11">
        <v>0.6</v>
      </c>
      <c r="K1113" s="11">
        <v>0.54</v>
      </c>
      <c r="L1113" s="11">
        <v>0.5585806753782866</v>
      </c>
      <c r="M1113" s="148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33</v>
      </c>
    </row>
    <row r="1114" spans="1:65">
      <c r="A1114" s="30"/>
      <c r="B1114" s="19">
        <v>1</v>
      </c>
      <c r="C1114" s="9">
        <v>3</v>
      </c>
      <c r="D1114" s="11">
        <v>0.5</v>
      </c>
      <c r="E1114" s="11">
        <v>0.63</v>
      </c>
      <c r="F1114" s="11">
        <v>0.57199999999999995</v>
      </c>
      <c r="G1114" s="11">
        <v>0.6</v>
      </c>
      <c r="H1114" s="11">
        <v>0.61</v>
      </c>
      <c r="I1114" s="11">
        <v>0.6</v>
      </c>
      <c r="J1114" s="11">
        <v>0.6</v>
      </c>
      <c r="K1114" s="11">
        <v>0.53</v>
      </c>
      <c r="L1114" s="11">
        <v>0.55763356818628429</v>
      </c>
      <c r="M1114" s="148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16</v>
      </c>
    </row>
    <row r="1115" spans="1:65">
      <c r="A1115" s="30"/>
      <c r="B1115" s="19">
        <v>1</v>
      </c>
      <c r="C1115" s="9">
        <v>4</v>
      </c>
      <c r="D1115" s="11">
        <v>0.5</v>
      </c>
      <c r="E1115" s="11">
        <v>0.65</v>
      </c>
      <c r="F1115" s="11">
        <v>0.58399999999999996</v>
      </c>
      <c r="G1115" s="11">
        <v>0.6</v>
      </c>
      <c r="H1115" s="11">
        <v>0.62</v>
      </c>
      <c r="I1115" s="11">
        <v>0.6</v>
      </c>
      <c r="J1115" s="11">
        <v>0.6</v>
      </c>
      <c r="K1115" s="11">
        <v>0.54</v>
      </c>
      <c r="L1115" s="11">
        <v>0.56921691344835801</v>
      </c>
      <c r="M1115" s="148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0.58151252319094104</v>
      </c>
    </row>
    <row r="1116" spans="1:65">
      <c r="A1116" s="30"/>
      <c r="B1116" s="19">
        <v>1</v>
      </c>
      <c r="C1116" s="9">
        <v>5</v>
      </c>
      <c r="D1116" s="11">
        <v>0.5</v>
      </c>
      <c r="E1116" s="11">
        <v>0.61</v>
      </c>
      <c r="F1116" s="11">
        <v>0.58199999999999996</v>
      </c>
      <c r="G1116" s="11">
        <v>0.6</v>
      </c>
      <c r="H1116" s="11">
        <v>0.62</v>
      </c>
      <c r="I1116" s="11">
        <v>0.6</v>
      </c>
      <c r="J1116" s="11">
        <v>0.6</v>
      </c>
      <c r="K1116" s="11">
        <v>0.54</v>
      </c>
      <c r="L1116" s="11">
        <v>0.57691153342398971</v>
      </c>
      <c r="M1116" s="148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130</v>
      </c>
    </row>
    <row r="1117" spans="1:65">
      <c r="A1117" s="30"/>
      <c r="B1117" s="19">
        <v>1</v>
      </c>
      <c r="C1117" s="9">
        <v>6</v>
      </c>
      <c r="D1117" s="11">
        <v>0.6</v>
      </c>
      <c r="E1117" s="11">
        <v>0.62</v>
      </c>
      <c r="F1117" s="11">
        <v>0.56499999999999995</v>
      </c>
      <c r="G1117" s="11">
        <v>0.6</v>
      </c>
      <c r="H1117" s="11">
        <v>0.57999999999999996</v>
      </c>
      <c r="I1117" s="11">
        <v>0.6</v>
      </c>
      <c r="J1117" s="11">
        <v>0.6</v>
      </c>
      <c r="K1117" s="11">
        <v>0.56000000000000005</v>
      </c>
      <c r="L1117" s="11">
        <v>0.56409948531755827</v>
      </c>
      <c r="M1117" s="148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20" t="s">
        <v>274</v>
      </c>
      <c r="C1118" s="12"/>
      <c r="D1118" s="23">
        <v>0.51666666666666672</v>
      </c>
      <c r="E1118" s="23">
        <v>0.62666666666666659</v>
      </c>
      <c r="F1118" s="23">
        <v>0.5761666666666666</v>
      </c>
      <c r="G1118" s="23">
        <v>0.6</v>
      </c>
      <c r="H1118" s="23">
        <v>0.6150000000000001</v>
      </c>
      <c r="I1118" s="23">
        <v>0.6</v>
      </c>
      <c r="J1118" s="23">
        <v>0.6</v>
      </c>
      <c r="K1118" s="23">
        <v>0.53833333333333333</v>
      </c>
      <c r="L1118" s="23">
        <v>0.56077937538513722</v>
      </c>
      <c r="M1118" s="148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275</v>
      </c>
      <c r="C1119" s="29"/>
      <c r="D1119" s="11">
        <v>0.5</v>
      </c>
      <c r="E1119" s="11">
        <v>0.625</v>
      </c>
      <c r="F1119" s="11">
        <v>0.57699999999999996</v>
      </c>
      <c r="G1119" s="11">
        <v>0.6</v>
      </c>
      <c r="H1119" s="11">
        <v>0.61499999999999999</v>
      </c>
      <c r="I1119" s="11">
        <v>0.6</v>
      </c>
      <c r="J1119" s="11">
        <v>0.6</v>
      </c>
      <c r="K1119" s="11">
        <v>0.54</v>
      </c>
      <c r="L1119" s="11">
        <v>0.56134008034792249</v>
      </c>
      <c r="M1119" s="148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276</v>
      </c>
      <c r="C1120" s="29"/>
      <c r="D1120" s="24">
        <v>4.0824829046386291E-2</v>
      </c>
      <c r="E1120" s="24">
        <v>1.3662601021279476E-2</v>
      </c>
      <c r="F1120" s="24">
        <v>6.9113433330045722E-3</v>
      </c>
      <c r="G1120" s="24">
        <v>0</v>
      </c>
      <c r="H1120" s="24">
        <v>3.1464265445104576E-2</v>
      </c>
      <c r="I1120" s="24">
        <v>0</v>
      </c>
      <c r="J1120" s="24">
        <v>0</v>
      </c>
      <c r="K1120" s="24">
        <v>1.3291601358251269E-2</v>
      </c>
      <c r="L1120" s="24">
        <v>1.3156614955634499E-2</v>
      </c>
      <c r="M1120" s="199"/>
      <c r="N1120" s="200"/>
      <c r="O1120" s="200"/>
      <c r="P1120" s="200"/>
      <c r="Q1120" s="200"/>
      <c r="R1120" s="200"/>
      <c r="S1120" s="200"/>
      <c r="T1120" s="200"/>
      <c r="U1120" s="200"/>
      <c r="V1120" s="200"/>
      <c r="W1120" s="200"/>
      <c r="X1120" s="200"/>
      <c r="Y1120" s="200"/>
      <c r="Z1120" s="200"/>
      <c r="AA1120" s="200"/>
      <c r="AB1120" s="200"/>
      <c r="AC1120" s="200"/>
      <c r="AD1120" s="200"/>
      <c r="AE1120" s="200"/>
      <c r="AF1120" s="200"/>
      <c r="AG1120" s="200"/>
      <c r="AH1120" s="200"/>
      <c r="AI1120" s="200"/>
      <c r="AJ1120" s="200"/>
      <c r="AK1120" s="200"/>
      <c r="AL1120" s="200"/>
      <c r="AM1120" s="200"/>
      <c r="AN1120" s="200"/>
      <c r="AO1120" s="200"/>
      <c r="AP1120" s="200"/>
      <c r="AQ1120" s="200"/>
      <c r="AR1120" s="200"/>
      <c r="AS1120" s="200"/>
      <c r="AT1120" s="200"/>
      <c r="AU1120" s="200"/>
      <c r="AV1120" s="200"/>
      <c r="AW1120" s="200"/>
      <c r="AX1120" s="200"/>
      <c r="AY1120" s="200"/>
      <c r="AZ1120" s="200"/>
      <c r="BA1120" s="200"/>
      <c r="BB1120" s="200"/>
      <c r="BC1120" s="200"/>
      <c r="BD1120" s="200"/>
      <c r="BE1120" s="200"/>
      <c r="BF1120" s="200"/>
      <c r="BG1120" s="200"/>
      <c r="BH1120" s="200"/>
      <c r="BI1120" s="200"/>
      <c r="BJ1120" s="200"/>
      <c r="BK1120" s="200"/>
      <c r="BL1120" s="200"/>
      <c r="BM1120" s="56"/>
    </row>
    <row r="1121" spans="1:65">
      <c r="A1121" s="30"/>
      <c r="B1121" s="3" t="s">
        <v>86</v>
      </c>
      <c r="C1121" s="29"/>
      <c r="D1121" s="13">
        <v>7.9015798154296032E-2</v>
      </c>
      <c r="E1121" s="13">
        <v>2.1802022906297038E-2</v>
      </c>
      <c r="F1121" s="13">
        <v>1.1995389065093271E-2</v>
      </c>
      <c r="G1121" s="13">
        <v>0</v>
      </c>
      <c r="H1121" s="13">
        <v>5.116140722781231E-2</v>
      </c>
      <c r="I1121" s="13">
        <v>0</v>
      </c>
      <c r="J1121" s="13">
        <v>0</v>
      </c>
      <c r="K1121" s="13">
        <v>2.4690281160838271E-2</v>
      </c>
      <c r="L1121" s="13">
        <v>2.3461303202527158E-2</v>
      </c>
      <c r="M1121" s="148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277</v>
      </c>
      <c r="C1122" s="29"/>
      <c r="D1122" s="13">
        <v>-0.11151239902529497</v>
      </c>
      <c r="E1122" s="13">
        <v>7.7649477311254822E-2</v>
      </c>
      <c r="F1122" s="13">
        <v>-9.1930204614339983E-3</v>
      </c>
      <c r="G1122" s="13">
        <v>3.1792052744818555E-2</v>
      </c>
      <c r="H1122" s="13">
        <v>5.7586854063439219E-2</v>
      </c>
      <c r="I1122" s="13">
        <v>3.1792052744818555E-2</v>
      </c>
      <c r="J1122" s="13">
        <v>3.1792052744818555E-2</v>
      </c>
      <c r="K1122" s="13">
        <v>-7.425324156506552E-2</v>
      </c>
      <c r="L1122" s="13">
        <v>-3.565382855735344E-2</v>
      </c>
      <c r="M1122" s="148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46" t="s">
        <v>278</v>
      </c>
      <c r="C1123" s="47"/>
      <c r="D1123" s="45">
        <v>2.36</v>
      </c>
      <c r="E1123" s="45">
        <v>0.75</v>
      </c>
      <c r="F1123" s="45">
        <v>0.67</v>
      </c>
      <c r="G1123" s="45">
        <v>0</v>
      </c>
      <c r="H1123" s="45">
        <v>0.42</v>
      </c>
      <c r="I1123" s="45">
        <v>0</v>
      </c>
      <c r="J1123" s="45">
        <v>0</v>
      </c>
      <c r="K1123" s="45">
        <v>1.74</v>
      </c>
      <c r="L1123" s="45">
        <v>1.1100000000000001</v>
      </c>
      <c r="M1123" s="148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1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BM1124" s="55"/>
    </row>
    <row r="1125" spans="1:65" ht="15">
      <c r="B1125" s="8" t="s">
        <v>633</v>
      </c>
      <c r="BM1125" s="28" t="s">
        <v>66</v>
      </c>
    </row>
    <row r="1126" spans="1:65" ht="15">
      <c r="A1126" s="25" t="s">
        <v>44</v>
      </c>
      <c r="B1126" s="18" t="s">
        <v>111</v>
      </c>
      <c r="C1126" s="15" t="s">
        <v>112</v>
      </c>
      <c r="D1126" s="16" t="s">
        <v>237</v>
      </c>
      <c r="E1126" s="17" t="s">
        <v>237</v>
      </c>
      <c r="F1126" s="17" t="s">
        <v>237</v>
      </c>
      <c r="G1126" s="17" t="s">
        <v>237</v>
      </c>
      <c r="H1126" s="17" t="s">
        <v>237</v>
      </c>
      <c r="I1126" s="17" t="s">
        <v>237</v>
      </c>
      <c r="J1126" s="17" t="s">
        <v>237</v>
      </c>
      <c r="K1126" s="17" t="s">
        <v>237</v>
      </c>
      <c r="L1126" s="17" t="s">
        <v>237</v>
      </c>
      <c r="M1126" s="17" t="s">
        <v>237</v>
      </c>
      <c r="N1126" s="17" t="s">
        <v>237</v>
      </c>
      <c r="O1126" s="17" t="s">
        <v>237</v>
      </c>
      <c r="P1126" s="17" t="s">
        <v>237</v>
      </c>
      <c r="Q1126" s="17" t="s">
        <v>237</v>
      </c>
      <c r="R1126" s="17" t="s">
        <v>237</v>
      </c>
      <c r="S1126" s="17" t="s">
        <v>237</v>
      </c>
      <c r="T1126" s="17" t="s">
        <v>237</v>
      </c>
      <c r="U1126" s="17" t="s">
        <v>237</v>
      </c>
      <c r="V1126" s="17" t="s">
        <v>237</v>
      </c>
      <c r="W1126" s="17" t="s">
        <v>237</v>
      </c>
      <c r="X1126" s="17" t="s">
        <v>237</v>
      </c>
      <c r="Y1126" s="17" t="s">
        <v>237</v>
      </c>
      <c r="Z1126" s="17" t="s">
        <v>237</v>
      </c>
      <c r="AA1126" s="17" t="s">
        <v>237</v>
      </c>
      <c r="AB1126" s="17" t="s">
        <v>237</v>
      </c>
      <c r="AC1126" s="148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 t="s">
        <v>238</v>
      </c>
      <c r="C1127" s="9" t="s">
        <v>238</v>
      </c>
      <c r="D1127" s="146" t="s">
        <v>240</v>
      </c>
      <c r="E1127" s="147" t="s">
        <v>241</v>
      </c>
      <c r="F1127" s="147" t="s">
        <v>242</v>
      </c>
      <c r="G1127" s="147" t="s">
        <v>243</v>
      </c>
      <c r="H1127" s="147" t="s">
        <v>244</v>
      </c>
      <c r="I1127" s="147" t="s">
        <v>245</v>
      </c>
      <c r="J1127" s="147" t="s">
        <v>246</v>
      </c>
      <c r="K1127" s="147" t="s">
        <v>247</v>
      </c>
      <c r="L1127" s="147" t="s">
        <v>248</v>
      </c>
      <c r="M1127" s="147" t="s">
        <v>249</v>
      </c>
      <c r="N1127" s="147" t="s">
        <v>250</v>
      </c>
      <c r="O1127" s="147" t="s">
        <v>251</v>
      </c>
      <c r="P1127" s="147" t="s">
        <v>252</v>
      </c>
      <c r="Q1127" s="147" t="s">
        <v>253</v>
      </c>
      <c r="R1127" s="147" t="s">
        <v>254</v>
      </c>
      <c r="S1127" s="147" t="s">
        <v>255</v>
      </c>
      <c r="T1127" s="147" t="s">
        <v>257</v>
      </c>
      <c r="U1127" s="147" t="s">
        <v>258</v>
      </c>
      <c r="V1127" s="147" t="s">
        <v>259</v>
      </c>
      <c r="W1127" s="147" t="s">
        <v>260</v>
      </c>
      <c r="X1127" s="147" t="s">
        <v>261</v>
      </c>
      <c r="Y1127" s="147" t="s">
        <v>262</v>
      </c>
      <c r="Z1127" s="147" t="s">
        <v>266</v>
      </c>
      <c r="AA1127" s="147" t="s">
        <v>267</v>
      </c>
      <c r="AB1127" s="147" t="s">
        <v>268</v>
      </c>
      <c r="AC1127" s="148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 t="s">
        <v>3</v>
      </c>
    </row>
    <row r="1128" spans="1:65">
      <c r="A1128" s="30"/>
      <c r="B1128" s="19"/>
      <c r="C1128" s="9"/>
      <c r="D1128" s="10" t="s">
        <v>306</v>
      </c>
      <c r="E1128" s="11" t="s">
        <v>304</v>
      </c>
      <c r="F1128" s="11" t="s">
        <v>306</v>
      </c>
      <c r="G1128" s="11" t="s">
        <v>306</v>
      </c>
      <c r="H1128" s="11" t="s">
        <v>304</v>
      </c>
      <c r="I1128" s="11" t="s">
        <v>338</v>
      </c>
      <c r="J1128" s="11" t="s">
        <v>306</v>
      </c>
      <c r="K1128" s="11" t="s">
        <v>304</v>
      </c>
      <c r="L1128" s="11" t="s">
        <v>304</v>
      </c>
      <c r="M1128" s="11" t="s">
        <v>304</v>
      </c>
      <c r="N1128" s="11" t="s">
        <v>304</v>
      </c>
      <c r="O1128" s="11" t="s">
        <v>304</v>
      </c>
      <c r="P1128" s="11" t="s">
        <v>304</v>
      </c>
      <c r="Q1128" s="11" t="s">
        <v>304</v>
      </c>
      <c r="R1128" s="11" t="s">
        <v>306</v>
      </c>
      <c r="S1128" s="11" t="s">
        <v>306</v>
      </c>
      <c r="T1128" s="11" t="s">
        <v>306</v>
      </c>
      <c r="U1128" s="11" t="s">
        <v>304</v>
      </c>
      <c r="V1128" s="11" t="s">
        <v>304</v>
      </c>
      <c r="W1128" s="11" t="s">
        <v>306</v>
      </c>
      <c r="X1128" s="11" t="s">
        <v>304</v>
      </c>
      <c r="Y1128" s="11" t="s">
        <v>338</v>
      </c>
      <c r="Z1128" s="11" t="s">
        <v>306</v>
      </c>
      <c r="AA1128" s="11" t="s">
        <v>306</v>
      </c>
      <c r="AB1128" s="11" t="s">
        <v>338</v>
      </c>
      <c r="AC1128" s="148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/>
      <c r="C1129" s="9"/>
      <c r="D1129" s="26" t="s">
        <v>339</v>
      </c>
      <c r="E1129" s="26" t="s">
        <v>340</v>
      </c>
      <c r="F1129" s="26" t="s">
        <v>341</v>
      </c>
      <c r="G1129" s="26" t="s">
        <v>341</v>
      </c>
      <c r="H1129" s="26" t="s">
        <v>118</v>
      </c>
      <c r="I1129" s="26" t="s">
        <v>339</v>
      </c>
      <c r="J1129" s="26" t="s">
        <v>340</v>
      </c>
      <c r="K1129" s="26" t="s">
        <v>340</v>
      </c>
      <c r="L1129" s="26" t="s">
        <v>341</v>
      </c>
      <c r="M1129" s="26" t="s">
        <v>340</v>
      </c>
      <c r="N1129" s="26" t="s">
        <v>340</v>
      </c>
      <c r="O1129" s="26" t="s">
        <v>307</v>
      </c>
      <c r="P1129" s="26" t="s">
        <v>340</v>
      </c>
      <c r="Q1129" s="26" t="s">
        <v>342</v>
      </c>
      <c r="R1129" s="26" t="s">
        <v>339</v>
      </c>
      <c r="S1129" s="26" t="s">
        <v>340</v>
      </c>
      <c r="T1129" s="26" t="s">
        <v>340</v>
      </c>
      <c r="U1129" s="26" t="s">
        <v>340</v>
      </c>
      <c r="V1129" s="26" t="s">
        <v>340</v>
      </c>
      <c r="W1129" s="26" t="s">
        <v>339</v>
      </c>
      <c r="X1129" s="26" t="s">
        <v>342</v>
      </c>
      <c r="Y1129" s="26" t="s">
        <v>340</v>
      </c>
      <c r="Z1129" s="26" t="s">
        <v>340</v>
      </c>
      <c r="AA1129" s="26" t="s">
        <v>340</v>
      </c>
      <c r="AB1129" s="26" t="s">
        <v>342</v>
      </c>
      <c r="AC1129" s="148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2</v>
      </c>
    </row>
    <row r="1130" spans="1:65">
      <c r="A1130" s="30"/>
      <c r="B1130" s="18">
        <v>1</v>
      </c>
      <c r="C1130" s="14">
        <v>1</v>
      </c>
      <c r="D1130" s="216">
        <v>34</v>
      </c>
      <c r="E1130" s="216">
        <v>37</v>
      </c>
      <c r="F1130" s="216">
        <v>39</v>
      </c>
      <c r="G1130" s="216">
        <v>35.934846030579997</v>
      </c>
      <c r="H1130" s="216">
        <v>36</v>
      </c>
      <c r="I1130" s="216">
        <v>38</v>
      </c>
      <c r="J1130" s="216">
        <v>38</v>
      </c>
      <c r="K1130" s="227">
        <v>38</v>
      </c>
      <c r="L1130" s="216">
        <v>35</v>
      </c>
      <c r="M1130" s="216">
        <v>36</v>
      </c>
      <c r="N1130" s="216">
        <v>37</v>
      </c>
      <c r="O1130" s="216">
        <v>36.1</v>
      </c>
      <c r="P1130" s="216">
        <v>36.4</v>
      </c>
      <c r="Q1130" s="224">
        <v>31</v>
      </c>
      <c r="R1130" s="216">
        <v>36</v>
      </c>
      <c r="S1130" s="216">
        <v>38</v>
      </c>
      <c r="T1130" s="224">
        <v>31</v>
      </c>
      <c r="U1130" s="216">
        <v>36</v>
      </c>
      <c r="V1130" s="224">
        <v>23.9</v>
      </c>
      <c r="W1130" s="216">
        <v>35</v>
      </c>
      <c r="X1130" s="216">
        <v>36.765873473986403</v>
      </c>
      <c r="Y1130" s="224">
        <v>25.09</v>
      </c>
      <c r="Z1130" s="224">
        <v>51.343000000000004</v>
      </c>
      <c r="AA1130" s="216">
        <v>35</v>
      </c>
      <c r="AB1130" s="216">
        <v>33.225197129999998</v>
      </c>
      <c r="AC1130" s="217"/>
      <c r="AD1130" s="218"/>
      <c r="AE1130" s="218"/>
      <c r="AF1130" s="218"/>
      <c r="AG1130" s="218"/>
      <c r="AH1130" s="218"/>
      <c r="AI1130" s="218"/>
      <c r="AJ1130" s="218"/>
      <c r="AK1130" s="218"/>
      <c r="AL1130" s="218"/>
      <c r="AM1130" s="218"/>
      <c r="AN1130" s="218"/>
      <c r="AO1130" s="218"/>
      <c r="AP1130" s="218"/>
      <c r="AQ1130" s="218"/>
      <c r="AR1130" s="218"/>
      <c r="AS1130" s="218"/>
      <c r="AT1130" s="218"/>
      <c r="AU1130" s="218"/>
      <c r="AV1130" s="218"/>
      <c r="AW1130" s="218"/>
      <c r="AX1130" s="218"/>
      <c r="AY1130" s="218"/>
      <c r="AZ1130" s="218"/>
      <c r="BA1130" s="218"/>
      <c r="BB1130" s="218"/>
      <c r="BC1130" s="218"/>
      <c r="BD1130" s="218"/>
      <c r="BE1130" s="218"/>
      <c r="BF1130" s="218"/>
      <c r="BG1130" s="218"/>
      <c r="BH1130" s="218"/>
      <c r="BI1130" s="218"/>
      <c r="BJ1130" s="218"/>
      <c r="BK1130" s="218"/>
      <c r="BL1130" s="218"/>
      <c r="BM1130" s="219">
        <v>1</v>
      </c>
    </row>
    <row r="1131" spans="1:65">
      <c r="A1131" s="30"/>
      <c r="B1131" s="19">
        <v>1</v>
      </c>
      <c r="C1131" s="9">
        <v>2</v>
      </c>
      <c r="D1131" s="220">
        <v>33</v>
      </c>
      <c r="E1131" s="220">
        <v>37</v>
      </c>
      <c r="F1131" s="220">
        <v>39</v>
      </c>
      <c r="G1131" s="220">
        <v>37.96310099758</v>
      </c>
      <c r="H1131" s="220">
        <v>38</v>
      </c>
      <c r="I1131" s="220">
        <v>38</v>
      </c>
      <c r="J1131" s="220">
        <v>39</v>
      </c>
      <c r="K1131" s="220">
        <v>35</v>
      </c>
      <c r="L1131" s="220">
        <v>36</v>
      </c>
      <c r="M1131" s="220">
        <v>36</v>
      </c>
      <c r="N1131" s="220">
        <v>35</v>
      </c>
      <c r="O1131" s="220">
        <v>35.4</v>
      </c>
      <c r="P1131" s="220">
        <v>37.700000000000003</v>
      </c>
      <c r="Q1131" s="226">
        <v>30</v>
      </c>
      <c r="R1131" s="220">
        <v>36</v>
      </c>
      <c r="S1131" s="220">
        <v>40</v>
      </c>
      <c r="T1131" s="226">
        <v>30</v>
      </c>
      <c r="U1131" s="220">
        <v>36</v>
      </c>
      <c r="V1131" s="226">
        <v>26.6</v>
      </c>
      <c r="W1131" s="220">
        <v>36</v>
      </c>
      <c r="X1131" s="220">
        <v>37.444102979836615</v>
      </c>
      <c r="Y1131" s="226">
        <v>24.62</v>
      </c>
      <c r="Z1131" s="226">
        <v>52.445999999999998</v>
      </c>
      <c r="AA1131" s="220">
        <v>35</v>
      </c>
      <c r="AB1131" s="220">
        <v>31.556578349999999</v>
      </c>
      <c r="AC1131" s="217"/>
      <c r="AD1131" s="218"/>
      <c r="AE1131" s="218"/>
      <c r="AF1131" s="218"/>
      <c r="AG1131" s="218"/>
      <c r="AH1131" s="218"/>
      <c r="AI1131" s="218"/>
      <c r="AJ1131" s="218"/>
      <c r="AK1131" s="218"/>
      <c r="AL1131" s="218"/>
      <c r="AM1131" s="218"/>
      <c r="AN1131" s="218"/>
      <c r="AO1131" s="218"/>
      <c r="AP1131" s="218"/>
      <c r="AQ1131" s="218"/>
      <c r="AR1131" s="218"/>
      <c r="AS1131" s="218"/>
      <c r="AT1131" s="218"/>
      <c r="AU1131" s="218"/>
      <c r="AV1131" s="218"/>
      <c r="AW1131" s="218"/>
      <c r="AX1131" s="218"/>
      <c r="AY1131" s="218"/>
      <c r="AZ1131" s="218"/>
      <c r="BA1131" s="218"/>
      <c r="BB1131" s="218"/>
      <c r="BC1131" s="218"/>
      <c r="BD1131" s="218"/>
      <c r="BE1131" s="218"/>
      <c r="BF1131" s="218"/>
      <c r="BG1131" s="218"/>
      <c r="BH1131" s="218"/>
      <c r="BI1131" s="218"/>
      <c r="BJ1131" s="218"/>
      <c r="BK1131" s="218"/>
      <c r="BL1131" s="218"/>
      <c r="BM1131" s="219">
        <v>15</v>
      </c>
    </row>
    <row r="1132" spans="1:65">
      <c r="A1132" s="30"/>
      <c r="B1132" s="19">
        <v>1</v>
      </c>
      <c r="C1132" s="9">
        <v>3</v>
      </c>
      <c r="D1132" s="220">
        <v>33</v>
      </c>
      <c r="E1132" s="220">
        <v>37</v>
      </c>
      <c r="F1132" s="220">
        <v>40</v>
      </c>
      <c r="G1132" s="220">
        <v>35.783178600379998</v>
      </c>
      <c r="H1132" s="220">
        <v>36</v>
      </c>
      <c r="I1132" s="220">
        <v>37</v>
      </c>
      <c r="J1132" s="220">
        <v>39</v>
      </c>
      <c r="K1132" s="220">
        <v>35</v>
      </c>
      <c r="L1132" s="220">
        <v>36</v>
      </c>
      <c r="M1132" s="220">
        <v>36</v>
      </c>
      <c r="N1132" s="220">
        <v>34</v>
      </c>
      <c r="O1132" s="220">
        <v>35.4</v>
      </c>
      <c r="P1132" s="220">
        <v>37.1</v>
      </c>
      <c r="Q1132" s="226">
        <v>30</v>
      </c>
      <c r="R1132" s="220">
        <v>37</v>
      </c>
      <c r="S1132" s="220">
        <v>39</v>
      </c>
      <c r="T1132" s="226">
        <v>30</v>
      </c>
      <c r="U1132" s="220">
        <v>35</v>
      </c>
      <c r="V1132" s="226">
        <v>25.4</v>
      </c>
      <c r="W1132" s="220">
        <v>36</v>
      </c>
      <c r="X1132" s="220">
        <v>38.326949555677842</v>
      </c>
      <c r="Y1132" s="226">
        <v>25.041</v>
      </c>
      <c r="Z1132" s="226">
        <v>52.084000000000003</v>
      </c>
      <c r="AA1132" s="220">
        <v>34</v>
      </c>
      <c r="AB1132" s="225">
        <v>30.347845079999999</v>
      </c>
      <c r="AC1132" s="217"/>
      <c r="AD1132" s="218"/>
      <c r="AE1132" s="218"/>
      <c r="AF1132" s="218"/>
      <c r="AG1132" s="218"/>
      <c r="AH1132" s="218"/>
      <c r="AI1132" s="218"/>
      <c r="AJ1132" s="218"/>
      <c r="AK1132" s="218"/>
      <c r="AL1132" s="218"/>
      <c r="AM1132" s="218"/>
      <c r="AN1132" s="218"/>
      <c r="AO1132" s="218"/>
      <c r="AP1132" s="218"/>
      <c r="AQ1132" s="218"/>
      <c r="AR1132" s="218"/>
      <c r="AS1132" s="218"/>
      <c r="AT1132" s="218"/>
      <c r="AU1132" s="218"/>
      <c r="AV1132" s="218"/>
      <c r="AW1132" s="218"/>
      <c r="AX1132" s="218"/>
      <c r="AY1132" s="218"/>
      <c r="AZ1132" s="218"/>
      <c r="BA1132" s="218"/>
      <c r="BB1132" s="218"/>
      <c r="BC1132" s="218"/>
      <c r="BD1132" s="218"/>
      <c r="BE1132" s="218"/>
      <c r="BF1132" s="218"/>
      <c r="BG1132" s="218"/>
      <c r="BH1132" s="218"/>
      <c r="BI1132" s="218"/>
      <c r="BJ1132" s="218"/>
      <c r="BK1132" s="218"/>
      <c r="BL1132" s="218"/>
      <c r="BM1132" s="219">
        <v>16</v>
      </c>
    </row>
    <row r="1133" spans="1:65">
      <c r="A1133" s="30"/>
      <c r="B1133" s="19">
        <v>1</v>
      </c>
      <c r="C1133" s="9">
        <v>4</v>
      </c>
      <c r="D1133" s="220">
        <v>33</v>
      </c>
      <c r="E1133" s="220">
        <v>37</v>
      </c>
      <c r="F1133" s="220">
        <v>40</v>
      </c>
      <c r="G1133" s="220">
        <v>39.142662526179997</v>
      </c>
      <c r="H1133" s="220">
        <v>37</v>
      </c>
      <c r="I1133" s="220">
        <v>36</v>
      </c>
      <c r="J1133" s="220">
        <v>39</v>
      </c>
      <c r="K1133" s="220">
        <v>35</v>
      </c>
      <c r="L1133" s="220">
        <v>36</v>
      </c>
      <c r="M1133" s="220">
        <v>35</v>
      </c>
      <c r="N1133" s="220">
        <v>34</v>
      </c>
      <c r="O1133" s="220">
        <v>36.700000000000003</v>
      </c>
      <c r="P1133" s="220">
        <v>36.700000000000003</v>
      </c>
      <c r="Q1133" s="226">
        <v>30</v>
      </c>
      <c r="R1133" s="220">
        <v>36</v>
      </c>
      <c r="S1133" s="220">
        <v>39</v>
      </c>
      <c r="T1133" s="226">
        <v>31</v>
      </c>
      <c r="U1133" s="220">
        <v>36</v>
      </c>
      <c r="V1133" s="226">
        <v>26.2</v>
      </c>
      <c r="W1133" s="220">
        <v>36</v>
      </c>
      <c r="X1133" s="220">
        <v>37.791828364247351</v>
      </c>
      <c r="Y1133" s="226">
        <v>24.39</v>
      </c>
      <c r="Z1133" s="226">
        <v>52.18</v>
      </c>
      <c r="AA1133" s="220">
        <v>34</v>
      </c>
      <c r="AB1133" s="220">
        <v>31.949254180000001</v>
      </c>
      <c r="AC1133" s="217"/>
      <c r="AD1133" s="218"/>
      <c r="AE1133" s="218"/>
      <c r="AF1133" s="218"/>
      <c r="AG1133" s="218"/>
      <c r="AH1133" s="218"/>
      <c r="AI1133" s="218"/>
      <c r="AJ1133" s="218"/>
      <c r="AK1133" s="218"/>
      <c r="AL1133" s="218"/>
      <c r="AM1133" s="218"/>
      <c r="AN1133" s="218"/>
      <c r="AO1133" s="218"/>
      <c r="AP1133" s="218"/>
      <c r="AQ1133" s="218"/>
      <c r="AR1133" s="218"/>
      <c r="AS1133" s="218"/>
      <c r="AT1133" s="218"/>
      <c r="AU1133" s="218"/>
      <c r="AV1133" s="218"/>
      <c r="AW1133" s="218"/>
      <c r="AX1133" s="218"/>
      <c r="AY1133" s="218"/>
      <c r="AZ1133" s="218"/>
      <c r="BA1133" s="218"/>
      <c r="BB1133" s="218"/>
      <c r="BC1133" s="218"/>
      <c r="BD1133" s="218"/>
      <c r="BE1133" s="218"/>
      <c r="BF1133" s="218"/>
      <c r="BG1133" s="218"/>
      <c r="BH1133" s="218"/>
      <c r="BI1133" s="218"/>
      <c r="BJ1133" s="218"/>
      <c r="BK1133" s="218"/>
      <c r="BL1133" s="218"/>
      <c r="BM1133" s="219">
        <v>36.312318232678265</v>
      </c>
    </row>
    <row r="1134" spans="1:65">
      <c r="A1134" s="30"/>
      <c r="B1134" s="19">
        <v>1</v>
      </c>
      <c r="C1134" s="9">
        <v>5</v>
      </c>
      <c r="D1134" s="220">
        <v>34</v>
      </c>
      <c r="E1134" s="220">
        <v>38</v>
      </c>
      <c r="F1134" s="220">
        <v>40</v>
      </c>
      <c r="G1134" s="220">
        <v>34.181159235579997</v>
      </c>
      <c r="H1134" s="220">
        <v>37</v>
      </c>
      <c r="I1134" s="220">
        <v>37</v>
      </c>
      <c r="J1134" s="220">
        <v>39</v>
      </c>
      <c r="K1134" s="220">
        <v>35</v>
      </c>
      <c r="L1134" s="220">
        <v>36</v>
      </c>
      <c r="M1134" s="220">
        <v>35</v>
      </c>
      <c r="N1134" s="220">
        <v>35</v>
      </c>
      <c r="O1134" s="220">
        <v>37.299999999999997</v>
      </c>
      <c r="P1134" s="220">
        <v>37.5</v>
      </c>
      <c r="Q1134" s="226">
        <v>30</v>
      </c>
      <c r="R1134" s="220">
        <v>35</v>
      </c>
      <c r="S1134" s="220">
        <v>39</v>
      </c>
      <c r="T1134" s="226">
        <v>31</v>
      </c>
      <c r="U1134" s="220">
        <v>37</v>
      </c>
      <c r="V1134" s="226">
        <v>25.8</v>
      </c>
      <c r="W1134" s="220">
        <v>37</v>
      </c>
      <c r="X1134" s="220">
        <v>37.478242809185517</v>
      </c>
      <c r="Y1134" s="226">
        <v>25.03</v>
      </c>
      <c r="Z1134" s="226">
        <v>51.804000000000002</v>
      </c>
      <c r="AA1134" s="220">
        <v>34</v>
      </c>
      <c r="AB1134" s="220">
        <v>33.455422470000002</v>
      </c>
      <c r="AC1134" s="217"/>
      <c r="AD1134" s="218"/>
      <c r="AE1134" s="218"/>
      <c r="AF1134" s="218"/>
      <c r="AG1134" s="218"/>
      <c r="AH1134" s="218"/>
      <c r="AI1134" s="218"/>
      <c r="AJ1134" s="218"/>
      <c r="AK1134" s="218"/>
      <c r="AL1134" s="218"/>
      <c r="AM1134" s="218"/>
      <c r="AN1134" s="218"/>
      <c r="AO1134" s="218"/>
      <c r="AP1134" s="218"/>
      <c r="AQ1134" s="218"/>
      <c r="AR1134" s="218"/>
      <c r="AS1134" s="218"/>
      <c r="AT1134" s="218"/>
      <c r="AU1134" s="218"/>
      <c r="AV1134" s="218"/>
      <c r="AW1134" s="218"/>
      <c r="AX1134" s="218"/>
      <c r="AY1134" s="218"/>
      <c r="AZ1134" s="218"/>
      <c r="BA1134" s="218"/>
      <c r="BB1134" s="218"/>
      <c r="BC1134" s="218"/>
      <c r="BD1134" s="218"/>
      <c r="BE1134" s="218"/>
      <c r="BF1134" s="218"/>
      <c r="BG1134" s="218"/>
      <c r="BH1134" s="218"/>
      <c r="BI1134" s="218"/>
      <c r="BJ1134" s="218"/>
      <c r="BK1134" s="218"/>
      <c r="BL1134" s="218"/>
      <c r="BM1134" s="219">
        <v>131</v>
      </c>
    </row>
    <row r="1135" spans="1:65">
      <c r="A1135" s="30"/>
      <c r="B1135" s="19">
        <v>1</v>
      </c>
      <c r="C1135" s="9">
        <v>6</v>
      </c>
      <c r="D1135" s="220">
        <v>34</v>
      </c>
      <c r="E1135" s="220">
        <v>37</v>
      </c>
      <c r="F1135" s="220">
        <v>39</v>
      </c>
      <c r="G1135" s="220">
        <v>37.220043565379996</v>
      </c>
      <c r="H1135" s="220">
        <v>38</v>
      </c>
      <c r="I1135" s="220">
        <v>37</v>
      </c>
      <c r="J1135" s="220">
        <v>39</v>
      </c>
      <c r="K1135" s="220">
        <v>35</v>
      </c>
      <c r="L1135" s="220">
        <v>36</v>
      </c>
      <c r="M1135" s="220">
        <v>36</v>
      </c>
      <c r="N1135" s="220">
        <v>34</v>
      </c>
      <c r="O1135" s="220">
        <v>36.200000000000003</v>
      </c>
      <c r="P1135" s="220">
        <v>37.5</v>
      </c>
      <c r="Q1135" s="226">
        <v>30</v>
      </c>
      <c r="R1135" s="220">
        <v>36</v>
      </c>
      <c r="S1135" s="220">
        <v>40</v>
      </c>
      <c r="T1135" s="226">
        <v>31</v>
      </c>
      <c r="U1135" s="220">
        <v>36</v>
      </c>
      <c r="V1135" s="226">
        <v>27.7</v>
      </c>
      <c r="W1135" s="220">
        <v>37</v>
      </c>
      <c r="X1135" s="220">
        <v>36.990995378778244</v>
      </c>
      <c r="Y1135" s="226">
        <v>24.65</v>
      </c>
      <c r="Z1135" s="226">
        <v>51.923999999999999</v>
      </c>
      <c r="AA1135" s="220">
        <v>35</v>
      </c>
      <c r="AB1135" s="220">
        <v>31.859551539999998</v>
      </c>
      <c r="AC1135" s="217"/>
      <c r="AD1135" s="218"/>
      <c r="AE1135" s="218"/>
      <c r="AF1135" s="218"/>
      <c r="AG1135" s="218"/>
      <c r="AH1135" s="218"/>
      <c r="AI1135" s="218"/>
      <c r="AJ1135" s="218"/>
      <c r="AK1135" s="218"/>
      <c r="AL1135" s="218"/>
      <c r="AM1135" s="218"/>
      <c r="AN1135" s="218"/>
      <c r="AO1135" s="218"/>
      <c r="AP1135" s="218"/>
      <c r="AQ1135" s="218"/>
      <c r="AR1135" s="218"/>
      <c r="AS1135" s="218"/>
      <c r="AT1135" s="218"/>
      <c r="AU1135" s="218"/>
      <c r="AV1135" s="218"/>
      <c r="AW1135" s="218"/>
      <c r="AX1135" s="218"/>
      <c r="AY1135" s="218"/>
      <c r="AZ1135" s="218"/>
      <c r="BA1135" s="218"/>
      <c r="BB1135" s="218"/>
      <c r="BC1135" s="218"/>
      <c r="BD1135" s="218"/>
      <c r="BE1135" s="218"/>
      <c r="BF1135" s="218"/>
      <c r="BG1135" s="218"/>
      <c r="BH1135" s="218"/>
      <c r="BI1135" s="218"/>
      <c r="BJ1135" s="218"/>
      <c r="BK1135" s="218"/>
      <c r="BL1135" s="218"/>
      <c r="BM1135" s="221"/>
    </row>
    <row r="1136" spans="1:65">
      <c r="A1136" s="30"/>
      <c r="B1136" s="20" t="s">
        <v>274</v>
      </c>
      <c r="C1136" s="12"/>
      <c r="D1136" s="222">
        <v>33.5</v>
      </c>
      <c r="E1136" s="222">
        <v>37.166666666666664</v>
      </c>
      <c r="F1136" s="222">
        <v>39.5</v>
      </c>
      <c r="G1136" s="222">
        <v>36.704165159279995</v>
      </c>
      <c r="H1136" s="222">
        <v>37</v>
      </c>
      <c r="I1136" s="222">
        <v>37.166666666666664</v>
      </c>
      <c r="J1136" s="222">
        <v>38.833333333333336</v>
      </c>
      <c r="K1136" s="222">
        <v>35.5</v>
      </c>
      <c r="L1136" s="222">
        <v>35.833333333333336</v>
      </c>
      <c r="M1136" s="222">
        <v>35.666666666666664</v>
      </c>
      <c r="N1136" s="222">
        <v>34.833333333333336</v>
      </c>
      <c r="O1136" s="222">
        <v>36.183333333333337</v>
      </c>
      <c r="P1136" s="222">
        <v>37.15</v>
      </c>
      <c r="Q1136" s="222">
        <v>30.166666666666668</v>
      </c>
      <c r="R1136" s="222">
        <v>36</v>
      </c>
      <c r="S1136" s="222">
        <v>39.166666666666664</v>
      </c>
      <c r="T1136" s="222">
        <v>30.666666666666668</v>
      </c>
      <c r="U1136" s="222">
        <v>36</v>
      </c>
      <c r="V1136" s="222">
        <v>25.933333333333334</v>
      </c>
      <c r="W1136" s="222">
        <v>36.166666666666664</v>
      </c>
      <c r="X1136" s="222">
        <v>37.466332093618668</v>
      </c>
      <c r="Y1136" s="222">
        <v>24.8035</v>
      </c>
      <c r="Z1136" s="222">
        <v>51.963499999999989</v>
      </c>
      <c r="AA1136" s="222">
        <v>34.5</v>
      </c>
      <c r="AB1136" s="222">
        <v>32.065641458333324</v>
      </c>
      <c r="AC1136" s="217"/>
      <c r="AD1136" s="218"/>
      <c r="AE1136" s="218"/>
      <c r="AF1136" s="218"/>
      <c r="AG1136" s="218"/>
      <c r="AH1136" s="218"/>
      <c r="AI1136" s="218"/>
      <c r="AJ1136" s="218"/>
      <c r="AK1136" s="218"/>
      <c r="AL1136" s="218"/>
      <c r="AM1136" s="218"/>
      <c r="AN1136" s="218"/>
      <c r="AO1136" s="218"/>
      <c r="AP1136" s="218"/>
      <c r="AQ1136" s="218"/>
      <c r="AR1136" s="218"/>
      <c r="AS1136" s="218"/>
      <c r="AT1136" s="218"/>
      <c r="AU1136" s="218"/>
      <c r="AV1136" s="218"/>
      <c r="AW1136" s="218"/>
      <c r="AX1136" s="218"/>
      <c r="AY1136" s="218"/>
      <c r="AZ1136" s="218"/>
      <c r="BA1136" s="218"/>
      <c r="BB1136" s="218"/>
      <c r="BC1136" s="218"/>
      <c r="BD1136" s="218"/>
      <c r="BE1136" s="218"/>
      <c r="BF1136" s="218"/>
      <c r="BG1136" s="218"/>
      <c r="BH1136" s="218"/>
      <c r="BI1136" s="218"/>
      <c r="BJ1136" s="218"/>
      <c r="BK1136" s="218"/>
      <c r="BL1136" s="218"/>
      <c r="BM1136" s="221"/>
    </row>
    <row r="1137" spans="1:65">
      <c r="A1137" s="30"/>
      <c r="B1137" s="3" t="s">
        <v>275</v>
      </c>
      <c r="C1137" s="29"/>
      <c r="D1137" s="220">
        <v>33.5</v>
      </c>
      <c r="E1137" s="220">
        <v>37</v>
      </c>
      <c r="F1137" s="220">
        <v>39.5</v>
      </c>
      <c r="G1137" s="220">
        <v>36.577444797979993</v>
      </c>
      <c r="H1137" s="220">
        <v>37</v>
      </c>
      <c r="I1137" s="220">
        <v>37</v>
      </c>
      <c r="J1137" s="220">
        <v>39</v>
      </c>
      <c r="K1137" s="220">
        <v>35</v>
      </c>
      <c r="L1137" s="220">
        <v>36</v>
      </c>
      <c r="M1137" s="220">
        <v>36</v>
      </c>
      <c r="N1137" s="220">
        <v>34.5</v>
      </c>
      <c r="O1137" s="220">
        <v>36.150000000000006</v>
      </c>
      <c r="P1137" s="220">
        <v>37.299999999999997</v>
      </c>
      <c r="Q1137" s="220">
        <v>30</v>
      </c>
      <c r="R1137" s="220">
        <v>36</v>
      </c>
      <c r="S1137" s="220">
        <v>39</v>
      </c>
      <c r="T1137" s="220">
        <v>31</v>
      </c>
      <c r="U1137" s="220">
        <v>36</v>
      </c>
      <c r="V1137" s="220">
        <v>26</v>
      </c>
      <c r="W1137" s="220">
        <v>36</v>
      </c>
      <c r="X1137" s="220">
        <v>37.461172894511066</v>
      </c>
      <c r="Y1137" s="220">
        <v>24.84</v>
      </c>
      <c r="Z1137" s="220">
        <v>52.004000000000005</v>
      </c>
      <c r="AA1137" s="220">
        <v>34.5</v>
      </c>
      <c r="AB1137" s="220">
        <v>31.904402859999998</v>
      </c>
      <c r="AC1137" s="217"/>
      <c r="AD1137" s="218"/>
      <c r="AE1137" s="218"/>
      <c r="AF1137" s="218"/>
      <c r="AG1137" s="218"/>
      <c r="AH1137" s="218"/>
      <c r="AI1137" s="218"/>
      <c r="AJ1137" s="218"/>
      <c r="AK1137" s="218"/>
      <c r="AL1137" s="218"/>
      <c r="AM1137" s="218"/>
      <c r="AN1137" s="218"/>
      <c r="AO1137" s="218"/>
      <c r="AP1137" s="218"/>
      <c r="AQ1137" s="218"/>
      <c r="AR1137" s="218"/>
      <c r="AS1137" s="218"/>
      <c r="AT1137" s="218"/>
      <c r="AU1137" s="218"/>
      <c r="AV1137" s="218"/>
      <c r="AW1137" s="218"/>
      <c r="AX1137" s="218"/>
      <c r="AY1137" s="218"/>
      <c r="AZ1137" s="218"/>
      <c r="BA1137" s="218"/>
      <c r="BB1137" s="218"/>
      <c r="BC1137" s="218"/>
      <c r="BD1137" s="218"/>
      <c r="BE1137" s="218"/>
      <c r="BF1137" s="218"/>
      <c r="BG1137" s="218"/>
      <c r="BH1137" s="218"/>
      <c r="BI1137" s="218"/>
      <c r="BJ1137" s="218"/>
      <c r="BK1137" s="218"/>
      <c r="BL1137" s="218"/>
      <c r="BM1137" s="221"/>
    </row>
    <row r="1138" spans="1:65">
      <c r="A1138" s="30"/>
      <c r="B1138" s="3" t="s">
        <v>276</v>
      </c>
      <c r="C1138" s="29"/>
      <c r="D1138" s="24">
        <v>0.54772255750516607</v>
      </c>
      <c r="E1138" s="24">
        <v>0.40824829046386302</v>
      </c>
      <c r="F1138" s="24">
        <v>0.54772255750516607</v>
      </c>
      <c r="G1138" s="24">
        <v>1.7665189745767305</v>
      </c>
      <c r="H1138" s="24">
        <v>0.89442719099991586</v>
      </c>
      <c r="I1138" s="24">
        <v>0.752772652709081</v>
      </c>
      <c r="J1138" s="24">
        <v>0.40824829046386302</v>
      </c>
      <c r="K1138" s="24">
        <v>1.2247448713915889</v>
      </c>
      <c r="L1138" s="24">
        <v>0.40824829046386302</v>
      </c>
      <c r="M1138" s="24">
        <v>0.5163977794943222</v>
      </c>
      <c r="N1138" s="24">
        <v>1.169045194450012</v>
      </c>
      <c r="O1138" s="24">
        <v>0.74139508136125831</v>
      </c>
      <c r="P1138" s="24">
        <v>0.51283525619832382</v>
      </c>
      <c r="Q1138" s="24">
        <v>0.40824829046386296</v>
      </c>
      <c r="R1138" s="24">
        <v>0.63245553203367588</v>
      </c>
      <c r="S1138" s="24">
        <v>0.752772652709081</v>
      </c>
      <c r="T1138" s="24">
        <v>0.5163977794943222</v>
      </c>
      <c r="U1138" s="24">
        <v>0.63245553203367588</v>
      </c>
      <c r="V1138" s="24">
        <v>1.2706953477000962</v>
      </c>
      <c r="W1138" s="24">
        <v>0.752772652709081</v>
      </c>
      <c r="X1138" s="24">
        <v>0.55925548850800377</v>
      </c>
      <c r="Y1138" s="24">
        <v>0.28913923981362344</v>
      </c>
      <c r="Z1138" s="24">
        <v>0.37582429405241846</v>
      </c>
      <c r="AA1138" s="24">
        <v>0.54772255750516607</v>
      </c>
      <c r="AB1138" s="24">
        <v>1.143857448702517</v>
      </c>
      <c r="AC1138" s="148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3" t="s">
        <v>86</v>
      </c>
      <c r="C1139" s="29"/>
      <c r="D1139" s="13">
        <v>1.6349927089706451E-2</v>
      </c>
      <c r="E1139" s="13">
        <v>1.0984258936247436E-2</v>
      </c>
      <c r="F1139" s="13">
        <v>1.386639386089028E-2</v>
      </c>
      <c r="G1139" s="13">
        <v>4.8128569793395713E-2</v>
      </c>
      <c r="H1139" s="13">
        <v>2.417370786486259E-2</v>
      </c>
      <c r="I1139" s="13">
        <v>2.0253972718629984E-2</v>
      </c>
      <c r="J1139" s="13">
        <v>1.0512831514090892E-2</v>
      </c>
      <c r="K1139" s="13">
        <v>3.4499855532157432E-2</v>
      </c>
      <c r="L1139" s="13">
        <v>1.1392975547828735E-2</v>
      </c>
      <c r="M1139" s="13">
        <v>1.4478442415728661E-2</v>
      </c>
      <c r="N1139" s="13">
        <v>3.3561106060765893E-2</v>
      </c>
      <c r="O1139" s="13">
        <v>2.048996079303339E-2</v>
      </c>
      <c r="P1139" s="13">
        <v>1.3804448349887586E-2</v>
      </c>
      <c r="Q1139" s="13">
        <v>1.3533092501564517E-2</v>
      </c>
      <c r="R1139" s="13">
        <v>1.7568209223157664E-2</v>
      </c>
      <c r="S1139" s="13">
        <v>1.9219727303210581E-2</v>
      </c>
      <c r="T1139" s="13">
        <v>1.6839058026988766E-2</v>
      </c>
      <c r="U1139" s="13">
        <v>1.7568209223157664E-2</v>
      </c>
      <c r="V1139" s="13">
        <v>4.8998535258358462E-2</v>
      </c>
      <c r="W1139" s="13">
        <v>2.0813990397486111E-2</v>
      </c>
      <c r="X1139" s="13">
        <v>1.4926881209256594E-2</v>
      </c>
      <c r="Y1139" s="13">
        <v>1.1657195146395608E-2</v>
      </c>
      <c r="Z1139" s="13">
        <v>7.2324669056629855E-3</v>
      </c>
      <c r="AA1139" s="13">
        <v>1.5876016159570031E-2</v>
      </c>
      <c r="AB1139" s="13">
        <v>3.5672370695869787E-2</v>
      </c>
      <c r="AC1139" s="148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277</v>
      </c>
      <c r="C1140" s="29"/>
      <c r="D1140" s="13">
        <v>-7.7448049850681211E-2</v>
      </c>
      <c r="E1140" s="13">
        <v>2.3527785489045216E-2</v>
      </c>
      <c r="F1140" s="13">
        <v>8.7785135250689317E-2</v>
      </c>
      <c r="G1140" s="13">
        <v>1.0791019292431203E-2</v>
      </c>
      <c r="H1140" s="13">
        <v>1.893797479178505E-2</v>
      </c>
      <c r="I1140" s="13">
        <v>2.3527785489045216E-2</v>
      </c>
      <c r="J1140" s="13">
        <v>6.9425892461648209E-2</v>
      </c>
      <c r="K1140" s="13">
        <v>-2.2370321483557665E-2</v>
      </c>
      <c r="L1140" s="13">
        <v>-1.3190700089037E-2</v>
      </c>
      <c r="M1140" s="13">
        <v>-1.7780510786297388E-2</v>
      </c>
      <c r="N1140" s="13">
        <v>-4.0729564272598773E-2</v>
      </c>
      <c r="O1140" s="13">
        <v>-3.5520976247903624E-3</v>
      </c>
      <c r="P1140" s="13">
        <v>2.3068804419319244E-2</v>
      </c>
      <c r="Q1140" s="13">
        <v>-0.16924426379588697</v>
      </c>
      <c r="R1140" s="13">
        <v>-8.6008893917768336E-3</v>
      </c>
      <c r="S1140" s="13">
        <v>7.8605513856168763E-2</v>
      </c>
      <c r="T1140" s="13">
        <v>-0.15547483170410614</v>
      </c>
      <c r="U1140" s="13">
        <v>-8.6008893917768336E-3</v>
      </c>
      <c r="V1140" s="13">
        <v>-0.28582545550629845</v>
      </c>
      <c r="W1140" s="13">
        <v>-4.0110786945165566E-3</v>
      </c>
      <c r="X1140" s="13">
        <v>3.178023098238536E-2</v>
      </c>
      <c r="Y1140" s="13">
        <v>-0.31693978222302599</v>
      </c>
      <c r="Z1140" s="13">
        <v>0.43101576900251093</v>
      </c>
      <c r="AA1140" s="13">
        <v>-4.9909185667119438E-2</v>
      </c>
      <c r="AB1140" s="13">
        <v>-0.11694865492017148</v>
      </c>
      <c r="AC1140" s="148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46" t="s">
        <v>278</v>
      </c>
      <c r="C1141" s="47"/>
      <c r="D1141" s="45">
        <v>1.44</v>
      </c>
      <c r="E1141" s="45">
        <v>0.67</v>
      </c>
      <c r="F1141" s="45">
        <v>2.02</v>
      </c>
      <c r="G1141" s="45">
        <v>0.41</v>
      </c>
      <c r="H1141" s="45">
        <v>0.57999999999999996</v>
      </c>
      <c r="I1141" s="45">
        <v>0.67</v>
      </c>
      <c r="J1141" s="45">
        <v>1.64</v>
      </c>
      <c r="K1141" s="45">
        <v>0.28999999999999998</v>
      </c>
      <c r="L1141" s="45">
        <v>0.1</v>
      </c>
      <c r="M1141" s="45">
        <v>0.19</v>
      </c>
      <c r="N1141" s="45">
        <v>0.67</v>
      </c>
      <c r="O1141" s="45">
        <v>0.11</v>
      </c>
      <c r="P1141" s="45">
        <v>0.66</v>
      </c>
      <c r="Q1141" s="45">
        <v>3.37</v>
      </c>
      <c r="R1141" s="45">
        <v>0</v>
      </c>
      <c r="S1141" s="45">
        <v>1.83</v>
      </c>
      <c r="T1141" s="45">
        <v>3.08</v>
      </c>
      <c r="U1141" s="45">
        <v>0</v>
      </c>
      <c r="V1141" s="45">
        <v>5.82</v>
      </c>
      <c r="W1141" s="45">
        <v>0.1</v>
      </c>
      <c r="X1141" s="45">
        <v>0.85</v>
      </c>
      <c r="Y1141" s="45">
        <v>6.47</v>
      </c>
      <c r="Z1141" s="45">
        <v>9.23</v>
      </c>
      <c r="AA1141" s="45">
        <v>0.87</v>
      </c>
      <c r="AB1141" s="45">
        <v>2.27</v>
      </c>
      <c r="AC1141" s="148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1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BM1142" s="55"/>
    </row>
    <row r="1143" spans="1:65" ht="15">
      <c r="B1143" s="8" t="s">
        <v>634</v>
      </c>
      <c r="BM1143" s="28" t="s">
        <v>66</v>
      </c>
    </row>
    <row r="1144" spans="1:65" ht="15">
      <c r="A1144" s="25" t="s">
        <v>45</v>
      </c>
      <c r="B1144" s="18" t="s">
        <v>111</v>
      </c>
      <c r="C1144" s="15" t="s">
        <v>112</v>
      </c>
      <c r="D1144" s="16" t="s">
        <v>237</v>
      </c>
      <c r="E1144" s="17" t="s">
        <v>237</v>
      </c>
      <c r="F1144" s="17" t="s">
        <v>237</v>
      </c>
      <c r="G1144" s="17" t="s">
        <v>237</v>
      </c>
      <c r="H1144" s="17" t="s">
        <v>237</v>
      </c>
      <c r="I1144" s="17" t="s">
        <v>237</v>
      </c>
      <c r="J1144" s="17" t="s">
        <v>237</v>
      </c>
      <c r="K1144" s="17" t="s">
        <v>237</v>
      </c>
      <c r="L1144" s="17" t="s">
        <v>237</v>
      </c>
      <c r="M1144" s="17" t="s">
        <v>237</v>
      </c>
      <c r="N1144" s="17" t="s">
        <v>237</v>
      </c>
      <c r="O1144" s="17" t="s">
        <v>237</v>
      </c>
      <c r="P1144" s="17" t="s">
        <v>237</v>
      </c>
      <c r="Q1144" s="17" t="s">
        <v>237</v>
      </c>
      <c r="R1144" s="17" t="s">
        <v>237</v>
      </c>
      <c r="S1144" s="17" t="s">
        <v>237</v>
      </c>
      <c r="T1144" s="17" t="s">
        <v>237</v>
      </c>
      <c r="U1144" s="17" t="s">
        <v>237</v>
      </c>
      <c r="V1144" s="17" t="s">
        <v>237</v>
      </c>
      <c r="W1144" s="17" t="s">
        <v>237</v>
      </c>
      <c r="X1144" s="17" t="s">
        <v>237</v>
      </c>
      <c r="Y1144" s="148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1</v>
      </c>
    </row>
    <row r="1145" spans="1:65">
      <c r="A1145" s="30"/>
      <c r="B1145" s="19" t="s">
        <v>238</v>
      </c>
      <c r="C1145" s="9" t="s">
        <v>238</v>
      </c>
      <c r="D1145" s="146" t="s">
        <v>240</v>
      </c>
      <c r="E1145" s="147" t="s">
        <v>241</v>
      </c>
      <c r="F1145" s="147" t="s">
        <v>242</v>
      </c>
      <c r="G1145" s="147" t="s">
        <v>243</v>
      </c>
      <c r="H1145" s="147" t="s">
        <v>244</v>
      </c>
      <c r="I1145" s="147" t="s">
        <v>245</v>
      </c>
      <c r="J1145" s="147" t="s">
        <v>246</v>
      </c>
      <c r="K1145" s="147" t="s">
        <v>247</v>
      </c>
      <c r="L1145" s="147" t="s">
        <v>248</v>
      </c>
      <c r="M1145" s="147" t="s">
        <v>249</v>
      </c>
      <c r="N1145" s="147" t="s">
        <v>250</v>
      </c>
      <c r="O1145" s="147" t="s">
        <v>251</v>
      </c>
      <c r="P1145" s="147" t="s">
        <v>253</v>
      </c>
      <c r="Q1145" s="147" t="s">
        <v>254</v>
      </c>
      <c r="R1145" s="147" t="s">
        <v>255</v>
      </c>
      <c r="S1145" s="147" t="s">
        <v>256</v>
      </c>
      <c r="T1145" s="147" t="s">
        <v>258</v>
      </c>
      <c r="U1145" s="147" t="s">
        <v>259</v>
      </c>
      <c r="V1145" s="147" t="s">
        <v>260</v>
      </c>
      <c r="W1145" s="147" t="s">
        <v>261</v>
      </c>
      <c r="X1145" s="147" t="s">
        <v>267</v>
      </c>
      <c r="Y1145" s="148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 t="s">
        <v>3</v>
      </c>
    </row>
    <row r="1146" spans="1:65">
      <c r="A1146" s="30"/>
      <c r="B1146" s="19"/>
      <c r="C1146" s="9"/>
      <c r="D1146" s="10" t="s">
        <v>306</v>
      </c>
      <c r="E1146" s="11" t="s">
        <v>304</v>
      </c>
      <c r="F1146" s="11" t="s">
        <v>306</v>
      </c>
      <c r="G1146" s="11" t="s">
        <v>306</v>
      </c>
      <c r="H1146" s="11" t="s">
        <v>304</v>
      </c>
      <c r="I1146" s="11" t="s">
        <v>338</v>
      </c>
      <c r="J1146" s="11" t="s">
        <v>306</v>
      </c>
      <c r="K1146" s="11" t="s">
        <v>304</v>
      </c>
      <c r="L1146" s="11" t="s">
        <v>304</v>
      </c>
      <c r="M1146" s="11" t="s">
        <v>304</v>
      </c>
      <c r="N1146" s="11" t="s">
        <v>304</v>
      </c>
      <c r="O1146" s="11" t="s">
        <v>304</v>
      </c>
      <c r="P1146" s="11" t="s">
        <v>304</v>
      </c>
      <c r="Q1146" s="11" t="s">
        <v>306</v>
      </c>
      <c r="R1146" s="11" t="s">
        <v>306</v>
      </c>
      <c r="S1146" s="11" t="s">
        <v>338</v>
      </c>
      <c r="T1146" s="11" t="s">
        <v>304</v>
      </c>
      <c r="U1146" s="11" t="s">
        <v>304</v>
      </c>
      <c r="V1146" s="11" t="s">
        <v>306</v>
      </c>
      <c r="W1146" s="11" t="s">
        <v>304</v>
      </c>
      <c r="X1146" s="11" t="s">
        <v>306</v>
      </c>
      <c r="Y1146" s="148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/>
      <c r="C1147" s="9"/>
      <c r="D1147" s="26" t="s">
        <v>339</v>
      </c>
      <c r="E1147" s="26" t="s">
        <v>340</v>
      </c>
      <c r="F1147" s="26" t="s">
        <v>341</v>
      </c>
      <c r="G1147" s="26" t="s">
        <v>341</v>
      </c>
      <c r="H1147" s="26" t="s">
        <v>118</v>
      </c>
      <c r="I1147" s="26" t="s">
        <v>339</v>
      </c>
      <c r="J1147" s="26" t="s">
        <v>340</v>
      </c>
      <c r="K1147" s="26" t="s">
        <v>340</v>
      </c>
      <c r="L1147" s="26" t="s">
        <v>341</v>
      </c>
      <c r="M1147" s="26" t="s">
        <v>340</v>
      </c>
      <c r="N1147" s="26" t="s">
        <v>340</v>
      </c>
      <c r="O1147" s="26" t="s">
        <v>307</v>
      </c>
      <c r="P1147" s="26" t="s">
        <v>342</v>
      </c>
      <c r="Q1147" s="26" t="s">
        <v>339</v>
      </c>
      <c r="R1147" s="26" t="s">
        <v>340</v>
      </c>
      <c r="S1147" s="26" t="s">
        <v>339</v>
      </c>
      <c r="T1147" s="26" t="s">
        <v>340</v>
      </c>
      <c r="U1147" s="26" t="s">
        <v>340</v>
      </c>
      <c r="V1147" s="26" t="s">
        <v>339</v>
      </c>
      <c r="W1147" s="26" t="s">
        <v>342</v>
      </c>
      <c r="X1147" s="26" t="s">
        <v>340</v>
      </c>
      <c r="Y1147" s="148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8">
        <v>1</v>
      </c>
      <c r="C1148" s="14">
        <v>1</v>
      </c>
      <c r="D1148" s="216">
        <v>34.6</v>
      </c>
      <c r="E1148" s="216">
        <v>29.4</v>
      </c>
      <c r="F1148" s="216">
        <v>35.5</v>
      </c>
      <c r="G1148" s="216">
        <v>37.283510659306387</v>
      </c>
      <c r="H1148" s="224">
        <v>9.6</v>
      </c>
      <c r="I1148" s="216">
        <v>34.700000000000003</v>
      </c>
      <c r="J1148" s="216">
        <v>29</v>
      </c>
      <c r="K1148" s="216">
        <v>24.2</v>
      </c>
      <c r="L1148" s="216">
        <v>31.899999999999995</v>
      </c>
      <c r="M1148" s="216">
        <v>23</v>
      </c>
      <c r="N1148" s="216">
        <v>27.9</v>
      </c>
      <c r="O1148" s="224">
        <v>13.8</v>
      </c>
      <c r="P1148" s="216">
        <v>32.1</v>
      </c>
      <c r="Q1148" s="216">
        <v>34.799999999999997</v>
      </c>
      <c r="R1148" s="224">
        <v>3.6</v>
      </c>
      <c r="S1148" s="216">
        <v>38.630000000000003</v>
      </c>
      <c r="T1148" s="216">
        <v>22.2</v>
      </c>
      <c r="U1148" s="216">
        <v>30</v>
      </c>
      <c r="V1148" s="216">
        <v>30.800000000000004</v>
      </c>
      <c r="W1148" s="216">
        <v>30.888453765817903</v>
      </c>
      <c r="X1148" s="216">
        <v>33.4</v>
      </c>
      <c r="Y1148" s="217"/>
      <c r="Z1148" s="218"/>
      <c r="AA1148" s="218"/>
      <c r="AB1148" s="218"/>
      <c r="AC1148" s="218"/>
      <c r="AD1148" s="218"/>
      <c r="AE1148" s="218"/>
      <c r="AF1148" s="218"/>
      <c r="AG1148" s="218"/>
      <c r="AH1148" s="218"/>
      <c r="AI1148" s="218"/>
      <c r="AJ1148" s="218"/>
      <c r="AK1148" s="218"/>
      <c r="AL1148" s="218"/>
      <c r="AM1148" s="218"/>
      <c r="AN1148" s="218"/>
      <c r="AO1148" s="218"/>
      <c r="AP1148" s="218"/>
      <c r="AQ1148" s="218"/>
      <c r="AR1148" s="218"/>
      <c r="AS1148" s="218"/>
      <c r="AT1148" s="218"/>
      <c r="AU1148" s="218"/>
      <c r="AV1148" s="218"/>
      <c r="AW1148" s="218"/>
      <c r="AX1148" s="218"/>
      <c r="AY1148" s="218"/>
      <c r="AZ1148" s="218"/>
      <c r="BA1148" s="218"/>
      <c r="BB1148" s="218"/>
      <c r="BC1148" s="218"/>
      <c r="BD1148" s="218"/>
      <c r="BE1148" s="218"/>
      <c r="BF1148" s="218"/>
      <c r="BG1148" s="218"/>
      <c r="BH1148" s="218"/>
      <c r="BI1148" s="218"/>
      <c r="BJ1148" s="218"/>
      <c r="BK1148" s="218"/>
      <c r="BL1148" s="218"/>
      <c r="BM1148" s="219">
        <v>1</v>
      </c>
    </row>
    <row r="1149" spans="1:65">
      <c r="A1149" s="30"/>
      <c r="B1149" s="19">
        <v>1</v>
      </c>
      <c r="C1149" s="9">
        <v>2</v>
      </c>
      <c r="D1149" s="220">
        <v>34.299999999999997</v>
      </c>
      <c r="E1149" s="220">
        <v>25.3</v>
      </c>
      <c r="F1149" s="220">
        <v>35.4</v>
      </c>
      <c r="G1149" s="220">
        <v>34.078770936584689</v>
      </c>
      <c r="H1149" s="225">
        <v>11.4</v>
      </c>
      <c r="I1149" s="220">
        <v>34.700000000000003</v>
      </c>
      <c r="J1149" s="220">
        <v>30</v>
      </c>
      <c r="K1149" s="220">
        <v>25.9</v>
      </c>
      <c r="L1149" s="220">
        <v>33.299999999999997</v>
      </c>
      <c r="M1149" s="220">
        <v>21.7</v>
      </c>
      <c r="N1149" s="220">
        <v>26.8</v>
      </c>
      <c r="O1149" s="226">
        <v>19.8</v>
      </c>
      <c r="P1149" s="220">
        <v>32.299999999999997</v>
      </c>
      <c r="Q1149" s="220">
        <v>34.299999999999997</v>
      </c>
      <c r="R1149" s="226">
        <v>3.9</v>
      </c>
      <c r="S1149" s="220">
        <v>38.39</v>
      </c>
      <c r="T1149" s="220">
        <v>22.1</v>
      </c>
      <c r="U1149" s="220">
        <v>32.6</v>
      </c>
      <c r="V1149" s="220">
        <v>33</v>
      </c>
      <c r="W1149" s="220">
        <v>30.351419644566484</v>
      </c>
      <c r="X1149" s="220">
        <v>33.200000000000003</v>
      </c>
      <c r="Y1149" s="217"/>
      <c r="Z1149" s="218"/>
      <c r="AA1149" s="218"/>
      <c r="AB1149" s="218"/>
      <c r="AC1149" s="218"/>
      <c r="AD1149" s="218"/>
      <c r="AE1149" s="218"/>
      <c r="AF1149" s="218"/>
      <c r="AG1149" s="218"/>
      <c r="AH1149" s="218"/>
      <c r="AI1149" s="218"/>
      <c r="AJ1149" s="218"/>
      <c r="AK1149" s="218"/>
      <c r="AL1149" s="218"/>
      <c r="AM1149" s="218"/>
      <c r="AN1149" s="218"/>
      <c r="AO1149" s="218"/>
      <c r="AP1149" s="218"/>
      <c r="AQ1149" s="218"/>
      <c r="AR1149" s="218"/>
      <c r="AS1149" s="218"/>
      <c r="AT1149" s="218"/>
      <c r="AU1149" s="218"/>
      <c r="AV1149" s="218"/>
      <c r="AW1149" s="218"/>
      <c r="AX1149" s="218"/>
      <c r="AY1149" s="218"/>
      <c r="AZ1149" s="218"/>
      <c r="BA1149" s="218"/>
      <c r="BB1149" s="218"/>
      <c r="BC1149" s="218"/>
      <c r="BD1149" s="218"/>
      <c r="BE1149" s="218"/>
      <c r="BF1149" s="218"/>
      <c r="BG1149" s="218"/>
      <c r="BH1149" s="218"/>
      <c r="BI1149" s="218"/>
      <c r="BJ1149" s="218"/>
      <c r="BK1149" s="218"/>
      <c r="BL1149" s="218"/>
      <c r="BM1149" s="219">
        <v>16</v>
      </c>
    </row>
    <row r="1150" spans="1:65">
      <c r="A1150" s="30"/>
      <c r="B1150" s="19">
        <v>1</v>
      </c>
      <c r="C1150" s="9">
        <v>3</v>
      </c>
      <c r="D1150" s="220">
        <v>34.299999999999997</v>
      </c>
      <c r="E1150" s="220">
        <v>27.5</v>
      </c>
      <c r="F1150" s="220">
        <v>33.700000000000003</v>
      </c>
      <c r="G1150" s="220">
        <v>35.171899736069086</v>
      </c>
      <c r="H1150" s="226">
        <v>9.4</v>
      </c>
      <c r="I1150" s="220">
        <v>35</v>
      </c>
      <c r="J1150" s="220">
        <v>28</v>
      </c>
      <c r="K1150" s="220">
        <v>23.5</v>
      </c>
      <c r="L1150" s="220">
        <v>33.200000000000003</v>
      </c>
      <c r="M1150" s="220">
        <v>22.3</v>
      </c>
      <c r="N1150" s="220">
        <v>24.4</v>
      </c>
      <c r="O1150" s="226">
        <v>21.4</v>
      </c>
      <c r="P1150" s="220">
        <v>33.5</v>
      </c>
      <c r="Q1150" s="220">
        <v>34.9</v>
      </c>
      <c r="R1150" s="226">
        <v>3.6</v>
      </c>
      <c r="S1150" s="220">
        <v>38.64</v>
      </c>
      <c r="T1150" s="220">
        <v>25.9</v>
      </c>
      <c r="U1150" s="220">
        <v>31.7</v>
      </c>
      <c r="V1150" s="220">
        <v>33.5</v>
      </c>
      <c r="W1150" s="220">
        <v>31.567276035265262</v>
      </c>
      <c r="X1150" s="220">
        <v>28.9</v>
      </c>
      <c r="Y1150" s="217"/>
      <c r="Z1150" s="218"/>
      <c r="AA1150" s="218"/>
      <c r="AB1150" s="218"/>
      <c r="AC1150" s="218"/>
      <c r="AD1150" s="218"/>
      <c r="AE1150" s="218"/>
      <c r="AF1150" s="218"/>
      <c r="AG1150" s="218"/>
      <c r="AH1150" s="218"/>
      <c r="AI1150" s="218"/>
      <c r="AJ1150" s="218"/>
      <c r="AK1150" s="218"/>
      <c r="AL1150" s="218"/>
      <c r="AM1150" s="218"/>
      <c r="AN1150" s="218"/>
      <c r="AO1150" s="218"/>
      <c r="AP1150" s="218"/>
      <c r="AQ1150" s="218"/>
      <c r="AR1150" s="218"/>
      <c r="AS1150" s="218"/>
      <c r="AT1150" s="218"/>
      <c r="AU1150" s="218"/>
      <c r="AV1150" s="218"/>
      <c r="AW1150" s="218"/>
      <c r="AX1150" s="218"/>
      <c r="AY1150" s="218"/>
      <c r="AZ1150" s="218"/>
      <c r="BA1150" s="218"/>
      <c r="BB1150" s="218"/>
      <c r="BC1150" s="218"/>
      <c r="BD1150" s="218"/>
      <c r="BE1150" s="218"/>
      <c r="BF1150" s="218"/>
      <c r="BG1150" s="218"/>
      <c r="BH1150" s="218"/>
      <c r="BI1150" s="218"/>
      <c r="BJ1150" s="218"/>
      <c r="BK1150" s="218"/>
      <c r="BL1150" s="218"/>
      <c r="BM1150" s="219">
        <v>16</v>
      </c>
    </row>
    <row r="1151" spans="1:65">
      <c r="A1151" s="30"/>
      <c r="B1151" s="19">
        <v>1</v>
      </c>
      <c r="C1151" s="9">
        <v>4</v>
      </c>
      <c r="D1151" s="220">
        <v>33.5</v>
      </c>
      <c r="E1151" s="220">
        <v>29.1</v>
      </c>
      <c r="F1151" s="220">
        <v>33.6</v>
      </c>
      <c r="G1151" s="220">
        <v>34.650355228810888</v>
      </c>
      <c r="H1151" s="226">
        <v>9</v>
      </c>
      <c r="I1151" s="220">
        <v>33.6</v>
      </c>
      <c r="J1151" s="220">
        <v>30</v>
      </c>
      <c r="K1151" s="220">
        <v>22.2</v>
      </c>
      <c r="L1151" s="220">
        <v>34.1</v>
      </c>
      <c r="M1151" s="220">
        <v>20.7</v>
      </c>
      <c r="N1151" s="220">
        <v>26</v>
      </c>
      <c r="O1151" s="226">
        <v>19.7</v>
      </c>
      <c r="P1151" s="220">
        <v>32</v>
      </c>
      <c r="Q1151" s="220">
        <v>34.700000000000003</v>
      </c>
      <c r="R1151" s="226">
        <v>2.2999999999999998</v>
      </c>
      <c r="S1151" s="220">
        <v>38.61</v>
      </c>
      <c r="T1151" s="220">
        <v>24</v>
      </c>
      <c r="U1151" s="220">
        <v>32.4</v>
      </c>
      <c r="V1151" s="220">
        <v>34.6</v>
      </c>
      <c r="W1151" s="220">
        <v>31.400344738887579</v>
      </c>
      <c r="X1151" s="220">
        <v>32.6</v>
      </c>
      <c r="Y1151" s="217"/>
      <c r="Z1151" s="218"/>
      <c r="AA1151" s="218"/>
      <c r="AB1151" s="218"/>
      <c r="AC1151" s="218"/>
      <c r="AD1151" s="218"/>
      <c r="AE1151" s="218"/>
      <c r="AF1151" s="218"/>
      <c r="AG1151" s="218"/>
      <c r="AH1151" s="218"/>
      <c r="AI1151" s="218"/>
      <c r="AJ1151" s="218"/>
      <c r="AK1151" s="218"/>
      <c r="AL1151" s="218"/>
      <c r="AM1151" s="218"/>
      <c r="AN1151" s="218"/>
      <c r="AO1151" s="218"/>
      <c r="AP1151" s="218"/>
      <c r="AQ1151" s="218"/>
      <c r="AR1151" s="218"/>
      <c r="AS1151" s="218"/>
      <c r="AT1151" s="218"/>
      <c r="AU1151" s="218"/>
      <c r="AV1151" s="218"/>
      <c r="AW1151" s="218"/>
      <c r="AX1151" s="218"/>
      <c r="AY1151" s="218"/>
      <c r="AZ1151" s="218"/>
      <c r="BA1151" s="218"/>
      <c r="BB1151" s="218"/>
      <c r="BC1151" s="218"/>
      <c r="BD1151" s="218"/>
      <c r="BE1151" s="218"/>
      <c r="BF1151" s="218"/>
      <c r="BG1151" s="218"/>
      <c r="BH1151" s="218"/>
      <c r="BI1151" s="218"/>
      <c r="BJ1151" s="218"/>
      <c r="BK1151" s="218"/>
      <c r="BL1151" s="218"/>
      <c r="BM1151" s="219">
        <v>31.058164603608063</v>
      </c>
    </row>
    <row r="1152" spans="1:65">
      <c r="A1152" s="30"/>
      <c r="B1152" s="19">
        <v>1</v>
      </c>
      <c r="C1152" s="9">
        <v>5</v>
      </c>
      <c r="D1152" s="220">
        <v>35</v>
      </c>
      <c r="E1152" s="220">
        <v>28</v>
      </c>
      <c r="F1152" s="220">
        <v>34.299999999999997</v>
      </c>
      <c r="G1152" s="220">
        <v>37.103684633863985</v>
      </c>
      <c r="H1152" s="226">
        <v>9.1999999999999993</v>
      </c>
      <c r="I1152" s="220">
        <v>33.5</v>
      </c>
      <c r="J1152" s="220">
        <v>30</v>
      </c>
      <c r="K1152" s="220">
        <v>24.8</v>
      </c>
      <c r="L1152" s="220">
        <v>32.700000000000003</v>
      </c>
      <c r="M1152" s="220">
        <v>22.4</v>
      </c>
      <c r="N1152" s="220">
        <v>24.3</v>
      </c>
      <c r="O1152" s="226">
        <v>20.6</v>
      </c>
      <c r="P1152" s="220">
        <v>33</v>
      </c>
      <c r="Q1152" s="220">
        <v>34.5</v>
      </c>
      <c r="R1152" s="226">
        <v>3.3</v>
      </c>
      <c r="S1152" s="220">
        <v>38.29</v>
      </c>
      <c r="T1152" s="220">
        <v>23.3</v>
      </c>
      <c r="U1152" s="220">
        <v>32.5</v>
      </c>
      <c r="V1152" s="220">
        <v>34</v>
      </c>
      <c r="W1152" s="220">
        <v>30.949976697485976</v>
      </c>
      <c r="X1152" s="220">
        <v>30.800000000000004</v>
      </c>
      <c r="Y1152" s="217"/>
      <c r="Z1152" s="218"/>
      <c r="AA1152" s="218"/>
      <c r="AB1152" s="218"/>
      <c r="AC1152" s="218"/>
      <c r="AD1152" s="218"/>
      <c r="AE1152" s="218"/>
      <c r="AF1152" s="218"/>
      <c r="AG1152" s="218"/>
      <c r="AH1152" s="218"/>
      <c r="AI1152" s="218"/>
      <c r="AJ1152" s="218"/>
      <c r="AK1152" s="218"/>
      <c r="AL1152" s="218"/>
      <c r="AM1152" s="218"/>
      <c r="AN1152" s="218"/>
      <c r="AO1152" s="218"/>
      <c r="AP1152" s="218"/>
      <c r="AQ1152" s="218"/>
      <c r="AR1152" s="218"/>
      <c r="AS1152" s="218"/>
      <c r="AT1152" s="218"/>
      <c r="AU1152" s="218"/>
      <c r="AV1152" s="218"/>
      <c r="AW1152" s="218"/>
      <c r="AX1152" s="218"/>
      <c r="AY1152" s="218"/>
      <c r="AZ1152" s="218"/>
      <c r="BA1152" s="218"/>
      <c r="BB1152" s="218"/>
      <c r="BC1152" s="218"/>
      <c r="BD1152" s="218"/>
      <c r="BE1152" s="218"/>
      <c r="BF1152" s="218"/>
      <c r="BG1152" s="218"/>
      <c r="BH1152" s="218"/>
      <c r="BI1152" s="218"/>
      <c r="BJ1152" s="218"/>
      <c r="BK1152" s="218"/>
      <c r="BL1152" s="218"/>
      <c r="BM1152" s="219">
        <v>132</v>
      </c>
    </row>
    <row r="1153" spans="1:65">
      <c r="A1153" s="30"/>
      <c r="B1153" s="19">
        <v>1</v>
      </c>
      <c r="C1153" s="9">
        <v>6</v>
      </c>
      <c r="D1153" s="220">
        <v>34.6</v>
      </c>
      <c r="E1153" s="220">
        <v>28.9</v>
      </c>
      <c r="F1153" s="220">
        <v>35</v>
      </c>
      <c r="G1153" s="220">
        <v>33.315025525979486</v>
      </c>
      <c r="H1153" s="226">
        <v>9</v>
      </c>
      <c r="I1153" s="220">
        <v>34.1</v>
      </c>
      <c r="J1153" s="220">
        <v>31</v>
      </c>
      <c r="K1153" s="220">
        <v>22</v>
      </c>
      <c r="L1153" s="220">
        <v>33.299999999999997</v>
      </c>
      <c r="M1153" s="220">
        <v>23.8</v>
      </c>
      <c r="N1153" s="220">
        <v>23.9</v>
      </c>
      <c r="O1153" s="226">
        <v>16.2</v>
      </c>
      <c r="P1153" s="220">
        <v>32.200000000000003</v>
      </c>
      <c r="Q1153" s="220">
        <v>34.9</v>
      </c>
      <c r="R1153" s="226">
        <v>1.5</v>
      </c>
      <c r="S1153" s="220">
        <v>38.700000000000003</v>
      </c>
      <c r="T1153" s="220">
        <v>27.7</v>
      </c>
      <c r="U1153" s="220">
        <v>35.4</v>
      </c>
      <c r="V1153" s="220">
        <v>34.200000000000003</v>
      </c>
      <c r="W1153" s="220">
        <v>30.361059587033211</v>
      </c>
      <c r="X1153" s="220">
        <v>30</v>
      </c>
      <c r="Y1153" s="217"/>
      <c r="Z1153" s="218"/>
      <c r="AA1153" s="218"/>
      <c r="AB1153" s="218"/>
      <c r="AC1153" s="218"/>
      <c r="AD1153" s="218"/>
      <c r="AE1153" s="218"/>
      <c r="AF1153" s="218"/>
      <c r="AG1153" s="218"/>
      <c r="AH1153" s="218"/>
      <c r="AI1153" s="218"/>
      <c r="AJ1153" s="218"/>
      <c r="AK1153" s="218"/>
      <c r="AL1153" s="218"/>
      <c r="AM1153" s="218"/>
      <c r="AN1153" s="218"/>
      <c r="AO1153" s="218"/>
      <c r="AP1153" s="218"/>
      <c r="AQ1153" s="218"/>
      <c r="AR1153" s="218"/>
      <c r="AS1153" s="218"/>
      <c r="AT1153" s="218"/>
      <c r="AU1153" s="218"/>
      <c r="AV1153" s="218"/>
      <c r="AW1153" s="218"/>
      <c r="AX1153" s="218"/>
      <c r="AY1153" s="218"/>
      <c r="AZ1153" s="218"/>
      <c r="BA1153" s="218"/>
      <c r="BB1153" s="218"/>
      <c r="BC1153" s="218"/>
      <c r="BD1153" s="218"/>
      <c r="BE1153" s="218"/>
      <c r="BF1153" s="218"/>
      <c r="BG1153" s="218"/>
      <c r="BH1153" s="218"/>
      <c r="BI1153" s="218"/>
      <c r="BJ1153" s="218"/>
      <c r="BK1153" s="218"/>
      <c r="BL1153" s="218"/>
      <c r="BM1153" s="221"/>
    </row>
    <row r="1154" spans="1:65">
      <c r="A1154" s="30"/>
      <c r="B1154" s="20" t="s">
        <v>274</v>
      </c>
      <c r="C1154" s="12"/>
      <c r="D1154" s="222">
        <v>34.383333333333333</v>
      </c>
      <c r="E1154" s="222">
        <v>28.033333333333335</v>
      </c>
      <c r="F1154" s="222">
        <v>34.583333333333336</v>
      </c>
      <c r="G1154" s="222">
        <v>35.267207786769085</v>
      </c>
      <c r="H1154" s="222">
        <v>9.6</v>
      </c>
      <c r="I1154" s="222">
        <v>34.266666666666666</v>
      </c>
      <c r="J1154" s="222">
        <v>29.666666666666668</v>
      </c>
      <c r="K1154" s="222">
        <v>23.766666666666666</v>
      </c>
      <c r="L1154" s="222">
        <v>33.083333333333336</v>
      </c>
      <c r="M1154" s="222">
        <v>22.316666666666666</v>
      </c>
      <c r="N1154" s="222">
        <v>25.55</v>
      </c>
      <c r="O1154" s="222">
        <v>18.583333333333336</v>
      </c>
      <c r="P1154" s="222">
        <v>32.516666666666673</v>
      </c>
      <c r="Q1154" s="222">
        <v>34.68333333333333</v>
      </c>
      <c r="R1154" s="222">
        <v>3.0333333333333332</v>
      </c>
      <c r="S1154" s="222">
        <v>38.543333333333329</v>
      </c>
      <c r="T1154" s="222">
        <v>24.2</v>
      </c>
      <c r="U1154" s="222">
        <v>32.43333333333333</v>
      </c>
      <c r="V1154" s="222">
        <v>33.35</v>
      </c>
      <c r="W1154" s="222">
        <v>30.91975507817607</v>
      </c>
      <c r="X1154" s="222">
        <v>31.483333333333334</v>
      </c>
      <c r="Y1154" s="217"/>
      <c r="Z1154" s="218"/>
      <c r="AA1154" s="218"/>
      <c r="AB1154" s="218"/>
      <c r="AC1154" s="218"/>
      <c r="AD1154" s="218"/>
      <c r="AE1154" s="218"/>
      <c r="AF1154" s="218"/>
      <c r="AG1154" s="218"/>
      <c r="AH1154" s="218"/>
      <c r="AI1154" s="218"/>
      <c r="AJ1154" s="218"/>
      <c r="AK1154" s="218"/>
      <c r="AL1154" s="218"/>
      <c r="AM1154" s="218"/>
      <c r="AN1154" s="218"/>
      <c r="AO1154" s="218"/>
      <c r="AP1154" s="218"/>
      <c r="AQ1154" s="218"/>
      <c r="AR1154" s="218"/>
      <c r="AS1154" s="218"/>
      <c r="AT1154" s="218"/>
      <c r="AU1154" s="218"/>
      <c r="AV1154" s="218"/>
      <c r="AW1154" s="218"/>
      <c r="AX1154" s="218"/>
      <c r="AY1154" s="218"/>
      <c r="AZ1154" s="218"/>
      <c r="BA1154" s="218"/>
      <c r="BB1154" s="218"/>
      <c r="BC1154" s="218"/>
      <c r="BD1154" s="218"/>
      <c r="BE1154" s="218"/>
      <c r="BF1154" s="218"/>
      <c r="BG1154" s="218"/>
      <c r="BH1154" s="218"/>
      <c r="BI1154" s="218"/>
      <c r="BJ1154" s="218"/>
      <c r="BK1154" s="218"/>
      <c r="BL1154" s="218"/>
      <c r="BM1154" s="221"/>
    </row>
    <row r="1155" spans="1:65">
      <c r="A1155" s="30"/>
      <c r="B1155" s="3" t="s">
        <v>275</v>
      </c>
      <c r="C1155" s="29"/>
      <c r="D1155" s="220">
        <v>34.450000000000003</v>
      </c>
      <c r="E1155" s="220">
        <v>28.45</v>
      </c>
      <c r="F1155" s="220">
        <v>34.65</v>
      </c>
      <c r="G1155" s="220">
        <v>34.911127482439987</v>
      </c>
      <c r="H1155" s="220">
        <v>9.3000000000000007</v>
      </c>
      <c r="I1155" s="220">
        <v>34.400000000000006</v>
      </c>
      <c r="J1155" s="220">
        <v>30</v>
      </c>
      <c r="K1155" s="220">
        <v>23.85</v>
      </c>
      <c r="L1155" s="220">
        <v>33.25</v>
      </c>
      <c r="M1155" s="220">
        <v>22.35</v>
      </c>
      <c r="N1155" s="220">
        <v>25.2</v>
      </c>
      <c r="O1155" s="220">
        <v>19.75</v>
      </c>
      <c r="P1155" s="220">
        <v>32.25</v>
      </c>
      <c r="Q1155" s="220">
        <v>34.75</v>
      </c>
      <c r="R1155" s="220">
        <v>3.45</v>
      </c>
      <c r="S1155" s="220">
        <v>38.620000000000005</v>
      </c>
      <c r="T1155" s="220">
        <v>23.65</v>
      </c>
      <c r="U1155" s="220">
        <v>32.450000000000003</v>
      </c>
      <c r="V1155" s="220">
        <v>33.75</v>
      </c>
      <c r="W1155" s="220">
        <v>30.91921523165194</v>
      </c>
      <c r="X1155" s="220">
        <v>31.700000000000003</v>
      </c>
      <c r="Y1155" s="217"/>
      <c r="Z1155" s="218"/>
      <c r="AA1155" s="218"/>
      <c r="AB1155" s="218"/>
      <c r="AC1155" s="218"/>
      <c r="AD1155" s="218"/>
      <c r="AE1155" s="218"/>
      <c r="AF1155" s="218"/>
      <c r="AG1155" s="218"/>
      <c r="AH1155" s="218"/>
      <c r="AI1155" s="218"/>
      <c r="AJ1155" s="218"/>
      <c r="AK1155" s="218"/>
      <c r="AL1155" s="218"/>
      <c r="AM1155" s="218"/>
      <c r="AN1155" s="218"/>
      <c r="AO1155" s="218"/>
      <c r="AP1155" s="218"/>
      <c r="AQ1155" s="218"/>
      <c r="AR1155" s="218"/>
      <c r="AS1155" s="218"/>
      <c r="AT1155" s="218"/>
      <c r="AU1155" s="218"/>
      <c r="AV1155" s="218"/>
      <c r="AW1155" s="218"/>
      <c r="AX1155" s="218"/>
      <c r="AY1155" s="218"/>
      <c r="AZ1155" s="218"/>
      <c r="BA1155" s="218"/>
      <c r="BB1155" s="218"/>
      <c r="BC1155" s="218"/>
      <c r="BD1155" s="218"/>
      <c r="BE1155" s="218"/>
      <c r="BF1155" s="218"/>
      <c r="BG1155" s="218"/>
      <c r="BH1155" s="218"/>
      <c r="BI1155" s="218"/>
      <c r="BJ1155" s="218"/>
      <c r="BK1155" s="218"/>
      <c r="BL1155" s="218"/>
      <c r="BM1155" s="221"/>
    </row>
    <row r="1156" spans="1:65">
      <c r="A1156" s="30"/>
      <c r="B1156" s="3" t="s">
        <v>276</v>
      </c>
      <c r="C1156" s="29"/>
      <c r="D1156" s="220">
        <v>0.50365331992022755</v>
      </c>
      <c r="E1156" s="220">
        <v>1.5174540080894265</v>
      </c>
      <c r="F1156" s="220">
        <v>0.83765545820860321</v>
      </c>
      <c r="G1156" s="220">
        <v>1.615618328239897</v>
      </c>
      <c r="H1156" s="220">
        <v>0.91214034007931044</v>
      </c>
      <c r="I1156" s="220">
        <v>0.62822501276745357</v>
      </c>
      <c r="J1156" s="220">
        <v>1.0327955589886444</v>
      </c>
      <c r="K1156" s="220">
        <v>1.5134948518798026</v>
      </c>
      <c r="L1156" s="220">
        <v>0.73325757184407492</v>
      </c>
      <c r="M1156" s="220">
        <v>1.0647378394077425</v>
      </c>
      <c r="N1156" s="220">
        <v>1.6059265238484606</v>
      </c>
      <c r="O1156" s="220">
        <v>2.9423913177323135</v>
      </c>
      <c r="P1156" s="220">
        <v>0.59805239458317216</v>
      </c>
      <c r="Q1156" s="220">
        <v>0.24013884872437183</v>
      </c>
      <c r="R1156" s="220">
        <v>0.93309520771819909</v>
      </c>
      <c r="S1156" s="220">
        <v>0.16342174477916638</v>
      </c>
      <c r="T1156" s="220">
        <v>2.2090722034374517</v>
      </c>
      <c r="U1156" s="220">
        <v>1.7489044189625302</v>
      </c>
      <c r="V1156" s="220">
        <v>1.367845020461016</v>
      </c>
      <c r="W1156" s="220">
        <v>0.50740294583321477</v>
      </c>
      <c r="X1156" s="220">
        <v>1.8551729479125845</v>
      </c>
      <c r="Y1156" s="217"/>
      <c r="Z1156" s="218"/>
      <c r="AA1156" s="218"/>
      <c r="AB1156" s="218"/>
      <c r="AC1156" s="218"/>
      <c r="AD1156" s="218"/>
      <c r="AE1156" s="218"/>
      <c r="AF1156" s="218"/>
      <c r="AG1156" s="218"/>
      <c r="AH1156" s="218"/>
      <c r="AI1156" s="218"/>
      <c r="AJ1156" s="218"/>
      <c r="AK1156" s="218"/>
      <c r="AL1156" s="218"/>
      <c r="AM1156" s="218"/>
      <c r="AN1156" s="218"/>
      <c r="AO1156" s="218"/>
      <c r="AP1156" s="218"/>
      <c r="AQ1156" s="218"/>
      <c r="AR1156" s="218"/>
      <c r="AS1156" s="218"/>
      <c r="AT1156" s="218"/>
      <c r="AU1156" s="218"/>
      <c r="AV1156" s="218"/>
      <c r="AW1156" s="218"/>
      <c r="AX1156" s="218"/>
      <c r="AY1156" s="218"/>
      <c r="AZ1156" s="218"/>
      <c r="BA1156" s="218"/>
      <c r="BB1156" s="218"/>
      <c r="BC1156" s="218"/>
      <c r="BD1156" s="218"/>
      <c r="BE1156" s="218"/>
      <c r="BF1156" s="218"/>
      <c r="BG1156" s="218"/>
      <c r="BH1156" s="218"/>
      <c r="BI1156" s="218"/>
      <c r="BJ1156" s="218"/>
      <c r="BK1156" s="218"/>
      <c r="BL1156" s="218"/>
      <c r="BM1156" s="221"/>
    </row>
    <row r="1157" spans="1:65">
      <c r="A1157" s="30"/>
      <c r="B1157" s="3" t="s">
        <v>86</v>
      </c>
      <c r="C1157" s="29"/>
      <c r="D1157" s="13">
        <v>1.4648181868741471E-2</v>
      </c>
      <c r="E1157" s="13">
        <v>5.4130345116150766E-2</v>
      </c>
      <c r="F1157" s="13">
        <v>2.4221362646995755E-2</v>
      </c>
      <c r="G1157" s="13">
        <v>4.5810780882007213E-2</v>
      </c>
      <c r="H1157" s="13">
        <v>9.5014618758261504E-2</v>
      </c>
      <c r="I1157" s="13">
        <v>1.8333414769478217E-2</v>
      </c>
      <c r="J1157" s="13">
        <v>3.4813333449055427E-2</v>
      </c>
      <c r="K1157" s="13">
        <v>6.3681410317523252E-2</v>
      </c>
      <c r="L1157" s="13">
        <v>2.2163956831558938E-2</v>
      </c>
      <c r="M1157" s="13">
        <v>4.7710433431265534E-2</v>
      </c>
      <c r="N1157" s="13">
        <v>6.2854267078217632E-2</v>
      </c>
      <c r="O1157" s="13">
        <v>0.15833495880173881</v>
      </c>
      <c r="P1157" s="13">
        <v>1.8392180253711084E-2</v>
      </c>
      <c r="Q1157" s="13">
        <v>6.9237534471226865E-3</v>
      </c>
      <c r="R1157" s="13">
        <v>0.30761380474226346</v>
      </c>
      <c r="S1157" s="13">
        <v>4.2399484073121088E-3</v>
      </c>
      <c r="T1157" s="13">
        <v>9.1283975348655025E-2</v>
      </c>
      <c r="U1157" s="13">
        <v>5.3923055055370928E-2</v>
      </c>
      <c r="V1157" s="13">
        <v>4.1014843192234363E-2</v>
      </c>
      <c r="W1157" s="13">
        <v>1.6410315817519276E-2</v>
      </c>
      <c r="X1157" s="13">
        <v>5.892555684211491E-2</v>
      </c>
      <c r="Y1157" s="148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277</v>
      </c>
      <c r="C1158" s="29"/>
      <c r="D1158" s="13">
        <v>0.10706262820627144</v>
      </c>
      <c r="E1158" s="13">
        <v>-9.7392466969002056E-2</v>
      </c>
      <c r="F1158" s="13">
        <v>0.11350215876297298</v>
      </c>
      <c r="G1158" s="13">
        <v>0.13552131096220843</v>
      </c>
      <c r="H1158" s="13">
        <v>-0.69090253327832651</v>
      </c>
      <c r="I1158" s="13">
        <v>0.10330623538152883</v>
      </c>
      <c r="J1158" s="13">
        <v>-4.4802967422606255E-2</v>
      </c>
      <c r="K1158" s="13">
        <v>-0.23476911884530149</v>
      </c>
      <c r="L1158" s="13">
        <v>6.5205679587711618E-2</v>
      </c>
      <c r="M1158" s="13">
        <v>-0.28145571538138758</v>
      </c>
      <c r="N1158" s="13">
        <v>-0.17734997138137942</v>
      </c>
      <c r="O1158" s="13">
        <v>-0.40166028577314938</v>
      </c>
      <c r="P1158" s="13">
        <v>4.6960343010390648E-2</v>
      </c>
      <c r="Q1158" s="13">
        <v>0.11672192404132375</v>
      </c>
      <c r="R1158" s="13">
        <v>-0.9023337865566935</v>
      </c>
      <c r="S1158" s="13">
        <v>0.24100486378566321</v>
      </c>
      <c r="T1158" s="13">
        <v>-0.22081680263911485</v>
      </c>
      <c r="U1158" s="13">
        <v>4.4277205278431486E-2</v>
      </c>
      <c r="V1158" s="13">
        <v>7.379172032998027E-2</v>
      </c>
      <c r="W1158" s="13">
        <v>-4.4564618417893831E-3</v>
      </c>
      <c r="X1158" s="13">
        <v>1.3689435134099259E-2</v>
      </c>
      <c r="Y1158" s="148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46" t="s">
        <v>278</v>
      </c>
      <c r="C1159" s="47"/>
      <c r="D1159" s="45">
        <v>0.61</v>
      </c>
      <c r="E1159" s="45">
        <v>0.73</v>
      </c>
      <c r="F1159" s="45">
        <v>0.65</v>
      </c>
      <c r="G1159" s="45">
        <v>0.8</v>
      </c>
      <c r="H1159" s="45">
        <v>4.6100000000000003</v>
      </c>
      <c r="I1159" s="45">
        <v>0.59</v>
      </c>
      <c r="J1159" s="45">
        <v>0.38</v>
      </c>
      <c r="K1159" s="45">
        <v>1.63</v>
      </c>
      <c r="L1159" s="45">
        <v>0.34</v>
      </c>
      <c r="M1159" s="45">
        <v>1.93</v>
      </c>
      <c r="N1159" s="45">
        <v>1.25</v>
      </c>
      <c r="O1159" s="45">
        <v>2.72</v>
      </c>
      <c r="P1159" s="45">
        <v>0.22</v>
      </c>
      <c r="Q1159" s="45">
        <v>0.67</v>
      </c>
      <c r="R1159" s="45">
        <v>6</v>
      </c>
      <c r="S1159" s="45">
        <v>1.49</v>
      </c>
      <c r="T1159" s="45">
        <v>1.53</v>
      </c>
      <c r="U1159" s="45">
        <v>0.2</v>
      </c>
      <c r="V1159" s="45">
        <v>0.39</v>
      </c>
      <c r="W1159" s="45">
        <v>0.12</v>
      </c>
      <c r="X1159" s="45">
        <v>0</v>
      </c>
      <c r="Y1159" s="148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B1160" s="31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BM1160" s="55"/>
    </row>
    <row r="1161" spans="1:65">
      <c r="BM1161" s="55"/>
    </row>
    <row r="1162" spans="1:65"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6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</sheetData>
  <dataConsolidate/>
  <conditionalFormatting sqref="B6:AA11 B25:Z30 B43:AB48 B61:U66 B79:AA84 B98:X103 B116:Z121 B134:AB139 B152:Z157 B170:W175 B188:AA193 B206:AA211 B224:X229 B242:AC247 B260:J265 B278:J283 B297:J302 B315:AB320 B333:Z338 B351:I356 B369:T374 B387:W392 B406:X411 B424:I429 B442:V447 B460:Z465 B478:Y483 B496:X501 B515:K520 B533:AA538 B551:AA556 B569:AA574 B587:Z592 B605:W610 B624:J629 B642:Z647 B660:AA665 B678:AB683 B697:G702 B715:J720 B733:G738 B751:W756 B769:U774 B787:AB792 B805:AA810 B823:Z828 B841:Z846 B859:J864 B877:X882 B895:AA900 B913:W918 B931:M936 B950:AA955 B968:AA973 B986:AA991 B1004:Y1009 B1022:H1027 B1040:AA1045 B1058:AA1063 B1076:Z1081 B1094:Y1099 B1112:L1117 B1130:AB1135 B1148:X1153">
    <cfRule type="expression" dxfId="15" priority="192">
      <formula>AND($B6&lt;&gt;$B5,NOT(ISBLANK(INDIRECT(Anlyt_LabRefThisCol))))</formula>
    </cfRule>
  </conditionalFormatting>
  <conditionalFormatting sqref="C2:AA17 C21:Z36 C39:AB54 C57:U72 C75:AA90 C94:X109 C112:Z127 C130:AB145 C148:Z163 C166:W181 C184:AA199 C202:AA217 C220:X235 C238:AC253 C256:J271 C274:J289 C293:J308 C311:AB326 C329:Z344 C347:I362 C365:T380 C383:W398 C402:X417 C420:I435 C438:V453 C456:Z471 C474:Y489 C492:X507 C511:K526 C529:AA544 C547:AA562 C565:AA580 C583:Z598 C601:W616 C620:J635 C638:Z653 C656:AA671 C674:AB689 C693:G708 C711:J726 C729:G744 C747:W762 C765:U780 C783:AB798 C801:AA816 C819:Z834 C837:Z852 C855:J870 C873:X888 C891:AA906 C909:W924 C927:M942 C946:AA961 C964:AA979 C982:AA997 C1000:Y1015 C1018:H1033 C1036:AA1051 C1054:AA1069 C1072:Z1087 C1090:Y1105 C1108:L1123 C1126:AB1141 C1144:X1159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51A7-51C2-400F-B9B1-50771DE196A2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635</v>
      </c>
      <c r="BM1" s="28" t="s">
        <v>319</v>
      </c>
    </row>
    <row r="2" spans="1:66" ht="19.5">
      <c r="A2" s="25" t="s">
        <v>119</v>
      </c>
      <c r="B2" s="18" t="s">
        <v>111</v>
      </c>
      <c r="C2" s="15" t="s">
        <v>112</v>
      </c>
      <c r="D2" s="16" t="s">
        <v>318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114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12.85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12.869999999999997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274</v>
      </c>
      <c r="C8" s="12"/>
      <c r="D8" s="23">
        <v>12.86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12.86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12.86</v>
      </c>
      <c r="BN9" s="28"/>
    </row>
    <row r="10" spans="1:66">
      <c r="A10" s="30"/>
      <c r="B10" s="3" t="s">
        <v>276</v>
      </c>
      <c r="C10" s="29"/>
      <c r="D10" s="24">
        <v>1.4142135623729393E-2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1.0996995041780244E-3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636</v>
      </c>
      <c r="BM15" s="28" t="s">
        <v>319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318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114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8">
        <v>200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</v>
      </c>
    </row>
    <row r="21" spans="1:65">
      <c r="A21" s="30"/>
      <c r="B21" s="19">
        <v>1</v>
      </c>
      <c r="C21" s="9">
        <v>2</v>
      </c>
      <c r="D21" s="213">
        <v>200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10</v>
      </c>
    </row>
    <row r="22" spans="1:65">
      <c r="A22" s="30"/>
      <c r="B22" s="20" t="s">
        <v>274</v>
      </c>
      <c r="C22" s="12"/>
      <c r="D22" s="215">
        <v>200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16</v>
      </c>
    </row>
    <row r="23" spans="1:65">
      <c r="A23" s="30"/>
      <c r="B23" s="3" t="s">
        <v>275</v>
      </c>
      <c r="C23" s="29"/>
      <c r="D23" s="213">
        <v>200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1">
        <v>200</v>
      </c>
    </row>
    <row r="24" spans="1:65">
      <c r="A24" s="30"/>
      <c r="B24" s="3" t="s">
        <v>276</v>
      </c>
      <c r="C24" s="29"/>
      <c r="D24" s="213">
        <v>0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16</v>
      </c>
    </row>
    <row r="25" spans="1:65">
      <c r="A25" s="30"/>
      <c r="B25" s="3" t="s">
        <v>86</v>
      </c>
      <c r="C25" s="29"/>
      <c r="D25" s="13">
        <v>0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637</v>
      </c>
      <c r="BM29" s="28" t="s">
        <v>319</v>
      </c>
    </row>
    <row r="30" spans="1:65" ht="15">
      <c r="A30" s="25" t="s">
        <v>107</v>
      </c>
      <c r="B30" s="18" t="s">
        <v>111</v>
      </c>
      <c r="C30" s="15" t="s">
        <v>112</v>
      </c>
      <c r="D30" s="16" t="s">
        <v>318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238</v>
      </c>
      <c r="C31" s="9" t="s">
        <v>238</v>
      </c>
      <c r="D31" s="10" t="s">
        <v>114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8">
        <v>589.99999999999989</v>
      </c>
      <c r="E34" s="209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1">
        <v>1</v>
      </c>
    </row>
    <row r="35" spans="1:65">
      <c r="A35" s="30"/>
      <c r="B35" s="19">
        <v>1</v>
      </c>
      <c r="C35" s="9">
        <v>2</v>
      </c>
      <c r="D35" s="213">
        <v>630</v>
      </c>
      <c r="E35" s="209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1">
        <v>11</v>
      </c>
    </row>
    <row r="36" spans="1:65">
      <c r="A36" s="30"/>
      <c r="B36" s="20" t="s">
        <v>274</v>
      </c>
      <c r="C36" s="12"/>
      <c r="D36" s="215">
        <v>610</v>
      </c>
      <c r="E36" s="209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1">
        <v>16</v>
      </c>
    </row>
    <row r="37" spans="1:65">
      <c r="A37" s="30"/>
      <c r="B37" s="3" t="s">
        <v>275</v>
      </c>
      <c r="C37" s="29"/>
      <c r="D37" s="213">
        <v>610</v>
      </c>
      <c r="E37" s="209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1">
        <v>610</v>
      </c>
    </row>
    <row r="38" spans="1:65">
      <c r="A38" s="30"/>
      <c r="B38" s="3" t="s">
        <v>276</v>
      </c>
      <c r="C38" s="29"/>
      <c r="D38" s="213">
        <v>28.28427124746198</v>
      </c>
      <c r="E38" s="209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1">
        <v>17</v>
      </c>
    </row>
    <row r="39" spans="1:65">
      <c r="A39" s="30"/>
      <c r="B39" s="3" t="s">
        <v>86</v>
      </c>
      <c r="C39" s="29"/>
      <c r="D39" s="13">
        <v>4.6367657782724558E-2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638</v>
      </c>
      <c r="BM43" s="28" t="s">
        <v>319</v>
      </c>
    </row>
    <row r="44" spans="1:65" ht="15">
      <c r="A44" s="25" t="s">
        <v>101</v>
      </c>
      <c r="B44" s="18" t="s">
        <v>111</v>
      </c>
      <c r="C44" s="15" t="s">
        <v>112</v>
      </c>
      <c r="D44" s="16" t="s">
        <v>318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238</v>
      </c>
      <c r="C45" s="9" t="s">
        <v>238</v>
      </c>
      <c r="D45" s="10" t="s">
        <v>114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1.2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1.21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274</v>
      </c>
      <c r="C50" s="12"/>
      <c r="D50" s="23">
        <v>1.2050000000000001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1.2050000000000001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1.2050000000000001</v>
      </c>
    </row>
    <row r="52" spans="1:65">
      <c r="A52" s="30"/>
      <c r="B52" s="3" t="s">
        <v>276</v>
      </c>
      <c r="C52" s="29"/>
      <c r="D52" s="24">
        <v>7.0710678118654814E-3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5.8681060679381582E-3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0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639</v>
      </c>
      <c r="BM57" s="28" t="s">
        <v>319</v>
      </c>
    </row>
    <row r="58" spans="1:65" ht="15">
      <c r="A58" s="25" t="s">
        <v>208</v>
      </c>
      <c r="B58" s="18" t="s">
        <v>111</v>
      </c>
      <c r="C58" s="15" t="s">
        <v>112</v>
      </c>
      <c r="D58" s="16" t="s">
        <v>318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238</v>
      </c>
      <c r="C59" s="9" t="s">
        <v>238</v>
      </c>
      <c r="D59" s="10" t="s">
        <v>114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8">
        <v>189.99999999999997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30"/>
      <c r="B63" s="19">
        <v>1</v>
      </c>
      <c r="C63" s="9">
        <v>2</v>
      </c>
      <c r="D63" s="213">
        <v>160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13</v>
      </c>
    </row>
    <row r="64" spans="1:65">
      <c r="A64" s="30"/>
      <c r="B64" s="20" t="s">
        <v>274</v>
      </c>
      <c r="C64" s="12"/>
      <c r="D64" s="215">
        <v>175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16</v>
      </c>
    </row>
    <row r="65" spans="1:65">
      <c r="A65" s="30"/>
      <c r="B65" s="3" t="s">
        <v>275</v>
      </c>
      <c r="C65" s="29"/>
      <c r="D65" s="213">
        <v>175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175</v>
      </c>
    </row>
    <row r="66" spans="1:65">
      <c r="A66" s="30"/>
      <c r="B66" s="3" t="s">
        <v>276</v>
      </c>
      <c r="C66" s="29"/>
      <c r="D66" s="213">
        <v>21.213203435596405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1">
        <v>19</v>
      </c>
    </row>
    <row r="67" spans="1:65">
      <c r="A67" s="30"/>
      <c r="B67" s="3" t="s">
        <v>86</v>
      </c>
      <c r="C67" s="29"/>
      <c r="D67" s="13">
        <v>0.12121830534626517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640</v>
      </c>
      <c r="BM71" s="28" t="s">
        <v>319</v>
      </c>
    </row>
    <row r="72" spans="1:65" ht="15">
      <c r="A72" s="25" t="s">
        <v>25</v>
      </c>
      <c r="B72" s="18" t="s">
        <v>111</v>
      </c>
      <c r="C72" s="15" t="s">
        <v>112</v>
      </c>
      <c r="D72" s="16" t="s">
        <v>318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238</v>
      </c>
      <c r="C73" s="9" t="s">
        <v>238</v>
      </c>
      <c r="D73" s="10" t="s">
        <v>114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6">
        <v>20</v>
      </c>
      <c r="E76" s="217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  <c r="BI76" s="218"/>
      <c r="BJ76" s="218"/>
      <c r="BK76" s="218"/>
      <c r="BL76" s="218"/>
      <c r="BM76" s="219">
        <v>1</v>
      </c>
    </row>
    <row r="77" spans="1:65">
      <c r="A77" s="30"/>
      <c r="B77" s="19">
        <v>1</v>
      </c>
      <c r="C77" s="9">
        <v>2</v>
      </c>
      <c r="D77" s="220">
        <v>20</v>
      </c>
      <c r="E77" s="217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9">
        <v>14</v>
      </c>
    </row>
    <row r="78" spans="1:65">
      <c r="A78" s="30"/>
      <c r="B78" s="20" t="s">
        <v>274</v>
      </c>
      <c r="C78" s="12"/>
      <c r="D78" s="222">
        <v>20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16</v>
      </c>
    </row>
    <row r="79" spans="1:65">
      <c r="A79" s="30"/>
      <c r="B79" s="3" t="s">
        <v>275</v>
      </c>
      <c r="C79" s="29"/>
      <c r="D79" s="220">
        <v>20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20</v>
      </c>
    </row>
    <row r="80" spans="1:65">
      <c r="A80" s="30"/>
      <c r="B80" s="3" t="s">
        <v>276</v>
      </c>
      <c r="C80" s="29"/>
      <c r="D80" s="220">
        <v>0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20</v>
      </c>
    </row>
    <row r="81" spans="1:65">
      <c r="A81" s="30"/>
      <c r="B81" s="3" t="s">
        <v>86</v>
      </c>
      <c r="C81" s="29"/>
      <c r="D81" s="13">
        <v>0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>
        <v>0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641</v>
      </c>
      <c r="BM85" s="28" t="s">
        <v>319</v>
      </c>
    </row>
    <row r="86" spans="1:65" ht="19.5">
      <c r="A86" s="25" t="s">
        <v>351</v>
      </c>
      <c r="B86" s="18" t="s">
        <v>111</v>
      </c>
      <c r="C86" s="15" t="s">
        <v>112</v>
      </c>
      <c r="D86" s="16" t="s">
        <v>318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238</v>
      </c>
      <c r="C87" s="9" t="s">
        <v>238</v>
      </c>
      <c r="D87" s="10" t="s">
        <v>114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8">
        <v>170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1">
        <v>1</v>
      </c>
    </row>
    <row r="91" spans="1:65">
      <c r="A91" s="30"/>
      <c r="B91" s="19">
        <v>1</v>
      </c>
      <c r="C91" s="9">
        <v>2</v>
      </c>
      <c r="D91" s="213">
        <v>160</v>
      </c>
      <c r="E91" s="209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1">
        <v>15</v>
      </c>
    </row>
    <row r="92" spans="1:65">
      <c r="A92" s="30"/>
      <c r="B92" s="20" t="s">
        <v>274</v>
      </c>
      <c r="C92" s="12"/>
      <c r="D92" s="215">
        <v>165</v>
      </c>
      <c r="E92" s="209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16</v>
      </c>
    </row>
    <row r="93" spans="1:65">
      <c r="A93" s="30"/>
      <c r="B93" s="3" t="s">
        <v>275</v>
      </c>
      <c r="C93" s="29"/>
      <c r="D93" s="213">
        <v>165</v>
      </c>
      <c r="E93" s="209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>
        <v>165</v>
      </c>
    </row>
    <row r="94" spans="1:65">
      <c r="A94" s="30"/>
      <c r="B94" s="3" t="s">
        <v>276</v>
      </c>
      <c r="C94" s="29"/>
      <c r="D94" s="213">
        <v>7.0710678118654755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21</v>
      </c>
    </row>
    <row r="95" spans="1:65">
      <c r="A95" s="30"/>
      <c r="B95" s="3" t="s">
        <v>86</v>
      </c>
      <c r="C95" s="29"/>
      <c r="D95" s="13">
        <v>4.2854956435548333E-2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0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642</v>
      </c>
      <c r="BM99" s="28" t="s">
        <v>319</v>
      </c>
    </row>
    <row r="100" spans="1:65" ht="15">
      <c r="A100" s="25" t="s">
        <v>0</v>
      </c>
      <c r="B100" s="18" t="s">
        <v>111</v>
      </c>
      <c r="C100" s="15" t="s">
        <v>112</v>
      </c>
      <c r="D100" s="16" t="s">
        <v>318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238</v>
      </c>
      <c r="C101" s="9" t="s">
        <v>238</v>
      </c>
      <c r="D101" s="10" t="s">
        <v>114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6">
        <v>30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9">
        <v>1</v>
      </c>
    </row>
    <row r="105" spans="1:65">
      <c r="A105" s="30"/>
      <c r="B105" s="19">
        <v>1</v>
      </c>
      <c r="C105" s="9">
        <v>2</v>
      </c>
      <c r="D105" s="220">
        <v>30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9">
        <v>16</v>
      </c>
    </row>
    <row r="106" spans="1:65">
      <c r="A106" s="30"/>
      <c r="B106" s="20" t="s">
        <v>274</v>
      </c>
      <c r="C106" s="12"/>
      <c r="D106" s="222">
        <v>30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9">
        <v>16</v>
      </c>
    </row>
    <row r="107" spans="1:65">
      <c r="A107" s="30"/>
      <c r="B107" s="3" t="s">
        <v>275</v>
      </c>
      <c r="C107" s="29"/>
      <c r="D107" s="220">
        <v>30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9">
        <v>30</v>
      </c>
    </row>
    <row r="108" spans="1:65">
      <c r="A108" s="30"/>
      <c r="B108" s="3" t="s">
        <v>276</v>
      </c>
      <c r="C108" s="29"/>
      <c r="D108" s="220">
        <v>0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9">
        <v>22</v>
      </c>
    </row>
    <row r="109" spans="1:65">
      <c r="A109" s="30"/>
      <c r="B109" s="3" t="s">
        <v>86</v>
      </c>
      <c r="C109" s="29"/>
      <c r="D109" s="13">
        <v>0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0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643</v>
      </c>
      <c r="BM113" s="28" t="s">
        <v>319</v>
      </c>
    </row>
    <row r="114" spans="1:65" ht="19.5">
      <c r="A114" s="25" t="s">
        <v>352</v>
      </c>
      <c r="B114" s="18" t="s">
        <v>111</v>
      </c>
      <c r="C114" s="15" t="s">
        <v>112</v>
      </c>
      <c r="D114" s="16" t="s">
        <v>318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238</v>
      </c>
      <c r="C115" s="9" t="s">
        <v>238</v>
      </c>
      <c r="D115" s="10" t="s">
        <v>114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4.99</v>
      </c>
      <c r="E118" s="14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5.01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274</v>
      </c>
      <c r="C120" s="12"/>
      <c r="D120" s="23">
        <v>5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275</v>
      </c>
      <c r="C121" s="29"/>
      <c r="D121" s="11">
        <v>5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</v>
      </c>
    </row>
    <row r="122" spans="1:65">
      <c r="A122" s="30"/>
      <c r="B122" s="3" t="s">
        <v>276</v>
      </c>
      <c r="C122" s="29"/>
      <c r="D122" s="24">
        <v>1.4142135623730649E-2</v>
      </c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2.8284271247461298E-3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644</v>
      </c>
      <c r="BM127" s="28" t="s">
        <v>319</v>
      </c>
    </row>
    <row r="128" spans="1:65" ht="19.5">
      <c r="A128" s="25" t="s">
        <v>353</v>
      </c>
      <c r="B128" s="18" t="s">
        <v>111</v>
      </c>
      <c r="C128" s="15" t="s">
        <v>112</v>
      </c>
      <c r="D128" s="16" t="s">
        <v>318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0" t="s">
        <v>114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2.35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2.36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274</v>
      </c>
      <c r="C134" s="12"/>
      <c r="D134" s="23">
        <v>2.355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2.355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2.355</v>
      </c>
    </row>
    <row r="136" spans="1:65">
      <c r="A136" s="30"/>
      <c r="B136" s="3" t="s">
        <v>276</v>
      </c>
      <c r="C136" s="29"/>
      <c r="D136" s="24">
        <v>7.0710678118653244E-3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3.0025765655479083E-3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645</v>
      </c>
      <c r="BM141" s="28" t="s">
        <v>319</v>
      </c>
    </row>
    <row r="142" spans="1:65" ht="15">
      <c r="A142" s="25" t="s">
        <v>108</v>
      </c>
      <c r="B142" s="18" t="s">
        <v>111</v>
      </c>
      <c r="C142" s="15" t="s">
        <v>112</v>
      </c>
      <c r="D142" s="16" t="s">
        <v>318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238</v>
      </c>
      <c r="C143" s="9" t="s">
        <v>238</v>
      </c>
      <c r="D143" s="10" t="s">
        <v>114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1.47</v>
      </c>
      <c r="E146" s="14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1.47</v>
      </c>
      <c r="E147" s="14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274</v>
      </c>
      <c r="C148" s="12"/>
      <c r="D148" s="23">
        <v>1.47</v>
      </c>
      <c r="E148" s="14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275</v>
      </c>
      <c r="C149" s="29"/>
      <c r="D149" s="11">
        <v>1.47</v>
      </c>
      <c r="E149" s="14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1.47</v>
      </c>
    </row>
    <row r="150" spans="1:65">
      <c r="A150" s="30"/>
      <c r="B150" s="3" t="s">
        <v>276</v>
      </c>
      <c r="C150" s="29"/>
      <c r="D150" s="24">
        <v>0</v>
      </c>
      <c r="E150" s="14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86</v>
      </c>
      <c r="C151" s="29"/>
      <c r="D151" s="13">
        <v>0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646</v>
      </c>
      <c r="BM155" s="28" t="s">
        <v>319</v>
      </c>
    </row>
    <row r="156" spans="1:65" ht="15">
      <c r="A156" s="25" t="s">
        <v>109</v>
      </c>
      <c r="B156" s="18" t="s">
        <v>111</v>
      </c>
      <c r="C156" s="15" t="s">
        <v>112</v>
      </c>
      <c r="D156" s="16" t="s">
        <v>318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238</v>
      </c>
      <c r="C157" s="9" t="s">
        <v>238</v>
      </c>
      <c r="D157" s="10" t="s">
        <v>114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1">
        <v>3.9E-2</v>
      </c>
      <c r="E160" s="199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202">
        <v>1</v>
      </c>
    </row>
    <row r="161" spans="1:65">
      <c r="A161" s="30"/>
      <c r="B161" s="19">
        <v>1</v>
      </c>
      <c r="C161" s="9">
        <v>2</v>
      </c>
      <c r="D161" s="24">
        <v>0.04</v>
      </c>
      <c r="E161" s="199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200"/>
      <c r="BA161" s="200"/>
      <c r="BB161" s="200"/>
      <c r="BC161" s="200"/>
      <c r="BD161" s="200"/>
      <c r="BE161" s="200"/>
      <c r="BF161" s="200"/>
      <c r="BG161" s="200"/>
      <c r="BH161" s="200"/>
      <c r="BI161" s="200"/>
      <c r="BJ161" s="200"/>
      <c r="BK161" s="200"/>
      <c r="BL161" s="200"/>
      <c r="BM161" s="202">
        <v>12</v>
      </c>
    </row>
    <row r="162" spans="1:65">
      <c r="A162" s="30"/>
      <c r="B162" s="20" t="s">
        <v>274</v>
      </c>
      <c r="C162" s="12"/>
      <c r="D162" s="203">
        <v>3.95E-2</v>
      </c>
      <c r="E162" s="199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200"/>
      <c r="BE162" s="200"/>
      <c r="BF162" s="200"/>
      <c r="BG162" s="200"/>
      <c r="BH162" s="200"/>
      <c r="BI162" s="200"/>
      <c r="BJ162" s="200"/>
      <c r="BK162" s="200"/>
      <c r="BL162" s="200"/>
      <c r="BM162" s="202">
        <v>16</v>
      </c>
    </row>
    <row r="163" spans="1:65">
      <c r="A163" s="30"/>
      <c r="B163" s="3" t="s">
        <v>275</v>
      </c>
      <c r="C163" s="29"/>
      <c r="D163" s="24">
        <v>3.95E-2</v>
      </c>
      <c r="E163" s="199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0"/>
      <c r="AW163" s="200"/>
      <c r="AX163" s="200"/>
      <c r="AY163" s="200"/>
      <c r="AZ163" s="200"/>
      <c r="BA163" s="200"/>
      <c r="BB163" s="200"/>
      <c r="BC163" s="200"/>
      <c r="BD163" s="200"/>
      <c r="BE163" s="200"/>
      <c r="BF163" s="200"/>
      <c r="BG163" s="200"/>
      <c r="BH163" s="200"/>
      <c r="BI163" s="200"/>
      <c r="BJ163" s="200"/>
      <c r="BK163" s="200"/>
      <c r="BL163" s="200"/>
      <c r="BM163" s="202">
        <v>3.95E-2</v>
      </c>
    </row>
    <row r="164" spans="1:65">
      <c r="A164" s="30"/>
      <c r="B164" s="3" t="s">
        <v>276</v>
      </c>
      <c r="C164" s="29"/>
      <c r="D164" s="24">
        <v>7.0710678118654816E-4</v>
      </c>
      <c r="E164" s="199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  <c r="AV164" s="200"/>
      <c r="AW164" s="200"/>
      <c r="AX164" s="200"/>
      <c r="AY164" s="200"/>
      <c r="AZ164" s="200"/>
      <c r="BA164" s="200"/>
      <c r="BB164" s="200"/>
      <c r="BC164" s="200"/>
      <c r="BD164" s="200"/>
      <c r="BE164" s="200"/>
      <c r="BF164" s="200"/>
      <c r="BG164" s="200"/>
      <c r="BH164" s="200"/>
      <c r="BI164" s="200"/>
      <c r="BJ164" s="200"/>
      <c r="BK164" s="200"/>
      <c r="BL164" s="200"/>
      <c r="BM164" s="202">
        <v>18</v>
      </c>
    </row>
    <row r="165" spans="1:65">
      <c r="A165" s="30"/>
      <c r="B165" s="3" t="s">
        <v>86</v>
      </c>
      <c r="C165" s="29"/>
      <c r="D165" s="13">
        <v>1.7901437498393624E-2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0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647</v>
      </c>
      <c r="BM169" s="28" t="s">
        <v>319</v>
      </c>
    </row>
    <row r="170" spans="1:65" ht="19.5">
      <c r="A170" s="25" t="s">
        <v>354</v>
      </c>
      <c r="B170" s="18" t="s">
        <v>111</v>
      </c>
      <c r="C170" s="15" t="s">
        <v>112</v>
      </c>
      <c r="D170" s="16" t="s">
        <v>318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238</v>
      </c>
      <c r="C171" s="9" t="s">
        <v>238</v>
      </c>
      <c r="D171" s="10" t="s">
        <v>114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1.02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1.03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13</v>
      </c>
    </row>
    <row r="176" spans="1:65">
      <c r="A176" s="30"/>
      <c r="B176" s="20" t="s">
        <v>274</v>
      </c>
      <c r="C176" s="12"/>
      <c r="D176" s="23">
        <v>1.0249999999999999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1.0249999999999999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1.0249999999999999</v>
      </c>
    </row>
    <row r="178" spans="1:65">
      <c r="A178" s="30"/>
      <c r="B178" s="3" t="s">
        <v>276</v>
      </c>
      <c r="C178" s="29"/>
      <c r="D178" s="24">
        <v>7.0710678118654814E-3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19</v>
      </c>
    </row>
    <row r="179" spans="1:65">
      <c r="A179" s="30"/>
      <c r="B179" s="3" t="s">
        <v>86</v>
      </c>
      <c r="C179" s="29"/>
      <c r="D179" s="13">
        <v>6.8986027432833968E-3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648</v>
      </c>
      <c r="BM183" s="28" t="s">
        <v>319</v>
      </c>
    </row>
    <row r="184" spans="1:65" ht="15">
      <c r="A184" s="25" t="s">
        <v>34</v>
      </c>
      <c r="B184" s="18" t="s">
        <v>111</v>
      </c>
      <c r="C184" s="15" t="s">
        <v>112</v>
      </c>
      <c r="D184" s="16" t="s">
        <v>318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114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8">
        <v>60</v>
      </c>
      <c r="E188" s="209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30"/>
      <c r="B189" s="19">
        <v>1</v>
      </c>
      <c r="C189" s="9">
        <v>2</v>
      </c>
      <c r="D189" s="213">
        <v>60</v>
      </c>
      <c r="E189" s="209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14</v>
      </c>
    </row>
    <row r="190" spans="1:65">
      <c r="A190" s="30"/>
      <c r="B190" s="20" t="s">
        <v>274</v>
      </c>
      <c r="C190" s="12"/>
      <c r="D190" s="215">
        <v>60</v>
      </c>
      <c r="E190" s="209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30"/>
      <c r="B191" s="3" t="s">
        <v>275</v>
      </c>
      <c r="C191" s="29"/>
      <c r="D191" s="213">
        <v>60</v>
      </c>
      <c r="E191" s="209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60</v>
      </c>
    </row>
    <row r="192" spans="1:65">
      <c r="A192" s="30"/>
      <c r="B192" s="3" t="s">
        <v>276</v>
      </c>
      <c r="C192" s="29"/>
      <c r="D192" s="213">
        <v>0</v>
      </c>
      <c r="E192" s="209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20</v>
      </c>
    </row>
    <row r="193" spans="1:65">
      <c r="A193" s="30"/>
      <c r="B193" s="3" t="s">
        <v>86</v>
      </c>
      <c r="C193" s="29"/>
      <c r="D193" s="13">
        <v>0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649</v>
      </c>
      <c r="BM197" s="28" t="s">
        <v>319</v>
      </c>
    </row>
    <row r="198" spans="1:65" ht="19.5">
      <c r="A198" s="25" t="s">
        <v>355</v>
      </c>
      <c r="B198" s="18" t="s">
        <v>111</v>
      </c>
      <c r="C198" s="15" t="s">
        <v>112</v>
      </c>
      <c r="D198" s="16" t="s">
        <v>318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238</v>
      </c>
      <c r="C199" s="9" t="s">
        <v>238</v>
      </c>
      <c r="D199" s="10" t="s">
        <v>114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1">
        <v>0.17499999999999999</v>
      </c>
      <c r="E202" s="199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  <c r="AV202" s="200"/>
      <c r="AW202" s="200"/>
      <c r="AX202" s="200"/>
      <c r="AY202" s="200"/>
      <c r="AZ202" s="200"/>
      <c r="BA202" s="200"/>
      <c r="BB202" s="200"/>
      <c r="BC202" s="200"/>
      <c r="BD202" s="200"/>
      <c r="BE202" s="200"/>
      <c r="BF202" s="200"/>
      <c r="BG202" s="200"/>
      <c r="BH202" s="200"/>
      <c r="BI202" s="200"/>
      <c r="BJ202" s="200"/>
      <c r="BK202" s="200"/>
      <c r="BL202" s="200"/>
      <c r="BM202" s="202">
        <v>1</v>
      </c>
    </row>
    <row r="203" spans="1:65">
      <c r="A203" s="30"/>
      <c r="B203" s="19">
        <v>1</v>
      </c>
      <c r="C203" s="9">
        <v>2</v>
      </c>
      <c r="D203" s="24">
        <v>0.17499999999999999</v>
      </c>
      <c r="E203" s="199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  <c r="AV203" s="200"/>
      <c r="AW203" s="200"/>
      <c r="AX203" s="200"/>
      <c r="AY203" s="200"/>
      <c r="AZ203" s="200"/>
      <c r="BA203" s="200"/>
      <c r="BB203" s="200"/>
      <c r="BC203" s="200"/>
      <c r="BD203" s="200"/>
      <c r="BE203" s="200"/>
      <c r="BF203" s="200"/>
      <c r="BG203" s="200"/>
      <c r="BH203" s="200"/>
      <c r="BI203" s="200"/>
      <c r="BJ203" s="200"/>
      <c r="BK203" s="200"/>
      <c r="BL203" s="200"/>
      <c r="BM203" s="202">
        <v>15</v>
      </c>
    </row>
    <row r="204" spans="1:65">
      <c r="A204" s="30"/>
      <c r="B204" s="20" t="s">
        <v>274</v>
      </c>
      <c r="C204" s="12"/>
      <c r="D204" s="203">
        <v>0.17499999999999999</v>
      </c>
      <c r="E204" s="199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  <c r="AV204" s="200"/>
      <c r="AW204" s="200"/>
      <c r="AX204" s="200"/>
      <c r="AY204" s="200"/>
      <c r="AZ204" s="200"/>
      <c r="BA204" s="200"/>
      <c r="BB204" s="200"/>
      <c r="BC204" s="200"/>
      <c r="BD204" s="200"/>
      <c r="BE204" s="200"/>
      <c r="BF204" s="200"/>
      <c r="BG204" s="200"/>
      <c r="BH204" s="200"/>
      <c r="BI204" s="200"/>
      <c r="BJ204" s="200"/>
      <c r="BK204" s="200"/>
      <c r="BL204" s="200"/>
      <c r="BM204" s="202">
        <v>16</v>
      </c>
    </row>
    <row r="205" spans="1:65">
      <c r="A205" s="30"/>
      <c r="B205" s="3" t="s">
        <v>275</v>
      </c>
      <c r="C205" s="29"/>
      <c r="D205" s="24">
        <v>0.17499999999999999</v>
      </c>
      <c r="E205" s="199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  <c r="AV205" s="200"/>
      <c r="AW205" s="200"/>
      <c r="AX205" s="200"/>
      <c r="AY205" s="200"/>
      <c r="AZ205" s="200"/>
      <c r="BA205" s="200"/>
      <c r="BB205" s="200"/>
      <c r="BC205" s="200"/>
      <c r="BD205" s="200"/>
      <c r="BE205" s="200"/>
      <c r="BF205" s="200"/>
      <c r="BG205" s="200"/>
      <c r="BH205" s="200"/>
      <c r="BI205" s="200"/>
      <c r="BJ205" s="200"/>
      <c r="BK205" s="200"/>
      <c r="BL205" s="200"/>
      <c r="BM205" s="202">
        <v>0.17499999999999999</v>
      </c>
    </row>
    <row r="206" spans="1:65">
      <c r="A206" s="30"/>
      <c r="B206" s="3" t="s">
        <v>276</v>
      </c>
      <c r="C206" s="29"/>
      <c r="D206" s="24">
        <v>0</v>
      </c>
      <c r="E206" s="199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0"/>
      <c r="AT206" s="200"/>
      <c r="AU206" s="200"/>
      <c r="AV206" s="200"/>
      <c r="AW206" s="200"/>
      <c r="AX206" s="200"/>
      <c r="AY206" s="200"/>
      <c r="AZ206" s="200"/>
      <c r="BA206" s="200"/>
      <c r="BB206" s="200"/>
      <c r="BC206" s="200"/>
      <c r="BD206" s="200"/>
      <c r="BE206" s="200"/>
      <c r="BF206" s="200"/>
      <c r="BG206" s="200"/>
      <c r="BH206" s="200"/>
      <c r="BI206" s="200"/>
      <c r="BJ206" s="200"/>
      <c r="BK206" s="200"/>
      <c r="BL206" s="200"/>
      <c r="BM206" s="202">
        <v>21</v>
      </c>
    </row>
    <row r="207" spans="1:65">
      <c r="A207" s="30"/>
      <c r="B207" s="3" t="s">
        <v>86</v>
      </c>
      <c r="C207" s="29"/>
      <c r="D207" s="13">
        <v>0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0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650</v>
      </c>
      <c r="BM211" s="28" t="s">
        <v>319</v>
      </c>
    </row>
    <row r="212" spans="1:65" ht="15">
      <c r="A212" s="25" t="s">
        <v>37</v>
      </c>
      <c r="B212" s="18" t="s">
        <v>111</v>
      </c>
      <c r="C212" s="15" t="s">
        <v>112</v>
      </c>
      <c r="D212" s="16" t="s">
        <v>318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238</v>
      </c>
      <c r="C213" s="9" t="s">
        <v>238</v>
      </c>
      <c r="D213" s="10" t="s">
        <v>114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16">
        <v>40</v>
      </c>
      <c r="E216" s="217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8"/>
      <c r="AT216" s="218"/>
      <c r="AU216" s="218"/>
      <c r="AV216" s="218"/>
      <c r="AW216" s="218"/>
      <c r="AX216" s="218"/>
      <c r="AY216" s="218"/>
      <c r="AZ216" s="218"/>
      <c r="BA216" s="218"/>
      <c r="BB216" s="218"/>
      <c r="BC216" s="218"/>
      <c r="BD216" s="218"/>
      <c r="BE216" s="218"/>
      <c r="BF216" s="218"/>
      <c r="BG216" s="218"/>
      <c r="BH216" s="218"/>
      <c r="BI216" s="218"/>
      <c r="BJ216" s="218"/>
      <c r="BK216" s="218"/>
      <c r="BL216" s="218"/>
      <c r="BM216" s="219">
        <v>1</v>
      </c>
    </row>
    <row r="217" spans="1:65">
      <c r="A217" s="30"/>
      <c r="B217" s="19">
        <v>1</v>
      </c>
      <c r="C217" s="9">
        <v>2</v>
      </c>
      <c r="D217" s="220">
        <v>50</v>
      </c>
      <c r="E217" s="217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8"/>
      <c r="AT217" s="218"/>
      <c r="AU217" s="218"/>
      <c r="AV217" s="218"/>
      <c r="AW217" s="218"/>
      <c r="AX217" s="218"/>
      <c r="AY217" s="218"/>
      <c r="AZ217" s="218"/>
      <c r="BA217" s="218"/>
      <c r="BB217" s="218"/>
      <c r="BC217" s="218"/>
      <c r="BD217" s="218"/>
      <c r="BE217" s="218"/>
      <c r="BF217" s="218"/>
      <c r="BG217" s="218"/>
      <c r="BH217" s="218"/>
      <c r="BI217" s="218"/>
      <c r="BJ217" s="218"/>
      <c r="BK217" s="218"/>
      <c r="BL217" s="218"/>
      <c r="BM217" s="219">
        <v>16</v>
      </c>
    </row>
    <row r="218" spans="1:65">
      <c r="A218" s="30"/>
      <c r="B218" s="20" t="s">
        <v>274</v>
      </c>
      <c r="C218" s="12"/>
      <c r="D218" s="222">
        <v>45</v>
      </c>
      <c r="E218" s="217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8"/>
      <c r="AJ218" s="218"/>
      <c r="AK218" s="218"/>
      <c r="AL218" s="218"/>
      <c r="AM218" s="218"/>
      <c r="AN218" s="218"/>
      <c r="AO218" s="218"/>
      <c r="AP218" s="218"/>
      <c r="AQ218" s="218"/>
      <c r="AR218" s="218"/>
      <c r="AS218" s="218"/>
      <c r="AT218" s="218"/>
      <c r="AU218" s="218"/>
      <c r="AV218" s="218"/>
      <c r="AW218" s="218"/>
      <c r="AX218" s="218"/>
      <c r="AY218" s="218"/>
      <c r="AZ218" s="218"/>
      <c r="BA218" s="218"/>
      <c r="BB218" s="218"/>
      <c r="BC218" s="218"/>
      <c r="BD218" s="218"/>
      <c r="BE218" s="218"/>
      <c r="BF218" s="218"/>
      <c r="BG218" s="218"/>
      <c r="BH218" s="218"/>
      <c r="BI218" s="218"/>
      <c r="BJ218" s="218"/>
      <c r="BK218" s="218"/>
      <c r="BL218" s="218"/>
      <c r="BM218" s="219">
        <v>16</v>
      </c>
    </row>
    <row r="219" spans="1:65">
      <c r="A219" s="30"/>
      <c r="B219" s="3" t="s">
        <v>275</v>
      </c>
      <c r="C219" s="29"/>
      <c r="D219" s="220">
        <v>45</v>
      </c>
      <c r="E219" s="217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8"/>
      <c r="AH219" s="218"/>
      <c r="AI219" s="218"/>
      <c r="AJ219" s="218"/>
      <c r="AK219" s="218"/>
      <c r="AL219" s="218"/>
      <c r="AM219" s="218"/>
      <c r="AN219" s="218"/>
      <c r="AO219" s="218"/>
      <c r="AP219" s="218"/>
      <c r="AQ219" s="218"/>
      <c r="AR219" s="218"/>
      <c r="AS219" s="218"/>
      <c r="AT219" s="218"/>
      <c r="AU219" s="218"/>
      <c r="AV219" s="218"/>
      <c r="AW219" s="218"/>
      <c r="AX219" s="218"/>
      <c r="AY219" s="218"/>
      <c r="AZ219" s="218"/>
      <c r="BA219" s="218"/>
      <c r="BB219" s="218"/>
      <c r="BC219" s="218"/>
      <c r="BD219" s="218"/>
      <c r="BE219" s="218"/>
      <c r="BF219" s="218"/>
      <c r="BG219" s="218"/>
      <c r="BH219" s="218"/>
      <c r="BI219" s="218"/>
      <c r="BJ219" s="218"/>
      <c r="BK219" s="218"/>
      <c r="BL219" s="218"/>
      <c r="BM219" s="219">
        <v>45</v>
      </c>
    </row>
    <row r="220" spans="1:65">
      <c r="A220" s="30"/>
      <c r="B220" s="3" t="s">
        <v>276</v>
      </c>
      <c r="C220" s="29"/>
      <c r="D220" s="220">
        <v>7.0710678118654755</v>
      </c>
      <c r="E220" s="217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8"/>
      <c r="AJ220" s="218"/>
      <c r="AK220" s="218"/>
      <c r="AL220" s="218"/>
      <c r="AM220" s="218"/>
      <c r="AN220" s="218"/>
      <c r="AO220" s="218"/>
      <c r="AP220" s="218"/>
      <c r="AQ220" s="218"/>
      <c r="AR220" s="218"/>
      <c r="AS220" s="218"/>
      <c r="AT220" s="218"/>
      <c r="AU220" s="218"/>
      <c r="AV220" s="218"/>
      <c r="AW220" s="218"/>
      <c r="AX220" s="218"/>
      <c r="AY220" s="218"/>
      <c r="AZ220" s="218"/>
      <c r="BA220" s="218"/>
      <c r="BB220" s="218"/>
      <c r="BC220" s="218"/>
      <c r="BD220" s="218"/>
      <c r="BE220" s="218"/>
      <c r="BF220" s="218"/>
      <c r="BG220" s="218"/>
      <c r="BH220" s="218"/>
      <c r="BI220" s="218"/>
      <c r="BJ220" s="218"/>
      <c r="BK220" s="218"/>
      <c r="BL220" s="218"/>
      <c r="BM220" s="219">
        <v>22</v>
      </c>
    </row>
    <row r="221" spans="1:65">
      <c r="A221" s="30"/>
      <c r="B221" s="3" t="s">
        <v>86</v>
      </c>
      <c r="C221" s="29"/>
      <c r="D221" s="13">
        <v>0.15713484026367724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0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651</v>
      </c>
      <c r="BM225" s="28" t="s">
        <v>319</v>
      </c>
    </row>
    <row r="226" spans="1:65" ht="15">
      <c r="A226" s="25" t="s">
        <v>60</v>
      </c>
      <c r="B226" s="18" t="s">
        <v>111</v>
      </c>
      <c r="C226" s="15" t="s">
        <v>112</v>
      </c>
      <c r="D226" s="16" t="s">
        <v>318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238</v>
      </c>
      <c r="C227" s="9" t="s">
        <v>238</v>
      </c>
      <c r="D227" s="10" t="s">
        <v>114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01">
        <v>8.3999999999999995E-3</v>
      </c>
      <c r="E230" s="199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  <c r="AV230" s="200"/>
      <c r="AW230" s="200"/>
      <c r="AX230" s="200"/>
      <c r="AY230" s="200"/>
      <c r="AZ230" s="200"/>
      <c r="BA230" s="200"/>
      <c r="BB230" s="200"/>
      <c r="BC230" s="200"/>
      <c r="BD230" s="200"/>
      <c r="BE230" s="200"/>
      <c r="BF230" s="200"/>
      <c r="BG230" s="200"/>
      <c r="BH230" s="200"/>
      <c r="BI230" s="200"/>
      <c r="BJ230" s="200"/>
      <c r="BK230" s="200"/>
      <c r="BL230" s="200"/>
      <c r="BM230" s="202">
        <v>1</v>
      </c>
    </row>
    <row r="231" spans="1:65">
      <c r="A231" s="30"/>
      <c r="B231" s="19">
        <v>1</v>
      </c>
      <c r="C231" s="9">
        <v>2</v>
      </c>
      <c r="D231" s="24">
        <v>8.3999999999999995E-3</v>
      </c>
      <c r="E231" s="199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00"/>
      <c r="AK231" s="200"/>
      <c r="AL231" s="200"/>
      <c r="AM231" s="200"/>
      <c r="AN231" s="200"/>
      <c r="AO231" s="200"/>
      <c r="AP231" s="200"/>
      <c r="AQ231" s="200"/>
      <c r="AR231" s="200"/>
      <c r="AS231" s="200"/>
      <c r="AT231" s="200"/>
      <c r="AU231" s="200"/>
      <c r="AV231" s="200"/>
      <c r="AW231" s="200"/>
      <c r="AX231" s="200"/>
      <c r="AY231" s="200"/>
      <c r="AZ231" s="200"/>
      <c r="BA231" s="200"/>
      <c r="BB231" s="200"/>
      <c r="BC231" s="200"/>
      <c r="BD231" s="200"/>
      <c r="BE231" s="200"/>
      <c r="BF231" s="200"/>
      <c r="BG231" s="200"/>
      <c r="BH231" s="200"/>
      <c r="BI231" s="200"/>
      <c r="BJ231" s="200"/>
      <c r="BK231" s="200"/>
      <c r="BL231" s="200"/>
      <c r="BM231" s="202">
        <v>1</v>
      </c>
    </row>
    <row r="232" spans="1:65">
      <c r="A232" s="30"/>
      <c r="B232" s="20" t="s">
        <v>274</v>
      </c>
      <c r="C232" s="12"/>
      <c r="D232" s="203">
        <v>8.3999999999999995E-3</v>
      </c>
      <c r="E232" s="199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  <c r="AV232" s="200"/>
      <c r="AW232" s="200"/>
      <c r="AX232" s="200"/>
      <c r="AY232" s="200"/>
      <c r="AZ232" s="200"/>
      <c r="BA232" s="200"/>
      <c r="BB232" s="200"/>
      <c r="BC232" s="200"/>
      <c r="BD232" s="200"/>
      <c r="BE232" s="200"/>
      <c r="BF232" s="200"/>
      <c r="BG232" s="200"/>
      <c r="BH232" s="200"/>
      <c r="BI232" s="200"/>
      <c r="BJ232" s="200"/>
      <c r="BK232" s="200"/>
      <c r="BL232" s="200"/>
      <c r="BM232" s="202">
        <v>16</v>
      </c>
    </row>
    <row r="233" spans="1:65">
      <c r="A233" s="30"/>
      <c r="B233" s="3" t="s">
        <v>275</v>
      </c>
      <c r="C233" s="29"/>
      <c r="D233" s="24">
        <v>8.3999999999999995E-3</v>
      </c>
      <c r="E233" s="199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  <c r="AV233" s="200"/>
      <c r="AW233" s="200"/>
      <c r="AX233" s="200"/>
      <c r="AY233" s="200"/>
      <c r="AZ233" s="200"/>
      <c r="BA233" s="200"/>
      <c r="BB233" s="200"/>
      <c r="BC233" s="200"/>
      <c r="BD233" s="200"/>
      <c r="BE233" s="200"/>
      <c r="BF233" s="200"/>
      <c r="BG233" s="200"/>
      <c r="BH233" s="200"/>
      <c r="BI233" s="200"/>
      <c r="BJ233" s="200"/>
      <c r="BK233" s="200"/>
      <c r="BL233" s="200"/>
      <c r="BM233" s="202">
        <v>8.4094500000000006E-3</v>
      </c>
    </row>
    <row r="234" spans="1:65">
      <c r="A234" s="30"/>
      <c r="B234" s="3" t="s">
        <v>276</v>
      </c>
      <c r="C234" s="29"/>
      <c r="D234" s="24">
        <v>0</v>
      </c>
      <c r="E234" s="199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  <c r="BI234" s="200"/>
      <c r="BJ234" s="200"/>
      <c r="BK234" s="200"/>
      <c r="BL234" s="200"/>
      <c r="BM234" s="202">
        <v>15</v>
      </c>
    </row>
    <row r="235" spans="1:65">
      <c r="A235" s="30"/>
      <c r="B235" s="3" t="s">
        <v>86</v>
      </c>
      <c r="C235" s="29"/>
      <c r="D235" s="13">
        <v>0</v>
      </c>
      <c r="E235" s="14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-1.1237357972282425E-3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652</v>
      </c>
      <c r="BM239" s="28" t="s">
        <v>319</v>
      </c>
    </row>
    <row r="240" spans="1:65" ht="19.5">
      <c r="A240" s="25" t="s">
        <v>356</v>
      </c>
      <c r="B240" s="18" t="s">
        <v>111</v>
      </c>
      <c r="C240" s="15" t="s">
        <v>112</v>
      </c>
      <c r="D240" s="16" t="s">
        <v>318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238</v>
      </c>
      <c r="C241" s="9" t="s">
        <v>238</v>
      </c>
      <c r="D241" s="10" t="s">
        <v>114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71.95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71.900000000000006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10</v>
      </c>
    </row>
    <row r="246" spans="1:65">
      <c r="A246" s="30"/>
      <c r="B246" s="20" t="s">
        <v>274</v>
      </c>
      <c r="C246" s="12"/>
      <c r="D246" s="23">
        <v>71.925000000000011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71.925000000000011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71.924999999999997</v>
      </c>
    </row>
    <row r="248" spans="1:65">
      <c r="A248" s="30"/>
      <c r="B248" s="3" t="s">
        <v>276</v>
      </c>
      <c r="C248" s="29"/>
      <c r="D248" s="24">
        <v>3.5355339059325371E-2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0"/>
      <c r="B249" s="3" t="s">
        <v>86</v>
      </c>
      <c r="C249" s="29"/>
      <c r="D249" s="13">
        <v>4.9155841584046386E-4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2.2204460492503131E-16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653</v>
      </c>
      <c r="BM253" s="28" t="s">
        <v>319</v>
      </c>
    </row>
    <row r="254" spans="1:65" ht="15">
      <c r="A254" s="25" t="s">
        <v>15</v>
      </c>
      <c r="B254" s="18" t="s">
        <v>111</v>
      </c>
      <c r="C254" s="15" t="s">
        <v>112</v>
      </c>
      <c r="D254" s="16" t="s">
        <v>318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0" t="s">
        <v>114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16">
        <v>20</v>
      </c>
      <c r="E258" s="217"/>
      <c r="F258" s="218"/>
      <c r="G258" s="218"/>
      <c r="H258" s="218"/>
      <c r="I258" s="218"/>
      <c r="J258" s="218"/>
      <c r="K258" s="218"/>
      <c r="L258" s="218"/>
      <c r="M258" s="218"/>
      <c r="N258" s="218"/>
      <c r="O258" s="218"/>
      <c r="P258" s="218"/>
      <c r="Q258" s="218"/>
      <c r="R258" s="218"/>
      <c r="S258" s="218"/>
      <c r="T258" s="218"/>
      <c r="U258" s="218"/>
      <c r="V258" s="218"/>
      <c r="W258" s="218"/>
      <c r="X258" s="218"/>
      <c r="Y258" s="218"/>
      <c r="Z258" s="218"/>
      <c r="AA258" s="218"/>
      <c r="AB258" s="218"/>
      <c r="AC258" s="218"/>
      <c r="AD258" s="218"/>
      <c r="AE258" s="218"/>
      <c r="AF258" s="218"/>
      <c r="AG258" s="218"/>
      <c r="AH258" s="218"/>
      <c r="AI258" s="218"/>
      <c r="AJ258" s="218"/>
      <c r="AK258" s="218"/>
      <c r="AL258" s="218"/>
      <c r="AM258" s="218"/>
      <c r="AN258" s="218"/>
      <c r="AO258" s="218"/>
      <c r="AP258" s="218"/>
      <c r="AQ258" s="218"/>
      <c r="AR258" s="218"/>
      <c r="AS258" s="218"/>
      <c r="AT258" s="218"/>
      <c r="AU258" s="218"/>
      <c r="AV258" s="218"/>
      <c r="AW258" s="218"/>
      <c r="AX258" s="218"/>
      <c r="AY258" s="218"/>
      <c r="AZ258" s="218"/>
      <c r="BA258" s="218"/>
      <c r="BB258" s="218"/>
      <c r="BC258" s="218"/>
      <c r="BD258" s="218"/>
      <c r="BE258" s="218"/>
      <c r="BF258" s="218"/>
      <c r="BG258" s="218"/>
      <c r="BH258" s="218"/>
      <c r="BI258" s="218"/>
      <c r="BJ258" s="218"/>
      <c r="BK258" s="218"/>
      <c r="BL258" s="218"/>
      <c r="BM258" s="219">
        <v>1</v>
      </c>
    </row>
    <row r="259" spans="1:65">
      <c r="A259" s="30"/>
      <c r="B259" s="19">
        <v>1</v>
      </c>
      <c r="C259" s="9">
        <v>2</v>
      </c>
      <c r="D259" s="220">
        <v>20</v>
      </c>
      <c r="E259" s="217"/>
      <c r="F259" s="218"/>
      <c r="G259" s="218"/>
      <c r="H259" s="218"/>
      <c r="I259" s="218"/>
      <c r="J259" s="218"/>
      <c r="K259" s="218"/>
      <c r="L259" s="218"/>
      <c r="M259" s="218"/>
      <c r="N259" s="218"/>
      <c r="O259" s="218"/>
      <c r="P259" s="218"/>
      <c r="Q259" s="218"/>
      <c r="R259" s="218"/>
      <c r="S259" s="218"/>
      <c r="T259" s="218"/>
      <c r="U259" s="218"/>
      <c r="V259" s="218"/>
      <c r="W259" s="218"/>
      <c r="X259" s="218"/>
      <c r="Y259" s="218"/>
      <c r="Z259" s="218"/>
      <c r="AA259" s="218"/>
      <c r="AB259" s="218"/>
      <c r="AC259" s="218"/>
      <c r="AD259" s="218"/>
      <c r="AE259" s="218"/>
      <c r="AF259" s="218"/>
      <c r="AG259" s="218"/>
      <c r="AH259" s="218"/>
      <c r="AI259" s="218"/>
      <c r="AJ259" s="218"/>
      <c r="AK259" s="218"/>
      <c r="AL259" s="218"/>
      <c r="AM259" s="218"/>
      <c r="AN259" s="218"/>
      <c r="AO259" s="218"/>
      <c r="AP259" s="218"/>
      <c r="AQ259" s="218"/>
      <c r="AR259" s="218"/>
      <c r="AS259" s="218"/>
      <c r="AT259" s="218"/>
      <c r="AU259" s="218"/>
      <c r="AV259" s="218"/>
      <c r="AW259" s="218"/>
      <c r="AX259" s="218"/>
      <c r="AY259" s="218"/>
      <c r="AZ259" s="218"/>
      <c r="BA259" s="218"/>
      <c r="BB259" s="218"/>
      <c r="BC259" s="218"/>
      <c r="BD259" s="218"/>
      <c r="BE259" s="218"/>
      <c r="BF259" s="218"/>
      <c r="BG259" s="218"/>
      <c r="BH259" s="218"/>
      <c r="BI259" s="218"/>
      <c r="BJ259" s="218"/>
      <c r="BK259" s="218"/>
      <c r="BL259" s="218"/>
      <c r="BM259" s="219">
        <v>11</v>
      </c>
    </row>
    <row r="260" spans="1:65">
      <c r="A260" s="30"/>
      <c r="B260" s="20" t="s">
        <v>274</v>
      </c>
      <c r="C260" s="12"/>
      <c r="D260" s="222">
        <v>20</v>
      </c>
      <c r="E260" s="217"/>
      <c r="F260" s="218"/>
      <c r="G260" s="218"/>
      <c r="H260" s="218"/>
      <c r="I260" s="218"/>
      <c r="J260" s="218"/>
      <c r="K260" s="218"/>
      <c r="L260" s="218"/>
      <c r="M260" s="218"/>
      <c r="N260" s="218"/>
      <c r="O260" s="218"/>
      <c r="P260" s="218"/>
      <c r="Q260" s="218"/>
      <c r="R260" s="218"/>
      <c r="S260" s="218"/>
      <c r="T260" s="218"/>
      <c r="U260" s="218"/>
      <c r="V260" s="218"/>
      <c r="W260" s="218"/>
      <c r="X260" s="218"/>
      <c r="Y260" s="218"/>
      <c r="Z260" s="218"/>
      <c r="AA260" s="218"/>
      <c r="AB260" s="218"/>
      <c r="AC260" s="218"/>
      <c r="AD260" s="218"/>
      <c r="AE260" s="218"/>
      <c r="AF260" s="218"/>
      <c r="AG260" s="218"/>
      <c r="AH260" s="218"/>
      <c r="AI260" s="218"/>
      <c r="AJ260" s="218"/>
      <c r="AK260" s="218"/>
      <c r="AL260" s="218"/>
      <c r="AM260" s="218"/>
      <c r="AN260" s="218"/>
      <c r="AO260" s="218"/>
      <c r="AP260" s="218"/>
      <c r="AQ260" s="218"/>
      <c r="AR260" s="218"/>
      <c r="AS260" s="218"/>
      <c r="AT260" s="218"/>
      <c r="AU260" s="218"/>
      <c r="AV260" s="218"/>
      <c r="AW260" s="218"/>
      <c r="AX260" s="218"/>
      <c r="AY260" s="218"/>
      <c r="AZ260" s="218"/>
      <c r="BA260" s="218"/>
      <c r="BB260" s="218"/>
      <c r="BC260" s="218"/>
      <c r="BD260" s="218"/>
      <c r="BE260" s="218"/>
      <c r="BF260" s="218"/>
      <c r="BG260" s="218"/>
      <c r="BH260" s="218"/>
      <c r="BI260" s="218"/>
      <c r="BJ260" s="218"/>
      <c r="BK260" s="218"/>
      <c r="BL260" s="218"/>
      <c r="BM260" s="219">
        <v>16</v>
      </c>
    </row>
    <row r="261" spans="1:65">
      <c r="A261" s="30"/>
      <c r="B261" s="3" t="s">
        <v>275</v>
      </c>
      <c r="C261" s="29"/>
      <c r="D261" s="220">
        <v>20</v>
      </c>
      <c r="E261" s="217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218"/>
      <c r="Q261" s="218"/>
      <c r="R261" s="218"/>
      <c r="S261" s="218"/>
      <c r="T261" s="218"/>
      <c r="U261" s="218"/>
      <c r="V261" s="218"/>
      <c r="W261" s="218"/>
      <c r="X261" s="218"/>
      <c r="Y261" s="218"/>
      <c r="Z261" s="218"/>
      <c r="AA261" s="218"/>
      <c r="AB261" s="218"/>
      <c r="AC261" s="218"/>
      <c r="AD261" s="218"/>
      <c r="AE261" s="218"/>
      <c r="AF261" s="218"/>
      <c r="AG261" s="218"/>
      <c r="AH261" s="218"/>
      <c r="AI261" s="218"/>
      <c r="AJ261" s="218"/>
      <c r="AK261" s="218"/>
      <c r="AL261" s="218"/>
      <c r="AM261" s="218"/>
      <c r="AN261" s="218"/>
      <c r="AO261" s="218"/>
      <c r="AP261" s="218"/>
      <c r="AQ261" s="218"/>
      <c r="AR261" s="218"/>
      <c r="AS261" s="218"/>
      <c r="AT261" s="218"/>
      <c r="AU261" s="218"/>
      <c r="AV261" s="218"/>
      <c r="AW261" s="218"/>
      <c r="AX261" s="218"/>
      <c r="AY261" s="218"/>
      <c r="AZ261" s="218"/>
      <c r="BA261" s="218"/>
      <c r="BB261" s="218"/>
      <c r="BC261" s="218"/>
      <c r="BD261" s="218"/>
      <c r="BE261" s="218"/>
      <c r="BF261" s="218"/>
      <c r="BG261" s="218"/>
      <c r="BH261" s="218"/>
      <c r="BI261" s="218"/>
      <c r="BJ261" s="218"/>
      <c r="BK261" s="218"/>
      <c r="BL261" s="218"/>
      <c r="BM261" s="219">
        <v>20</v>
      </c>
    </row>
    <row r="262" spans="1:65">
      <c r="A262" s="30"/>
      <c r="B262" s="3" t="s">
        <v>276</v>
      </c>
      <c r="C262" s="29"/>
      <c r="D262" s="220">
        <v>0</v>
      </c>
      <c r="E262" s="217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218"/>
      <c r="Y262" s="218"/>
      <c r="Z262" s="218"/>
      <c r="AA262" s="218"/>
      <c r="AB262" s="218"/>
      <c r="AC262" s="218"/>
      <c r="AD262" s="218"/>
      <c r="AE262" s="218"/>
      <c r="AF262" s="218"/>
      <c r="AG262" s="218"/>
      <c r="AH262" s="218"/>
      <c r="AI262" s="218"/>
      <c r="AJ262" s="218"/>
      <c r="AK262" s="218"/>
      <c r="AL262" s="218"/>
      <c r="AM262" s="218"/>
      <c r="AN262" s="218"/>
      <c r="AO262" s="218"/>
      <c r="AP262" s="218"/>
      <c r="AQ262" s="218"/>
      <c r="AR262" s="218"/>
      <c r="AS262" s="218"/>
      <c r="AT262" s="218"/>
      <c r="AU262" s="218"/>
      <c r="AV262" s="218"/>
      <c r="AW262" s="218"/>
      <c r="AX262" s="218"/>
      <c r="AY262" s="218"/>
      <c r="AZ262" s="218"/>
      <c r="BA262" s="218"/>
      <c r="BB262" s="218"/>
      <c r="BC262" s="218"/>
      <c r="BD262" s="218"/>
      <c r="BE262" s="218"/>
      <c r="BF262" s="218"/>
      <c r="BG262" s="218"/>
      <c r="BH262" s="218"/>
      <c r="BI262" s="218"/>
      <c r="BJ262" s="218"/>
      <c r="BK262" s="218"/>
      <c r="BL262" s="218"/>
      <c r="BM262" s="219">
        <v>17</v>
      </c>
    </row>
    <row r="263" spans="1:65">
      <c r="A263" s="30"/>
      <c r="B263" s="3" t="s">
        <v>86</v>
      </c>
      <c r="C263" s="29"/>
      <c r="D263" s="13">
        <v>0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0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654</v>
      </c>
      <c r="BM267" s="28" t="s">
        <v>319</v>
      </c>
    </row>
    <row r="268" spans="1:65" ht="15">
      <c r="A268" s="25" t="s">
        <v>18</v>
      </c>
      <c r="B268" s="18" t="s">
        <v>111</v>
      </c>
      <c r="C268" s="15" t="s">
        <v>112</v>
      </c>
      <c r="D268" s="16" t="s">
        <v>318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238</v>
      </c>
      <c r="C269" s="9" t="s">
        <v>238</v>
      </c>
      <c r="D269" s="10" t="s">
        <v>114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8">
        <v>170</v>
      </c>
      <c r="E272" s="209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11">
        <v>1</v>
      </c>
    </row>
    <row r="273" spans="1:65">
      <c r="A273" s="30"/>
      <c r="B273" s="19">
        <v>1</v>
      </c>
      <c r="C273" s="9">
        <v>2</v>
      </c>
      <c r="D273" s="213">
        <v>250</v>
      </c>
      <c r="E273" s="209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11">
        <v>12</v>
      </c>
    </row>
    <row r="274" spans="1:65">
      <c r="A274" s="30"/>
      <c r="B274" s="20" t="s">
        <v>274</v>
      </c>
      <c r="C274" s="12"/>
      <c r="D274" s="215">
        <v>210</v>
      </c>
      <c r="E274" s="209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11">
        <v>16</v>
      </c>
    </row>
    <row r="275" spans="1:65">
      <c r="A275" s="30"/>
      <c r="B275" s="3" t="s">
        <v>275</v>
      </c>
      <c r="C275" s="29"/>
      <c r="D275" s="213">
        <v>210</v>
      </c>
      <c r="E275" s="209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11">
        <v>211.39861322509699</v>
      </c>
    </row>
    <row r="276" spans="1:65">
      <c r="A276" s="30"/>
      <c r="B276" s="3" t="s">
        <v>276</v>
      </c>
      <c r="C276" s="29"/>
      <c r="D276" s="213">
        <v>56.568542494923804</v>
      </c>
      <c r="E276" s="209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1">
        <v>18</v>
      </c>
    </row>
    <row r="277" spans="1:65">
      <c r="A277" s="30"/>
      <c r="B277" s="3" t="s">
        <v>86</v>
      </c>
      <c r="C277" s="29"/>
      <c r="D277" s="13">
        <v>0.26937401188058957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-6.615999999998845E-3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655</v>
      </c>
      <c r="BM281" s="28" t="s">
        <v>319</v>
      </c>
    </row>
    <row r="282" spans="1:65" ht="19.5">
      <c r="A282" s="25" t="s">
        <v>357</v>
      </c>
      <c r="B282" s="18" t="s">
        <v>111</v>
      </c>
      <c r="C282" s="15" t="s">
        <v>112</v>
      </c>
      <c r="D282" s="16" t="s">
        <v>318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238</v>
      </c>
      <c r="C283" s="9" t="s">
        <v>238</v>
      </c>
      <c r="D283" s="10" t="s">
        <v>114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01">
        <v>0.84699999999999998</v>
      </c>
      <c r="E286" s="199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  <c r="AQ286" s="200"/>
      <c r="AR286" s="200"/>
      <c r="AS286" s="200"/>
      <c r="AT286" s="200"/>
      <c r="AU286" s="200"/>
      <c r="AV286" s="200"/>
      <c r="AW286" s="200"/>
      <c r="AX286" s="200"/>
      <c r="AY286" s="200"/>
      <c r="AZ286" s="200"/>
      <c r="BA286" s="200"/>
      <c r="BB286" s="200"/>
      <c r="BC286" s="200"/>
      <c r="BD286" s="200"/>
      <c r="BE286" s="200"/>
      <c r="BF286" s="200"/>
      <c r="BG286" s="200"/>
      <c r="BH286" s="200"/>
      <c r="BI286" s="200"/>
      <c r="BJ286" s="200"/>
      <c r="BK286" s="200"/>
      <c r="BL286" s="200"/>
      <c r="BM286" s="202">
        <v>1</v>
      </c>
    </row>
    <row r="287" spans="1:65">
      <c r="A287" s="30"/>
      <c r="B287" s="19">
        <v>1</v>
      </c>
      <c r="C287" s="9">
        <v>2</v>
      </c>
      <c r="D287" s="24">
        <v>0.85199999999999998</v>
      </c>
      <c r="E287" s="199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  <c r="AQ287" s="200"/>
      <c r="AR287" s="200"/>
      <c r="AS287" s="200"/>
      <c r="AT287" s="200"/>
      <c r="AU287" s="200"/>
      <c r="AV287" s="200"/>
      <c r="AW287" s="200"/>
      <c r="AX287" s="200"/>
      <c r="AY287" s="200"/>
      <c r="AZ287" s="200"/>
      <c r="BA287" s="200"/>
      <c r="BB287" s="200"/>
      <c r="BC287" s="200"/>
      <c r="BD287" s="200"/>
      <c r="BE287" s="200"/>
      <c r="BF287" s="200"/>
      <c r="BG287" s="200"/>
      <c r="BH287" s="200"/>
      <c r="BI287" s="200"/>
      <c r="BJ287" s="200"/>
      <c r="BK287" s="200"/>
      <c r="BL287" s="200"/>
      <c r="BM287" s="202">
        <v>13</v>
      </c>
    </row>
    <row r="288" spans="1:65">
      <c r="A288" s="30"/>
      <c r="B288" s="20" t="s">
        <v>274</v>
      </c>
      <c r="C288" s="12"/>
      <c r="D288" s="203">
        <v>0.84949999999999992</v>
      </c>
      <c r="E288" s="199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200"/>
      <c r="AT288" s="200"/>
      <c r="AU288" s="200"/>
      <c r="AV288" s="200"/>
      <c r="AW288" s="200"/>
      <c r="AX288" s="200"/>
      <c r="AY288" s="200"/>
      <c r="AZ288" s="200"/>
      <c r="BA288" s="200"/>
      <c r="BB288" s="200"/>
      <c r="BC288" s="200"/>
      <c r="BD288" s="200"/>
      <c r="BE288" s="200"/>
      <c r="BF288" s="200"/>
      <c r="BG288" s="200"/>
      <c r="BH288" s="200"/>
      <c r="BI288" s="200"/>
      <c r="BJ288" s="200"/>
      <c r="BK288" s="200"/>
      <c r="BL288" s="200"/>
      <c r="BM288" s="202">
        <v>16</v>
      </c>
    </row>
    <row r="289" spans="1:65">
      <c r="A289" s="30"/>
      <c r="B289" s="3" t="s">
        <v>275</v>
      </c>
      <c r="C289" s="29"/>
      <c r="D289" s="24">
        <v>0.84949999999999992</v>
      </c>
      <c r="E289" s="199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202">
        <v>0.84950000000000003</v>
      </c>
    </row>
    <row r="290" spans="1:65">
      <c r="A290" s="30"/>
      <c r="B290" s="3" t="s">
        <v>276</v>
      </c>
      <c r="C290" s="29"/>
      <c r="D290" s="24">
        <v>3.5355339059327407E-3</v>
      </c>
      <c r="E290" s="199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  <c r="AO290" s="200"/>
      <c r="AP290" s="200"/>
      <c r="AQ290" s="200"/>
      <c r="AR290" s="200"/>
      <c r="AS290" s="200"/>
      <c r="AT290" s="200"/>
      <c r="AU290" s="200"/>
      <c r="AV290" s="200"/>
      <c r="AW290" s="200"/>
      <c r="AX290" s="200"/>
      <c r="AY290" s="200"/>
      <c r="AZ290" s="200"/>
      <c r="BA290" s="200"/>
      <c r="BB290" s="200"/>
      <c r="BC290" s="200"/>
      <c r="BD290" s="200"/>
      <c r="BE290" s="200"/>
      <c r="BF290" s="200"/>
      <c r="BG290" s="200"/>
      <c r="BH290" s="200"/>
      <c r="BI290" s="200"/>
      <c r="BJ290" s="200"/>
      <c r="BK290" s="200"/>
      <c r="BL290" s="200"/>
      <c r="BM290" s="202">
        <v>19</v>
      </c>
    </row>
    <row r="291" spans="1:65">
      <c r="A291" s="30"/>
      <c r="B291" s="3" t="s">
        <v>86</v>
      </c>
      <c r="C291" s="29"/>
      <c r="D291" s="13">
        <v>4.1618998304093482E-3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-1.1102230246251565E-16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656</v>
      </c>
      <c r="BM295" s="28" t="s">
        <v>319</v>
      </c>
    </row>
    <row r="296" spans="1:65" ht="19.5">
      <c r="A296" s="25" t="s">
        <v>358</v>
      </c>
      <c r="B296" s="18" t="s">
        <v>111</v>
      </c>
      <c r="C296" s="15" t="s">
        <v>112</v>
      </c>
      <c r="D296" s="16" t="s">
        <v>318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238</v>
      </c>
      <c r="C297" s="9" t="s">
        <v>238</v>
      </c>
      <c r="D297" s="10" t="s">
        <v>114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4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08">
        <v>160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1">
        <v>1</v>
      </c>
    </row>
    <row r="301" spans="1:65">
      <c r="A301" s="30"/>
      <c r="B301" s="19">
        <v>1</v>
      </c>
      <c r="C301" s="9">
        <v>2</v>
      </c>
      <c r="D301" s="213">
        <v>150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1">
        <v>14</v>
      </c>
    </row>
    <row r="302" spans="1:65">
      <c r="A302" s="30"/>
      <c r="B302" s="20" t="s">
        <v>274</v>
      </c>
      <c r="C302" s="12"/>
      <c r="D302" s="215">
        <v>155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1">
        <v>16</v>
      </c>
    </row>
    <row r="303" spans="1:65">
      <c r="A303" s="30"/>
      <c r="B303" s="3" t="s">
        <v>275</v>
      </c>
      <c r="C303" s="29"/>
      <c r="D303" s="213">
        <v>155</v>
      </c>
      <c r="E303" s="209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1">
        <v>155</v>
      </c>
    </row>
    <row r="304" spans="1:65">
      <c r="A304" s="30"/>
      <c r="B304" s="3" t="s">
        <v>276</v>
      </c>
      <c r="C304" s="29"/>
      <c r="D304" s="213">
        <v>7.0710678118654755</v>
      </c>
      <c r="E304" s="209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1">
        <v>20</v>
      </c>
    </row>
    <row r="305" spans="1:65">
      <c r="A305" s="30"/>
      <c r="B305" s="3" t="s">
        <v>86</v>
      </c>
      <c r="C305" s="29"/>
      <c r="D305" s="13">
        <v>4.5619792334615973E-2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0</v>
      </c>
      <c r="E306" s="14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4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657</v>
      </c>
      <c r="BM309" s="28" t="s">
        <v>319</v>
      </c>
    </row>
    <row r="310" spans="1:65" ht="15">
      <c r="A310" s="25" t="s">
        <v>44</v>
      </c>
      <c r="B310" s="18" t="s">
        <v>111</v>
      </c>
      <c r="C310" s="15" t="s">
        <v>112</v>
      </c>
      <c r="D310" s="16" t="s">
        <v>318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238</v>
      </c>
      <c r="C311" s="9" t="s">
        <v>238</v>
      </c>
      <c r="D311" s="10" t="s">
        <v>114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4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4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08">
        <v>60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1">
        <v>1</v>
      </c>
    </row>
    <row r="315" spans="1:65">
      <c r="A315" s="30"/>
      <c r="B315" s="19">
        <v>1</v>
      </c>
      <c r="C315" s="9">
        <v>2</v>
      </c>
      <c r="D315" s="213">
        <v>70.000000000000014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1">
        <v>15</v>
      </c>
    </row>
    <row r="316" spans="1:65">
      <c r="A316" s="30"/>
      <c r="B316" s="20" t="s">
        <v>274</v>
      </c>
      <c r="C316" s="12"/>
      <c r="D316" s="215">
        <v>65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1">
        <v>16</v>
      </c>
    </row>
    <row r="317" spans="1:65">
      <c r="A317" s="30"/>
      <c r="B317" s="3" t="s">
        <v>275</v>
      </c>
      <c r="C317" s="29"/>
      <c r="D317" s="213">
        <v>65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1">
        <v>65</v>
      </c>
    </row>
    <row r="318" spans="1:65">
      <c r="A318" s="30"/>
      <c r="B318" s="3" t="s">
        <v>276</v>
      </c>
      <c r="C318" s="29"/>
      <c r="D318" s="213">
        <v>7.0710678118654853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1">
        <v>21</v>
      </c>
    </row>
    <row r="319" spans="1:65">
      <c r="A319" s="30"/>
      <c r="B319" s="3" t="s">
        <v>86</v>
      </c>
      <c r="C319" s="29"/>
      <c r="D319" s="13">
        <v>0.10878565864408439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0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658</v>
      </c>
      <c r="BM323" s="28" t="s">
        <v>319</v>
      </c>
    </row>
    <row r="324" spans="1:65" ht="15">
      <c r="A324" s="25" t="s">
        <v>45</v>
      </c>
      <c r="B324" s="18" t="s">
        <v>111</v>
      </c>
      <c r="C324" s="15" t="s">
        <v>112</v>
      </c>
      <c r="D324" s="16" t="s">
        <v>318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238</v>
      </c>
      <c r="C325" s="9" t="s">
        <v>238</v>
      </c>
      <c r="D325" s="10" t="s">
        <v>114</v>
      </c>
      <c r="E325" s="14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08">
        <v>259</v>
      </c>
      <c r="E328" s="209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  <c r="BI328" s="210"/>
      <c r="BJ328" s="210"/>
      <c r="BK328" s="210"/>
      <c r="BL328" s="210"/>
      <c r="BM328" s="211">
        <v>1</v>
      </c>
    </row>
    <row r="329" spans="1:65">
      <c r="A329" s="30"/>
      <c r="B329" s="19">
        <v>1</v>
      </c>
      <c r="C329" s="9">
        <v>2</v>
      </c>
      <c r="D329" s="213">
        <v>274</v>
      </c>
      <c r="E329" s="209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  <c r="BI329" s="210"/>
      <c r="BJ329" s="210"/>
      <c r="BK329" s="210"/>
      <c r="BL329" s="210"/>
      <c r="BM329" s="211">
        <v>16</v>
      </c>
    </row>
    <row r="330" spans="1:65">
      <c r="A330" s="30"/>
      <c r="B330" s="20" t="s">
        <v>274</v>
      </c>
      <c r="C330" s="12"/>
      <c r="D330" s="215">
        <v>266.5</v>
      </c>
      <c r="E330" s="209"/>
      <c r="F330" s="210"/>
      <c r="G330" s="210"/>
      <c r="H330" s="210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  <c r="BI330" s="210"/>
      <c r="BJ330" s="210"/>
      <c r="BK330" s="210"/>
      <c r="BL330" s="210"/>
      <c r="BM330" s="211">
        <v>16</v>
      </c>
    </row>
    <row r="331" spans="1:65">
      <c r="A331" s="30"/>
      <c r="B331" s="3" t="s">
        <v>275</v>
      </c>
      <c r="C331" s="29"/>
      <c r="D331" s="213">
        <v>266.5</v>
      </c>
      <c r="E331" s="209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  <c r="BI331" s="210"/>
      <c r="BJ331" s="210"/>
      <c r="BK331" s="210"/>
      <c r="BL331" s="210"/>
      <c r="BM331" s="211">
        <v>266.51591999999999</v>
      </c>
    </row>
    <row r="332" spans="1:65">
      <c r="A332" s="30"/>
      <c r="B332" s="3" t="s">
        <v>276</v>
      </c>
      <c r="C332" s="29"/>
      <c r="D332" s="213">
        <v>10.606601717798213</v>
      </c>
      <c r="E332" s="209"/>
      <c r="F332" s="210"/>
      <c r="G332" s="210"/>
      <c r="H332" s="210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  <c r="BI332" s="210"/>
      <c r="BJ332" s="210"/>
      <c r="BK332" s="210"/>
      <c r="BL332" s="210"/>
      <c r="BM332" s="211">
        <v>22</v>
      </c>
    </row>
    <row r="333" spans="1:65">
      <c r="A333" s="30"/>
      <c r="B333" s="3" t="s">
        <v>86</v>
      </c>
      <c r="C333" s="29"/>
      <c r="D333" s="13">
        <v>3.9799631211250332E-2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-5.9733767498793E-5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6675-EF84-43A1-82C4-34FF34B48B60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659</v>
      </c>
      <c r="BM1" s="28" t="s">
        <v>319</v>
      </c>
    </row>
    <row r="2" spans="1:66" ht="18">
      <c r="A2" s="25" t="s">
        <v>503</v>
      </c>
      <c r="B2" s="18" t="s">
        <v>111</v>
      </c>
      <c r="C2" s="15" t="s">
        <v>112</v>
      </c>
      <c r="D2" s="16" t="s">
        <v>318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114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359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2.82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2.77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274</v>
      </c>
      <c r="C8" s="12"/>
      <c r="D8" s="23">
        <v>2.7949999999999999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2.7949999999999999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2.7949999999999999</v>
      </c>
      <c r="BN9" s="28"/>
    </row>
    <row r="10" spans="1:66">
      <c r="A10" s="30"/>
      <c r="B10" s="3" t="s">
        <v>276</v>
      </c>
      <c r="C10" s="29"/>
      <c r="D10" s="24">
        <v>3.5355339059327251E-2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1.2649495191172542E-2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8E23-96BF-436D-B78D-27D8E5214ECD}">
  <sheetPr codeName="Sheet20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660</v>
      </c>
      <c r="BM1" s="28" t="s">
        <v>319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318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114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360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1">
        <v>0.6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2">
        <v>1</v>
      </c>
    </row>
    <row r="7" spans="1:66">
      <c r="A7" s="30"/>
      <c r="B7" s="19">
        <v>1</v>
      </c>
      <c r="C7" s="9">
        <v>2</v>
      </c>
      <c r="D7" s="24">
        <v>0.7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2">
        <v>20</v>
      </c>
    </row>
    <row r="8" spans="1:66">
      <c r="A8" s="30"/>
      <c r="B8" s="20" t="s">
        <v>274</v>
      </c>
      <c r="C8" s="12"/>
      <c r="D8" s="203">
        <v>0.64999999999999991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2">
        <v>16</v>
      </c>
    </row>
    <row r="9" spans="1:66">
      <c r="A9" s="30"/>
      <c r="B9" s="3" t="s">
        <v>275</v>
      </c>
      <c r="C9" s="29"/>
      <c r="D9" s="24">
        <v>0.64999999999999991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2">
        <v>0.65</v>
      </c>
      <c r="BN9" s="28"/>
    </row>
    <row r="10" spans="1:66">
      <c r="A10" s="30"/>
      <c r="B10" s="3" t="s">
        <v>276</v>
      </c>
      <c r="C10" s="29"/>
      <c r="D10" s="24">
        <v>7.0710678118654738E-2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2">
        <v>26</v>
      </c>
    </row>
    <row r="11" spans="1:66">
      <c r="A11" s="30"/>
      <c r="B11" s="3" t="s">
        <v>86</v>
      </c>
      <c r="C11" s="29"/>
      <c r="D11" s="13">
        <v>0.10878565864408422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-2.2204460492503131E-16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4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661</v>
      </c>
      <c r="BM15" s="28" t="s">
        <v>319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318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238</v>
      </c>
      <c r="C17" s="9" t="s">
        <v>238</v>
      </c>
      <c r="D17" s="10" t="s">
        <v>114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360</v>
      </c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8">
        <v>197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</v>
      </c>
    </row>
    <row r="21" spans="1:65">
      <c r="A21" s="30"/>
      <c r="B21" s="19">
        <v>1</v>
      </c>
      <c r="C21" s="9">
        <v>2</v>
      </c>
      <c r="D21" s="213">
        <v>201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10</v>
      </c>
    </row>
    <row r="22" spans="1:65">
      <c r="A22" s="30"/>
      <c r="B22" s="20" t="s">
        <v>274</v>
      </c>
      <c r="C22" s="12"/>
      <c r="D22" s="215">
        <v>199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16</v>
      </c>
    </row>
    <row r="23" spans="1:65">
      <c r="A23" s="30"/>
      <c r="B23" s="3" t="s">
        <v>275</v>
      </c>
      <c r="C23" s="29"/>
      <c r="D23" s="213">
        <v>199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1">
        <v>199</v>
      </c>
    </row>
    <row r="24" spans="1:65">
      <c r="A24" s="30"/>
      <c r="B24" s="3" t="s">
        <v>276</v>
      </c>
      <c r="C24" s="29"/>
      <c r="D24" s="213">
        <v>2.8284271247461903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27</v>
      </c>
    </row>
    <row r="25" spans="1:65">
      <c r="A25" s="30"/>
      <c r="B25" s="3" t="s">
        <v>86</v>
      </c>
      <c r="C25" s="29"/>
      <c r="D25" s="13">
        <v>1.4213201631890403E-2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4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4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662</v>
      </c>
      <c r="BM29" s="28" t="s">
        <v>319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318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238</v>
      </c>
      <c r="C31" s="9" t="s">
        <v>238</v>
      </c>
      <c r="D31" s="10" t="s">
        <v>114</v>
      </c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360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8">
        <v>525</v>
      </c>
      <c r="E34" s="209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1">
        <v>1</v>
      </c>
    </row>
    <row r="35" spans="1:65">
      <c r="A35" s="30"/>
      <c r="B35" s="19">
        <v>1</v>
      </c>
      <c r="C35" s="9">
        <v>2</v>
      </c>
      <c r="D35" s="213">
        <v>522</v>
      </c>
      <c r="E35" s="209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1">
        <v>22</v>
      </c>
    </row>
    <row r="36" spans="1:65">
      <c r="A36" s="30"/>
      <c r="B36" s="20" t="s">
        <v>274</v>
      </c>
      <c r="C36" s="12"/>
      <c r="D36" s="215">
        <v>523.5</v>
      </c>
      <c r="E36" s="209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1">
        <v>16</v>
      </c>
    </row>
    <row r="37" spans="1:65">
      <c r="A37" s="30"/>
      <c r="B37" s="3" t="s">
        <v>275</v>
      </c>
      <c r="C37" s="29"/>
      <c r="D37" s="213">
        <v>523.5</v>
      </c>
      <c r="E37" s="209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1">
        <v>523.5</v>
      </c>
    </row>
    <row r="38" spans="1:65">
      <c r="A38" s="30"/>
      <c r="B38" s="3" t="s">
        <v>276</v>
      </c>
      <c r="C38" s="29"/>
      <c r="D38" s="213">
        <v>2.1213203435596424</v>
      </c>
      <c r="E38" s="209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1">
        <v>28</v>
      </c>
    </row>
    <row r="39" spans="1:65">
      <c r="A39" s="30"/>
      <c r="B39" s="3" t="s">
        <v>86</v>
      </c>
      <c r="C39" s="29"/>
      <c r="D39" s="13">
        <v>4.0521878578025639E-3</v>
      </c>
      <c r="E39" s="14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0</v>
      </c>
      <c r="E40" s="14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663</v>
      </c>
      <c r="BM43" s="28" t="s">
        <v>319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318</v>
      </c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238</v>
      </c>
      <c r="C45" s="9" t="s">
        <v>238</v>
      </c>
      <c r="D45" s="10" t="s">
        <v>114</v>
      </c>
      <c r="E45" s="14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360</v>
      </c>
      <c r="E46" s="14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2.4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23</v>
      </c>
    </row>
    <row r="50" spans="1:65">
      <c r="A50" s="30"/>
      <c r="B50" s="20" t="s">
        <v>274</v>
      </c>
      <c r="C50" s="12"/>
      <c r="D50" s="23">
        <v>2.5999999999999996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2.5999999999999996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</v>
      </c>
    </row>
    <row r="52" spans="1:65">
      <c r="A52" s="30"/>
      <c r="B52" s="3" t="s">
        <v>276</v>
      </c>
      <c r="C52" s="29"/>
      <c r="D52" s="24">
        <v>0.28284271247461895</v>
      </c>
      <c r="E52" s="14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29</v>
      </c>
    </row>
    <row r="53" spans="1:65">
      <c r="A53" s="30"/>
      <c r="B53" s="3" t="s">
        <v>86</v>
      </c>
      <c r="C53" s="29"/>
      <c r="D53" s="13">
        <v>0.10878565864408422</v>
      </c>
      <c r="E53" s="14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-2.2204460492503131E-16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664</v>
      </c>
      <c r="BM57" s="28" t="s">
        <v>319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318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238</v>
      </c>
      <c r="C59" s="9" t="s">
        <v>238</v>
      </c>
      <c r="D59" s="10" t="s">
        <v>114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360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2.1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2.2200000000000002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24</v>
      </c>
    </row>
    <row r="64" spans="1:65">
      <c r="A64" s="30"/>
      <c r="B64" s="20" t="s">
        <v>274</v>
      </c>
      <c r="C64" s="12"/>
      <c r="D64" s="23">
        <v>2.16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275</v>
      </c>
      <c r="C65" s="29"/>
      <c r="D65" s="11">
        <v>2.16</v>
      </c>
      <c r="E65" s="14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2.16</v>
      </c>
    </row>
    <row r="66" spans="1:65">
      <c r="A66" s="30"/>
      <c r="B66" s="3" t="s">
        <v>276</v>
      </c>
      <c r="C66" s="29"/>
      <c r="D66" s="24">
        <v>8.4852813742385777E-2</v>
      </c>
      <c r="E66" s="14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30</v>
      </c>
    </row>
    <row r="67" spans="1:65">
      <c r="A67" s="30"/>
      <c r="B67" s="3" t="s">
        <v>86</v>
      </c>
      <c r="C67" s="29"/>
      <c r="D67" s="13">
        <v>3.9283710065919339E-2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665</v>
      </c>
      <c r="BM71" s="28" t="s">
        <v>319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318</v>
      </c>
      <c r="E72" s="14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238</v>
      </c>
      <c r="C73" s="9" t="s">
        <v>238</v>
      </c>
      <c r="D73" s="10" t="s">
        <v>114</v>
      </c>
      <c r="E73" s="14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360</v>
      </c>
      <c r="E74" s="14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1">
        <v>0.1</v>
      </c>
      <c r="E76" s="199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2">
        <v>1</v>
      </c>
    </row>
    <row r="77" spans="1:65">
      <c r="A77" s="30"/>
      <c r="B77" s="19">
        <v>1</v>
      </c>
      <c r="C77" s="9">
        <v>2</v>
      </c>
      <c r="D77" s="24" t="s">
        <v>105</v>
      </c>
      <c r="E77" s="199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0"/>
      <c r="BB77" s="200"/>
      <c r="BC77" s="200"/>
      <c r="BD77" s="200"/>
      <c r="BE77" s="200"/>
      <c r="BF77" s="200"/>
      <c r="BG77" s="200"/>
      <c r="BH77" s="200"/>
      <c r="BI77" s="200"/>
      <c r="BJ77" s="200"/>
      <c r="BK77" s="200"/>
      <c r="BL77" s="200"/>
      <c r="BM77" s="202">
        <v>4</v>
      </c>
    </row>
    <row r="78" spans="1:65">
      <c r="A78" s="30"/>
      <c r="B78" s="20" t="s">
        <v>274</v>
      </c>
      <c r="C78" s="12"/>
      <c r="D78" s="203">
        <v>0.1</v>
      </c>
      <c r="E78" s="199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0"/>
      <c r="AT78" s="200"/>
      <c r="AU78" s="200"/>
      <c r="AV78" s="200"/>
      <c r="AW78" s="200"/>
      <c r="AX78" s="200"/>
      <c r="AY78" s="200"/>
      <c r="AZ78" s="200"/>
      <c r="BA78" s="200"/>
      <c r="BB78" s="200"/>
      <c r="BC78" s="200"/>
      <c r="BD78" s="200"/>
      <c r="BE78" s="200"/>
      <c r="BF78" s="200"/>
      <c r="BG78" s="200"/>
      <c r="BH78" s="200"/>
      <c r="BI78" s="200"/>
      <c r="BJ78" s="200"/>
      <c r="BK78" s="200"/>
      <c r="BL78" s="200"/>
      <c r="BM78" s="202">
        <v>16</v>
      </c>
    </row>
    <row r="79" spans="1:65">
      <c r="A79" s="30"/>
      <c r="B79" s="3" t="s">
        <v>275</v>
      </c>
      <c r="C79" s="29"/>
      <c r="D79" s="24">
        <v>0.1</v>
      </c>
      <c r="E79" s="199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00"/>
      <c r="AX79" s="200"/>
      <c r="AY79" s="200"/>
      <c r="AZ79" s="200"/>
      <c r="BA79" s="200"/>
      <c r="BB79" s="200"/>
      <c r="BC79" s="200"/>
      <c r="BD79" s="200"/>
      <c r="BE79" s="200"/>
      <c r="BF79" s="200"/>
      <c r="BG79" s="200"/>
      <c r="BH79" s="200"/>
      <c r="BI79" s="200"/>
      <c r="BJ79" s="200"/>
      <c r="BK79" s="200"/>
      <c r="BL79" s="200"/>
      <c r="BM79" s="202">
        <v>7.4999999999999997E-2</v>
      </c>
    </row>
    <row r="80" spans="1:65">
      <c r="A80" s="30"/>
      <c r="B80" s="3" t="s">
        <v>276</v>
      </c>
      <c r="C80" s="29"/>
      <c r="D80" s="24" t="s">
        <v>737</v>
      </c>
      <c r="E80" s="199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02">
        <v>31</v>
      </c>
    </row>
    <row r="81" spans="1:65">
      <c r="A81" s="30"/>
      <c r="B81" s="3" t="s">
        <v>86</v>
      </c>
      <c r="C81" s="29"/>
      <c r="D81" s="13" t="s">
        <v>737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>
        <v>0.33333333333333348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666</v>
      </c>
      <c r="BM85" s="28" t="s">
        <v>319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318</v>
      </c>
      <c r="E86" s="14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238</v>
      </c>
      <c r="C87" s="9" t="s">
        <v>238</v>
      </c>
      <c r="D87" s="10" t="s">
        <v>114</v>
      </c>
      <c r="E87" s="14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360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8">
        <v>92.1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1">
        <v>1</v>
      </c>
    </row>
    <row r="91" spans="1:65">
      <c r="A91" s="30"/>
      <c r="B91" s="19">
        <v>1</v>
      </c>
      <c r="C91" s="9">
        <v>2</v>
      </c>
      <c r="D91" s="213">
        <v>92.9</v>
      </c>
      <c r="E91" s="209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1">
        <v>26</v>
      </c>
    </row>
    <row r="92" spans="1:65">
      <c r="A92" s="30"/>
      <c r="B92" s="20" t="s">
        <v>274</v>
      </c>
      <c r="C92" s="12"/>
      <c r="D92" s="215">
        <v>92.5</v>
      </c>
      <c r="E92" s="209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16</v>
      </c>
    </row>
    <row r="93" spans="1:65">
      <c r="A93" s="30"/>
      <c r="B93" s="3" t="s">
        <v>275</v>
      </c>
      <c r="C93" s="29"/>
      <c r="D93" s="213">
        <v>92.5</v>
      </c>
      <c r="E93" s="209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>
        <v>92.5</v>
      </c>
    </row>
    <row r="94" spans="1:65">
      <c r="A94" s="30"/>
      <c r="B94" s="3" t="s">
        <v>276</v>
      </c>
      <c r="C94" s="29"/>
      <c r="D94" s="213">
        <v>0.56568542494924612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32</v>
      </c>
    </row>
    <row r="95" spans="1:65">
      <c r="A95" s="30"/>
      <c r="B95" s="3" t="s">
        <v>86</v>
      </c>
      <c r="C95" s="29"/>
      <c r="D95" s="13">
        <v>6.1155181075594174E-3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0</v>
      </c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4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667</v>
      </c>
      <c r="BM99" s="28" t="s">
        <v>319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318</v>
      </c>
      <c r="E100" s="14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238</v>
      </c>
      <c r="C101" s="9" t="s">
        <v>238</v>
      </c>
      <c r="D101" s="10" t="s">
        <v>114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360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6">
        <v>10.8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9">
        <v>1</v>
      </c>
    </row>
    <row r="105" spans="1:65">
      <c r="A105" s="30"/>
      <c r="B105" s="19">
        <v>1</v>
      </c>
      <c r="C105" s="9">
        <v>2</v>
      </c>
      <c r="D105" s="220">
        <v>11.4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9">
        <v>14</v>
      </c>
    </row>
    <row r="106" spans="1:65">
      <c r="A106" s="30"/>
      <c r="B106" s="20" t="s">
        <v>274</v>
      </c>
      <c r="C106" s="12"/>
      <c r="D106" s="222">
        <v>11.100000000000001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9">
        <v>16</v>
      </c>
    </row>
    <row r="107" spans="1:65">
      <c r="A107" s="30"/>
      <c r="B107" s="3" t="s">
        <v>275</v>
      </c>
      <c r="C107" s="29"/>
      <c r="D107" s="220">
        <v>11.100000000000001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9">
        <v>11.1</v>
      </c>
    </row>
    <row r="108" spans="1:65">
      <c r="A108" s="30"/>
      <c r="B108" s="3" t="s">
        <v>276</v>
      </c>
      <c r="C108" s="29"/>
      <c r="D108" s="220">
        <v>0.42426406871192823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9">
        <v>33</v>
      </c>
    </row>
    <row r="109" spans="1:65">
      <c r="A109" s="30"/>
      <c r="B109" s="3" t="s">
        <v>86</v>
      </c>
      <c r="C109" s="29"/>
      <c r="D109" s="13">
        <v>3.8221988172245779E-2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2.2204460492503131E-16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4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668</v>
      </c>
      <c r="BM113" s="28" t="s">
        <v>319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318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238</v>
      </c>
      <c r="C115" s="9" t="s">
        <v>238</v>
      </c>
      <c r="D115" s="10" t="s">
        <v>114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360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8">
        <v>113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</v>
      </c>
    </row>
    <row r="119" spans="1:65">
      <c r="A119" s="30"/>
      <c r="B119" s="19">
        <v>1</v>
      </c>
      <c r="C119" s="9">
        <v>2</v>
      </c>
      <c r="D119" s="213">
        <v>113</v>
      </c>
      <c r="E119" s="209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28</v>
      </c>
    </row>
    <row r="120" spans="1:65">
      <c r="A120" s="30"/>
      <c r="B120" s="20" t="s">
        <v>274</v>
      </c>
      <c r="C120" s="12"/>
      <c r="D120" s="215">
        <v>113</v>
      </c>
      <c r="E120" s="209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1">
        <v>16</v>
      </c>
    </row>
    <row r="121" spans="1:65">
      <c r="A121" s="30"/>
      <c r="B121" s="3" t="s">
        <v>275</v>
      </c>
      <c r="C121" s="29"/>
      <c r="D121" s="213">
        <v>113</v>
      </c>
      <c r="E121" s="209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1">
        <v>113</v>
      </c>
    </row>
    <row r="122" spans="1:65">
      <c r="A122" s="30"/>
      <c r="B122" s="3" t="s">
        <v>276</v>
      </c>
      <c r="C122" s="29"/>
      <c r="D122" s="213">
        <v>0</v>
      </c>
      <c r="E122" s="209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1">
        <v>34</v>
      </c>
    </row>
    <row r="123" spans="1:65">
      <c r="A123" s="30"/>
      <c r="B123" s="3" t="s">
        <v>86</v>
      </c>
      <c r="C123" s="29"/>
      <c r="D123" s="13">
        <v>0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669</v>
      </c>
      <c r="BM127" s="28" t="s">
        <v>319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318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238</v>
      </c>
      <c r="C129" s="9" t="s">
        <v>238</v>
      </c>
      <c r="D129" s="10" t="s">
        <v>114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360</v>
      </c>
      <c r="E130" s="14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5.98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6.18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29</v>
      </c>
    </row>
    <row r="134" spans="1:65">
      <c r="A134" s="30"/>
      <c r="B134" s="20" t="s">
        <v>274</v>
      </c>
      <c r="C134" s="12"/>
      <c r="D134" s="23">
        <v>6.08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6.08</v>
      </c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6.08</v>
      </c>
    </row>
    <row r="136" spans="1:65">
      <c r="A136" s="30"/>
      <c r="B136" s="3" t="s">
        <v>276</v>
      </c>
      <c r="C136" s="29"/>
      <c r="D136" s="24">
        <v>0.141421356237309</v>
      </c>
      <c r="E136" s="14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35</v>
      </c>
    </row>
    <row r="137" spans="1:65">
      <c r="A137" s="30"/>
      <c r="B137" s="3" t="s">
        <v>86</v>
      </c>
      <c r="C137" s="29"/>
      <c r="D137" s="13">
        <v>2.3260091486399508E-2</v>
      </c>
      <c r="E137" s="14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0</v>
      </c>
      <c r="E138" s="14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4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670</v>
      </c>
      <c r="BM141" s="28" t="s">
        <v>319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318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238</v>
      </c>
      <c r="C143" s="9" t="s">
        <v>238</v>
      </c>
      <c r="D143" s="10" t="s">
        <v>114</v>
      </c>
      <c r="E143" s="14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360</v>
      </c>
      <c r="E144" s="14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16">
        <v>24</v>
      </c>
      <c r="E146" s="217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9">
        <v>1</v>
      </c>
    </row>
    <row r="147" spans="1:65">
      <c r="A147" s="30"/>
      <c r="B147" s="19">
        <v>1</v>
      </c>
      <c r="C147" s="9">
        <v>2</v>
      </c>
      <c r="D147" s="220">
        <v>24</v>
      </c>
      <c r="E147" s="217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9">
        <v>16</v>
      </c>
    </row>
    <row r="148" spans="1:65">
      <c r="A148" s="30"/>
      <c r="B148" s="20" t="s">
        <v>274</v>
      </c>
      <c r="C148" s="12"/>
      <c r="D148" s="222">
        <v>24</v>
      </c>
      <c r="E148" s="217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9">
        <v>16</v>
      </c>
    </row>
    <row r="149" spans="1:65">
      <c r="A149" s="30"/>
      <c r="B149" s="3" t="s">
        <v>275</v>
      </c>
      <c r="C149" s="29"/>
      <c r="D149" s="220">
        <v>24</v>
      </c>
      <c r="E149" s="217"/>
      <c r="F149" s="218"/>
      <c r="G149" s="218"/>
      <c r="H149" s="218"/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18"/>
      <c r="BL149" s="218"/>
      <c r="BM149" s="219">
        <v>24</v>
      </c>
    </row>
    <row r="150" spans="1:65">
      <c r="A150" s="30"/>
      <c r="B150" s="3" t="s">
        <v>276</v>
      </c>
      <c r="C150" s="29"/>
      <c r="D150" s="220">
        <v>0</v>
      </c>
      <c r="E150" s="217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9">
        <v>36</v>
      </c>
    </row>
    <row r="151" spans="1:65">
      <c r="A151" s="30"/>
      <c r="B151" s="3" t="s">
        <v>86</v>
      </c>
      <c r="C151" s="29"/>
      <c r="D151" s="13">
        <v>0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0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671</v>
      </c>
      <c r="BM155" s="28" t="s">
        <v>319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318</v>
      </c>
      <c r="E156" s="1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238</v>
      </c>
      <c r="C157" s="9" t="s">
        <v>238</v>
      </c>
      <c r="D157" s="10" t="s">
        <v>114</v>
      </c>
      <c r="E157" s="14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360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5.1100000000000003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5.21</v>
      </c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31</v>
      </c>
    </row>
    <row r="162" spans="1:65">
      <c r="A162" s="30"/>
      <c r="B162" s="20" t="s">
        <v>274</v>
      </c>
      <c r="C162" s="12"/>
      <c r="D162" s="23">
        <v>5.16</v>
      </c>
      <c r="E162" s="14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275</v>
      </c>
      <c r="C163" s="29"/>
      <c r="D163" s="11">
        <v>5.16</v>
      </c>
      <c r="E163" s="14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5.16</v>
      </c>
    </row>
    <row r="164" spans="1:65">
      <c r="A164" s="30"/>
      <c r="B164" s="3" t="s">
        <v>276</v>
      </c>
      <c r="C164" s="29"/>
      <c r="D164" s="24">
        <v>7.0710678118654502E-2</v>
      </c>
      <c r="E164" s="14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37</v>
      </c>
    </row>
    <row r="165" spans="1:65">
      <c r="A165" s="30"/>
      <c r="B165" s="3" t="s">
        <v>86</v>
      </c>
      <c r="C165" s="29"/>
      <c r="D165" s="13">
        <v>1.3703619790436919E-2</v>
      </c>
      <c r="E165" s="14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0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672</v>
      </c>
      <c r="BM169" s="28" t="s">
        <v>319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318</v>
      </c>
      <c r="E170" s="14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238</v>
      </c>
      <c r="C171" s="9" t="s">
        <v>238</v>
      </c>
      <c r="D171" s="10" t="s">
        <v>114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360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2.77</v>
      </c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2.68</v>
      </c>
      <c r="E175" s="14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32</v>
      </c>
    </row>
    <row r="176" spans="1:65">
      <c r="A176" s="30"/>
      <c r="B176" s="20" t="s">
        <v>274</v>
      </c>
      <c r="C176" s="12"/>
      <c r="D176" s="23">
        <v>2.7250000000000001</v>
      </c>
      <c r="E176" s="14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2.7250000000000001</v>
      </c>
      <c r="E177" s="14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2.7250000000000001</v>
      </c>
    </row>
    <row r="178" spans="1:65">
      <c r="A178" s="30"/>
      <c r="B178" s="3" t="s">
        <v>276</v>
      </c>
      <c r="C178" s="29"/>
      <c r="D178" s="24">
        <v>6.3639610306789177E-2</v>
      </c>
      <c r="E178" s="14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38</v>
      </c>
    </row>
    <row r="179" spans="1:65">
      <c r="A179" s="30"/>
      <c r="B179" s="3" t="s">
        <v>86</v>
      </c>
      <c r="C179" s="29"/>
      <c r="D179" s="13">
        <v>2.33539854336841E-2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673</v>
      </c>
      <c r="BM183" s="28" t="s">
        <v>319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318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114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360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1.56</v>
      </c>
      <c r="E188" s="14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1.62</v>
      </c>
      <c r="E189" s="14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33</v>
      </c>
    </row>
    <row r="190" spans="1:65">
      <c r="A190" s="30"/>
      <c r="B190" s="20" t="s">
        <v>274</v>
      </c>
      <c r="C190" s="12"/>
      <c r="D190" s="23">
        <v>1.59</v>
      </c>
      <c r="E190" s="14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275</v>
      </c>
      <c r="C191" s="29"/>
      <c r="D191" s="11">
        <v>1.59</v>
      </c>
      <c r="E191" s="14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1.59</v>
      </c>
    </row>
    <row r="192" spans="1:65">
      <c r="A192" s="30"/>
      <c r="B192" s="3" t="s">
        <v>276</v>
      </c>
      <c r="C192" s="29"/>
      <c r="D192" s="24">
        <v>4.2426406871192889E-2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39</v>
      </c>
    </row>
    <row r="193" spans="1:65">
      <c r="A193" s="30"/>
      <c r="B193" s="3" t="s">
        <v>86</v>
      </c>
      <c r="C193" s="29"/>
      <c r="D193" s="13">
        <v>2.6683274761756533E-2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4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674</v>
      </c>
      <c r="BM197" s="28" t="s">
        <v>319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318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238</v>
      </c>
      <c r="C199" s="9" t="s">
        <v>238</v>
      </c>
      <c r="D199" s="10" t="s">
        <v>114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360</v>
      </c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6">
        <v>18.7</v>
      </c>
      <c r="E202" s="217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18"/>
      <c r="AT202" s="218"/>
      <c r="AU202" s="218"/>
      <c r="AV202" s="218"/>
      <c r="AW202" s="218"/>
      <c r="AX202" s="218"/>
      <c r="AY202" s="218"/>
      <c r="AZ202" s="218"/>
      <c r="BA202" s="218"/>
      <c r="BB202" s="218"/>
      <c r="BC202" s="218"/>
      <c r="BD202" s="218"/>
      <c r="BE202" s="218"/>
      <c r="BF202" s="218"/>
      <c r="BG202" s="218"/>
      <c r="BH202" s="218"/>
      <c r="BI202" s="218"/>
      <c r="BJ202" s="218"/>
      <c r="BK202" s="218"/>
      <c r="BL202" s="218"/>
      <c r="BM202" s="219">
        <v>1</v>
      </c>
    </row>
    <row r="203" spans="1:65">
      <c r="A203" s="30"/>
      <c r="B203" s="19">
        <v>1</v>
      </c>
      <c r="C203" s="9">
        <v>2</v>
      </c>
      <c r="D203" s="220">
        <v>19.399999999999999</v>
      </c>
      <c r="E203" s="217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218"/>
      <c r="AV203" s="218"/>
      <c r="AW203" s="218"/>
      <c r="AX203" s="218"/>
      <c r="AY203" s="218"/>
      <c r="AZ203" s="218"/>
      <c r="BA203" s="218"/>
      <c r="BB203" s="218"/>
      <c r="BC203" s="218"/>
      <c r="BD203" s="218"/>
      <c r="BE203" s="218"/>
      <c r="BF203" s="218"/>
      <c r="BG203" s="218"/>
      <c r="BH203" s="218"/>
      <c r="BI203" s="218"/>
      <c r="BJ203" s="218"/>
      <c r="BK203" s="218"/>
      <c r="BL203" s="218"/>
      <c r="BM203" s="219">
        <v>34</v>
      </c>
    </row>
    <row r="204" spans="1:65">
      <c r="A204" s="30"/>
      <c r="B204" s="20" t="s">
        <v>274</v>
      </c>
      <c r="C204" s="12"/>
      <c r="D204" s="222">
        <v>19.049999999999997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19">
        <v>16</v>
      </c>
    </row>
    <row r="205" spans="1:65">
      <c r="A205" s="30"/>
      <c r="B205" s="3" t="s">
        <v>275</v>
      </c>
      <c r="C205" s="29"/>
      <c r="D205" s="220">
        <v>19.049999999999997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9">
        <v>19.05</v>
      </c>
    </row>
    <row r="206" spans="1:65">
      <c r="A206" s="30"/>
      <c r="B206" s="3" t="s">
        <v>276</v>
      </c>
      <c r="C206" s="29"/>
      <c r="D206" s="220">
        <v>0.49497474683058273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40</v>
      </c>
    </row>
    <row r="207" spans="1:65">
      <c r="A207" s="30"/>
      <c r="B207" s="3" t="s">
        <v>86</v>
      </c>
      <c r="C207" s="29"/>
      <c r="D207" s="13">
        <v>2.5982926342812747E-2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-2.2204460492503131E-16</v>
      </c>
      <c r="E208" s="14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4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675</v>
      </c>
      <c r="BM211" s="28" t="s">
        <v>319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318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238</v>
      </c>
      <c r="C213" s="9" t="s">
        <v>238</v>
      </c>
      <c r="D213" s="10" t="s">
        <v>114</v>
      </c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360</v>
      </c>
      <c r="E214" s="14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5.94</v>
      </c>
      <c r="E216" s="14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5.99</v>
      </c>
      <c r="E217" s="14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35</v>
      </c>
    </row>
    <row r="218" spans="1:65">
      <c r="A218" s="30"/>
      <c r="B218" s="20" t="s">
        <v>274</v>
      </c>
      <c r="C218" s="12"/>
      <c r="D218" s="23">
        <v>5.9649999999999999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275</v>
      </c>
      <c r="C219" s="29"/>
      <c r="D219" s="11">
        <v>5.9649999999999999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5.9649999999999999</v>
      </c>
    </row>
    <row r="220" spans="1:65">
      <c r="A220" s="30"/>
      <c r="B220" s="3" t="s">
        <v>276</v>
      </c>
      <c r="C220" s="29"/>
      <c r="D220" s="24">
        <v>3.5355339059327251E-2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41</v>
      </c>
    </row>
    <row r="221" spans="1:65">
      <c r="A221" s="30"/>
      <c r="B221" s="3" t="s">
        <v>86</v>
      </c>
      <c r="C221" s="29"/>
      <c r="D221" s="13">
        <v>5.9271314433071674E-3</v>
      </c>
      <c r="E221" s="14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0</v>
      </c>
      <c r="E222" s="14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676</v>
      </c>
      <c r="BM225" s="28" t="s">
        <v>319</v>
      </c>
    </row>
    <row r="226" spans="1:65" ht="15">
      <c r="A226" s="25" t="s">
        <v>81</v>
      </c>
      <c r="B226" s="18" t="s">
        <v>111</v>
      </c>
      <c r="C226" s="15" t="s">
        <v>112</v>
      </c>
      <c r="D226" s="16" t="s">
        <v>318</v>
      </c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238</v>
      </c>
      <c r="C227" s="9" t="s">
        <v>238</v>
      </c>
      <c r="D227" s="10" t="s">
        <v>114</v>
      </c>
      <c r="E227" s="14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360</v>
      </c>
      <c r="E228" s="14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4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36</v>
      </c>
    </row>
    <row r="232" spans="1:65">
      <c r="A232" s="30"/>
      <c r="B232" s="20" t="s">
        <v>274</v>
      </c>
      <c r="C232" s="12"/>
      <c r="D232" s="23">
        <v>1.4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275</v>
      </c>
      <c r="C233" s="29"/>
      <c r="D233" s="11">
        <v>1.4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</v>
      </c>
    </row>
    <row r="234" spans="1:65">
      <c r="A234" s="30"/>
      <c r="B234" s="3" t="s">
        <v>276</v>
      </c>
      <c r="C234" s="29"/>
      <c r="D234" s="24">
        <v>0</v>
      </c>
      <c r="E234" s="14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42</v>
      </c>
    </row>
    <row r="235" spans="1:65">
      <c r="A235" s="30"/>
      <c r="B235" s="3" t="s">
        <v>86</v>
      </c>
      <c r="C235" s="29"/>
      <c r="D235" s="13">
        <v>0</v>
      </c>
      <c r="E235" s="14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0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677</v>
      </c>
      <c r="BM239" s="28" t="s">
        <v>319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318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238</v>
      </c>
      <c r="C241" s="9" t="s">
        <v>238</v>
      </c>
      <c r="D241" s="10" t="s">
        <v>114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360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7.24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7.28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20</v>
      </c>
    </row>
    <row r="246" spans="1:65">
      <c r="A246" s="30"/>
      <c r="B246" s="20" t="s">
        <v>274</v>
      </c>
      <c r="C246" s="12"/>
      <c r="D246" s="23">
        <v>7.26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7.26</v>
      </c>
      <c r="E247" s="14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7.26</v>
      </c>
    </row>
    <row r="248" spans="1:65">
      <c r="A248" s="30"/>
      <c r="B248" s="3" t="s">
        <v>276</v>
      </c>
      <c r="C248" s="29"/>
      <c r="D248" s="24">
        <v>2.8284271247461926E-2</v>
      </c>
      <c r="E248" s="14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26</v>
      </c>
    </row>
    <row r="249" spans="1:65">
      <c r="A249" s="30"/>
      <c r="B249" s="3" t="s">
        <v>86</v>
      </c>
      <c r="C249" s="29"/>
      <c r="D249" s="13">
        <v>3.8959051305043975E-3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0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678</v>
      </c>
      <c r="BM253" s="28" t="s">
        <v>319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318</v>
      </c>
      <c r="E254" s="14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238</v>
      </c>
      <c r="C255" s="9" t="s">
        <v>238</v>
      </c>
      <c r="D255" s="10" t="s">
        <v>114</v>
      </c>
      <c r="E255" s="14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360</v>
      </c>
      <c r="E256" s="14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0.9900000000000001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21</v>
      </c>
    </row>
    <row r="260" spans="1:65">
      <c r="A260" s="30"/>
      <c r="B260" s="20" t="s">
        <v>274</v>
      </c>
      <c r="C260" s="12"/>
      <c r="D260" s="23">
        <v>0.99500000000000011</v>
      </c>
      <c r="E260" s="14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275</v>
      </c>
      <c r="C261" s="29"/>
      <c r="D261" s="11">
        <v>0.99500000000000011</v>
      </c>
      <c r="E261" s="14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0.995</v>
      </c>
    </row>
    <row r="262" spans="1:65">
      <c r="A262" s="30"/>
      <c r="B262" s="3" t="s">
        <v>276</v>
      </c>
      <c r="C262" s="29"/>
      <c r="D262" s="24">
        <v>7.0710678118654034E-3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3" t="s">
        <v>86</v>
      </c>
      <c r="C263" s="29"/>
      <c r="D263" s="13">
        <v>7.1066008159451285E-3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2.2204460492503131E-16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679</v>
      </c>
      <c r="BM267" s="28" t="s">
        <v>319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318</v>
      </c>
      <c r="E268" s="14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238</v>
      </c>
      <c r="C269" s="9" t="s">
        <v>238</v>
      </c>
      <c r="D269" s="10" t="s">
        <v>114</v>
      </c>
      <c r="E269" s="14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360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1">
        <v>0.05</v>
      </c>
      <c r="E272" s="199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  <c r="BI272" s="200"/>
      <c r="BJ272" s="200"/>
      <c r="BK272" s="200"/>
      <c r="BL272" s="200"/>
      <c r="BM272" s="202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199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  <c r="AV273" s="200"/>
      <c r="AW273" s="200"/>
      <c r="AX273" s="200"/>
      <c r="AY273" s="200"/>
      <c r="AZ273" s="200"/>
      <c r="BA273" s="200"/>
      <c r="BB273" s="200"/>
      <c r="BC273" s="200"/>
      <c r="BD273" s="200"/>
      <c r="BE273" s="200"/>
      <c r="BF273" s="200"/>
      <c r="BG273" s="200"/>
      <c r="BH273" s="200"/>
      <c r="BI273" s="200"/>
      <c r="BJ273" s="200"/>
      <c r="BK273" s="200"/>
      <c r="BL273" s="200"/>
      <c r="BM273" s="202">
        <v>22</v>
      </c>
    </row>
    <row r="274" spans="1:65">
      <c r="A274" s="30"/>
      <c r="B274" s="20" t="s">
        <v>274</v>
      </c>
      <c r="C274" s="12"/>
      <c r="D274" s="203">
        <v>0.05</v>
      </c>
      <c r="E274" s="199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  <c r="AV274" s="200"/>
      <c r="AW274" s="200"/>
      <c r="AX274" s="200"/>
      <c r="AY274" s="200"/>
      <c r="AZ274" s="200"/>
      <c r="BA274" s="200"/>
      <c r="BB274" s="200"/>
      <c r="BC274" s="200"/>
      <c r="BD274" s="200"/>
      <c r="BE274" s="200"/>
      <c r="BF274" s="200"/>
      <c r="BG274" s="200"/>
      <c r="BH274" s="200"/>
      <c r="BI274" s="200"/>
      <c r="BJ274" s="200"/>
      <c r="BK274" s="200"/>
      <c r="BL274" s="200"/>
      <c r="BM274" s="202">
        <v>16</v>
      </c>
    </row>
    <row r="275" spans="1:65">
      <c r="A275" s="30"/>
      <c r="B275" s="3" t="s">
        <v>275</v>
      </c>
      <c r="C275" s="29"/>
      <c r="D275" s="24">
        <v>0.05</v>
      </c>
      <c r="E275" s="199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02">
        <v>0.05</v>
      </c>
    </row>
    <row r="276" spans="1:65">
      <c r="A276" s="30"/>
      <c r="B276" s="3" t="s">
        <v>276</v>
      </c>
      <c r="C276" s="29"/>
      <c r="D276" s="24">
        <v>0</v>
      </c>
      <c r="E276" s="199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A276" s="200"/>
      <c r="BB276" s="200"/>
      <c r="BC276" s="200"/>
      <c r="BD276" s="200"/>
      <c r="BE276" s="200"/>
      <c r="BF276" s="200"/>
      <c r="BG276" s="200"/>
      <c r="BH276" s="200"/>
      <c r="BI276" s="200"/>
      <c r="BJ276" s="200"/>
      <c r="BK276" s="200"/>
      <c r="BL276" s="200"/>
      <c r="BM276" s="202">
        <v>28</v>
      </c>
    </row>
    <row r="277" spans="1:65">
      <c r="A277" s="30"/>
      <c r="B277" s="3" t="s">
        <v>86</v>
      </c>
      <c r="C277" s="29"/>
      <c r="D277" s="13">
        <v>0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0</v>
      </c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680</v>
      </c>
      <c r="BM281" s="28" t="s">
        <v>319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318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238</v>
      </c>
      <c r="C283" s="9" t="s">
        <v>238</v>
      </c>
      <c r="D283" s="10" t="s">
        <v>114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360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</v>
      </c>
    </row>
    <row r="285" spans="1:65">
      <c r="A285" s="30"/>
      <c r="B285" s="19"/>
      <c r="C285" s="9"/>
      <c r="D285" s="26"/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</v>
      </c>
    </row>
    <row r="286" spans="1:65">
      <c r="A286" s="30"/>
      <c r="B286" s="18">
        <v>1</v>
      </c>
      <c r="C286" s="14">
        <v>1</v>
      </c>
      <c r="D286" s="208">
        <v>49.6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1">
        <v>1</v>
      </c>
    </row>
    <row r="287" spans="1:65">
      <c r="A287" s="30"/>
      <c r="B287" s="19">
        <v>1</v>
      </c>
      <c r="C287" s="9">
        <v>2</v>
      </c>
      <c r="D287" s="213">
        <v>50.6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1">
        <v>23</v>
      </c>
    </row>
    <row r="288" spans="1:65">
      <c r="A288" s="30"/>
      <c r="B288" s="20" t="s">
        <v>274</v>
      </c>
      <c r="C288" s="12"/>
      <c r="D288" s="215">
        <v>50.1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1">
        <v>16</v>
      </c>
    </row>
    <row r="289" spans="1:65">
      <c r="A289" s="30"/>
      <c r="B289" s="3" t="s">
        <v>275</v>
      </c>
      <c r="C289" s="29"/>
      <c r="D289" s="213">
        <v>50.1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1">
        <v>50.1</v>
      </c>
    </row>
    <row r="290" spans="1:65">
      <c r="A290" s="30"/>
      <c r="B290" s="3" t="s">
        <v>276</v>
      </c>
      <c r="C290" s="29"/>
      <c r="D290" s="213">
        <v>0.70710678118654757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1">
        <v>29</v>
      </c>
    </row>
    <row r="291" spans="1:65">
      <c r="A291" s="30"/>
      <c r="B291" s="3" t="s">
        <v>86</v>
      </c>
      <c r="C291" s="29"/>
      <c r="D291" s="13">
        <v>1.4113907808114721E-2</v>
      </c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0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681</v>
      </c>
      <c r="BM295" s="28" t="s">
        <v>319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318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238</v>
      </c>
      <c r="C297" s="9" t="s">
        <v>238</v>
      </c>
      <c r="D297" s="10" t="s">
        <v>114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360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0.33</v>
      </c>
      <c r="E300" s="14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0.36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24</v>
      </c>
    </row>
    <row r="302" spans="1:65">
      <c r="A302" s="30"/>
      <c r="B302" s="20" t="s">
        <v>274</v>
      </c>
      <c r="C302" s="12"/>
      <c r="D302" s="23">
        <v>0.34499999999999997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275</v>
      </c>
      <c r="C303" s="29"/>
      <c r="D303" s="11">
        <v>0.34499999999999997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0.34499999999999997</v>
      </c>
    </row>
    <row r="304" spans="1:65">
      <c r="A304" s="30"/>
      <c r="B304" s="3" t="s">
        <v>276</v>
      </c>
      <c r="C304" s="29"/>
      <c r="D304" s="24">
        <v>2.1213203435596406E-2</v>
      </c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3" t="s">
        <v>86</v>
      </c>
      <c r="C305" s="29"/>
      <c r="D305" s="13">
        <v>6.1487546190134516E-2</v>
      </c>
      <c r="E305" s="14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0</v>
      </c>
      <c r="E306" s="14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4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682</v>
      </c>
      <c r="BM309" s="28" t="s">
        <v>319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318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238</v>
      </c>
      <c r="C311" s="9" t="s">
        <v>238</v>
      </c>
      <c r="D311" s="10" t="s">
        <v>114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360</v>
      </c>
      <c r="E312" s="14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1">
        <v>3.1300000000000001E-2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  <c r="AV314" s="200"/>
      <c r="AW314" s="200"/>
      <c r="AX314" s="200"/>
      <c r="AY314" s="200"/>
      <c r="AZ314" s="200"/>
      <c r="BA314" s="200"/>
      <c r="BB314" s="200"/>
      <c r="BC314" s="200"/>
      <c r="BD314" s="200"/>
      <c r="BE314" s="200"/>
      <c r="BF314" s="200"/>
      <c r="BG314" s="200"/>
      <c r="BH314" s="200"/>
      <c r="BI314" s="200"/>
      <c r="BJ314" s="200"/>
      <c r="BK314" s="200"/>
      <c r="BL314" s="200"/>
      <c r="BM314" s="202">
        <v>1</v>
      </c>
    </row>
    <row r="315" spans="1:65">
      <c r="A315" s="30"/>
      <c r="B315" s="19">
        <v>1</v>
      </c>
      <c r="C315" s="9">
        <v>2</v>
      </c>
      <c r="D315" s="24">
        <v>3.1799999999999995E-2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A315" s="200"/>
      <c r="BB315" s="200"/>
      <c r="BC315" s="200"/>
      <c r="BD315" s="200"/>
      <c r="BE315" s="200"/>
      <c r="BF315" s="200"/>
      <c r="BG315" s="200"/>
      <c r="BH315" s="200"/>
      <c r="BI315" s="200"/>
      <c r="BJ315" s="200"/>
      <c r="BK315" s="200"/>
      <c r="BL315" s="200"/>
      <c r="BM315" s="202">
        <v>25</v>
      </c>
    </row>
    <row r="316" spans="1:65">
      <c r="A316" s="30"/>
      <c r="B316" s="20" t="s">
        <v>274</v>
      </c>
      <c r="C316" s="12"/>
      <c r="D316" s="203">
        <v>3.1549999999999995E-2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  <c r="AV316" s="200"/>
      <c r="AW316" s="200"/>
      <c r="AX316" s="200"/>
      <c r="AY316" s="200"/>
      <c r="AZ316" s="200"/>
      <c r="BA316" s="200"/>
      <c r="BB316" s="200"/>
      <c r="BC316" s="200"/>
      <c r="BD316" s="200"/>
      <c r="BE316" s="200"/>
      <c r="BF316" s="200"/>
      <c r="BG316" s="200"/>
      <c r="BH316" s="200"/>
      <c r="BI316" s="200"/>
      <c r="BJ316" s="200"/>
      <c r="BK316" s="200"/>
      <c r="BL316" s="200"/>
      <c r="BM316" s="202">
        <v>16</v>
      </c>
    </row>
    <row r="317" spans="1:65">
      <c r="A317" s="30"/>
      <c r="B317" s="3" t="s">
        <v>275</v>
      </c>
      <c r="C317" s="29"/>
      <c r="D317" s="24">
        <v>3.1549999999999995E-2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A317" s="200"/>
      <c r="BB317" s="200"/>
      <c r="BC317" s="200"/>
      <c r="BD317" s="200"/>
      <c r="BE317" s="200"/>
      <c r="BF317" s="200"/>
      <c r="BG317" s="200"/>
      <c r="BH317" s="200"/>
      <c r="BI317" s="200"/>
      <c r="BJ317" s="200"/>
      <c r="BK317" s="200"/>
      <c r="BL317" s="200"/>
      <c r="BM317" s="202">
        <v>3.1550000000000002E-2</v>
      </c>
    </row>
    <row r="318" spans="1:65">
      <c r="A318" s="30"/>
      <c r="B318" s="3" t="s">
        <v>276</v>
      </c>
      <c r="C318" s="29"/>
      <c r="D318" s="24">
        <v>3.5355339059326915E-4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  <c r="BI318" s="200"/>
      <c r="BJ318" s="200"/>
      <c r="BK318" s="200"/>
      <c r="BL318" s="200"/>
      <c r="BM318" s="202">
        <v>31</v>
      </c>
    </row>
    <row r="319" spans="1:65">
      <c r="A319" s="30"/>
      <c r="B319" s="3" t="s">
        <v>86</v>
      </c>
      <c r="C319" s="29"/>
      <c r="D319" s="13">
        <v>1.1206129654303303E-2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-2.2204460492503131E-16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683</v>
      </c>
      <c r="BM323" s="28" t="s">
        <v>319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318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238</v>
      </c>
      <c r="C325" s="9" t="s">
        <v>238</v>
      </c>
      <c r="D325" s="10" t="s">
        <v>114</v>
      </c>
      <c r="E325" s="14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360</v>
      </c>
      <c r="E326" s="14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4.2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4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26</v>
      </c>
    </row>
    <row r="330" spans="1:65">
      <c r="A330" s="30"/>
      <c r="B330" s="20" t="s">
        <v>274</v>
      </c>
      <c r="C330" s="12"/>
      <c r="D330" s="23">
        <v>4.0999999999999996</v>
      </c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275</v>
      </c>
      <c r="C331" s="29"/>
      <c r="D331" s="11">
        <v>4.0999999999999996</v>
      </c>
      <c r="E331" s="14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4.0999999999999996</v>
      </c>
    </row>
    <row r="332" spans="1:65">
      <c r="A332" s="30"/>
      <c r="B332" s="3" t="s">
        <v>276</v>
      </c>
      <c r="C332" s="29"/>
      <c r="D332" s="24">
        <v>0.14142135623730964</v>
      </c>
      <c r="E332" s="14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32</v>
      </c>
    </row>
    <row r="333" spans="1:65">
      <c r="A333" s="30"/>
      <c r="B333" s="3" t="s">
        <v>86</v>
      </c>
      <c r="C333" s="29"/>
      <c r="D333" s="13">
        <v>3.4493013716416991E-2</v>
      </c>
      <c r="E333" s="14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0</v>
      </c>
      <c r="E334" s="14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684</v>
      </c>
      <c r="BM337" s="28" t="s">
        <v>319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318</v>
      </c>
      <c r="E338" s="14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238</v>
      </c>
      <c r="C339" s="9" t="s">
        <v>238</v>
      </c>
      <c r="D339" s="10" t="s">
        <v>114</v>
      </c>
      <c r="E339" s="14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360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6">
        <v>30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1</v>
      </c>
    </row>
    <row r="343" spans="1:65">
      <c r="A343" s="30"/>
      <c r="B343" s="19">
        <v>1</v>
      </c>
      <c r="C343" s="9">
        <v>2</v>
      </c>
      <c r="D343" s="220">
        <v>30.5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6</v>
      </c>
    </row>
    <row r="344" spans="1:65">
      <c r="A344" s="30"/>
      <c r="B344" s="20" t="s">
        <v>274</v>
      </c>
      <c r="C344" s="12"/>
      <c r="D344" s="222">
        <v>30.25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16</v>
      </c>
    </row>
    <row r="345" spans="1:65">
      <c r="A345" s="30"/>
      <c r="B345" s="3" t="s">
        <v>275</v>
      </c>
      <c r="C345" s="29"/>
      <c r="D345" s="220">
        <v>30.25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30.25</v>
      </c>
    </row>
    <row r="346" spans="1:65">
      <c r="A346" s="30"/>
      <c r="B346" s="3" t="s">
        <v>276</v>
      </c>
      <c r="C346" s="29"/>
      <c r="D346" s="220">
        <v>0.35355339059327379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33</v>
      </c>
    </row>
    <row r="347" spans="1:65">
      <c r="A347" s="30"/>
      <c r="B347" s="3" t="s">
        <v>86</v>
      </c>
      <c r="C347" s="29"/>
      <c r="D347" s="13">
        <v>1.1687715391513183E-2</v>
      </c>
      <c r="E347" s="14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277</v>
      </c>
      <c r="C348" s="29"/>
      <c r="D348" s="13">
        <v>0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278</v>
      </c>
      <c r="C349" s="47"/>
      <c r="D349" s="45" t="s">
        <v>279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685</v>
      </c>
      <c r="BM351" s="28" t="s">
        <v>319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318</v>
      </c>
      <c r="E352" s="14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238</v>
      </c>
      <c r="C353" s="9" t="s">
        <v>238</v>
      </c>
      <c r="D353" s="10" t="s">
        <v>114</v>
      </c>
      <c r="E353" s="14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360</v>
      </c>
      <c r="E354" s="14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6">
        <v>40.799999999999997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19">
        <v>1</v>
      </c>
    </row>
    <row r="357" spans="1:65">
      <c r="A357" s="30"/>
      <c r="B357" s="19">
        <v>1</v>
      </c>
      <c r="C357" s="9">
        <v>2</v>
      </c>
      <c r="D357" s="220">
        <v>42.1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19">
        <v>28</v>
      </c>
    </row>
    <row r="358" spans="1:65">
      <c r="A358" s="30"/>
      <c r="B358" s="20" t="s">
        <v>274</v>
      </c>
      <c r="C358" s="12"/>
      <c r="D358" s="222">
        <v>41.45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19">
        <v>16</v>
      </c>
    </row>
    <row r="359" spans="1:65">
      <c r="A359" s="30"/>
      <c r="B359" s="3" t="s">
        <v>275</v>
      </c>
      <c r="C359" s="29"/>
      <c r="D359" s="220">
        <v>41.45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19">
        <v>41.45</v>
      </c>
    </row>
    <row r="360" spans="1:65">
      <c r="A360" s="30"/>
      <c r="B360" s="3" t="s">
        <v>276</v>
      </c>
      <c r="C360" s="29"/>
      <c r="D360" s="220">
        <v>0.91923881554251474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19">
        <v>34</v>
      </c>
    </row>
    <row r="361" spans="1:65">
      <c r="A361" s="30"/>
      <c r="B361" s="3" t="s">
        <v>86</v>
      </c>
      <c r="C361" s="29"/>
      <c r="D361" s="13">
        <v>2.2177052244692755E-2</v>
      </c>
      <c r="E361" s="14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0</v>
      </c>
      <c r="E362" s="14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 t="s">
        <v>279</v>
      </c>
      <c r="E363" s="14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686</v>
      </c>
      <c r="BM365" s="28" t="s">
        <v>319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318</v>
      </c>
      <c r="E366" s="14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238</v>
      </c>
      <c r="C367" s="9" t="s">
        <v>238</v>
      </c>
      <c r="D367" s="10" t="s">
        <v>114</v>
      </c>
      <c r="E367" s="14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360</v>
      </c>
      <c r="E368" s="14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8">
        <v>56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1">
        <v>1</v>
      </c>
    </row>
    <row r="371" spans="1:65">
      <c r="A371" s="30"/>
      <c r="B371" s="19">
        <v>1</v>
      </c>
      <c r="C371" s="9">
        <v>2</v>
      </c>
      <c r="D371" s="213">
        <v>54</v>
      </c>
      <c r="E371" s="209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1">
        <v>14</v>
      </c>
    </row>
    <row r="372" spans="1:65">
      <c r="A372" s="30"/>
      <c r="B372" s="20" t="s">
        <v>274</v>
      </c>
      <c r="C372" s="12"/>
      <c r="D372" s="215">
        <v>55</v>
      </c>
      <c r="E372" s="209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1">
        <v>16</v>
      </c>
    </row>
    <row r="373" spans="1:65">
      <c r="A373" s="30"/>
      <c r="B373" s="3" t="s">
        <v>275</v>
      </c>
      <c r="C373" s="29"/>
      <c r="D373" s="213">
        <v>55</v>
      </c>
      <c r="E373" s="209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1">
        <v>55</v>
      </c>
    </row>
    <row r="374" spans="1:65">
      <c r="A374" s="30"/>
      <c r="B374" s="3" t="s">
        <v>276</v>
      </c>
      <c r="C374" s="29"/>
      <c r="D374" s="213">
        <v>1.4142135623730951</v>
      </c>
      <c r="E374" s="209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1">
        <v>35</v>
      </c>
    </row>
    <row r="375" spans="1:65">
      <c r="A375" s="30"/>
      <c r="B375" s="3" t="s">
        <v>86</v>
      </c>
      <c r="C375" s="29"/>
      <c r="D375" s="13">
        <v>2.5712973861329001E-2</v>
      </c>
      <c r="E375" s="14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277</v>
      </c>
      <c r="C376" s="29"/>
      <c r="D376" s="13">
        <v>0</v>
      </c>
      <c r="E376" s="14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278</v>
      </c>
      <c r="C377" s="47"/>
      <c r="D377" s="45" t="s">
        <v>279</v>
      </c>
      <c r="E377" s="14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687</v>
      </c>
      <c r="BM379" s="28" t="s">
        <v>319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318</v>
      </c>
      <c r="E380" s="14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238</v>
      </c>
      <c r="C381" s="9" t="s">
        <v>238</v>
      </c>
      <c r="D381" s="10" t="s">
        <v>114</v>
      </c>
      <c r="E381" s="14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360</v>
      </c>
      <c r="E382" s="14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6">
        <v>15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8"/>
      <c r="AT384" s="218"/>
      <c r="AU384" s="218"/>
      <c r="AV384" s="218"/>
      <c r="AW384" s="218"/>
      <c r="AX384" s="218"/>
      <c r="AY384" s="218"/>
      <c r="AZ384" s="218"/>
      <c r="BA384" s="218"/>
      <c r="BB384" s="218"/>
      <c r="BC384" s="218"/>
      <c r="BD384" s="218"/>
      <c r="BE384" s="218"/>
      <c r="BF384" s="218"/>
      <c r="BG384" s="218"/>
      <c r="BH384" s="218"/>
      <c r="BI384" s="218"/>
      <c r="BJ384" s="218"/>
      <c r="BK384" s="218"/>
      <c r="BL384" s="218"/>
      <c r="BM384" s="219">
        <v>1</v>
      </c>
    </row>
    <row r="385" spans="1:65">
      <c r="A385" s="30"/>
      <c r="B385" s="19">
        <v>1</v>
      </c>
      <c r="C385" s="9">
        <v>2</v>
      </c>
      <c r="D385" s="220">
        <v>16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8"/>
      <c r="AT385" s="218"/>
      <c r="AU385" s="218"/>
      <c r="AV385" s="218"/>
      <c r="AW385" s="218"/>
      <c r="AX385" s="218"/>
      <c r="AY385" s="218"/>
      <c r="AZ385" s="218"/>
      <c r="BA385" s="218"/>
      <c r="BB385" s="218"/>
      <c r="BC385" s="218"/>
      <c r="BD385" s="218"/>
      <c r="BE385" s="218"/>
      <c r="BF385" s="218"/>
      <c r="BG385" s="218"/>
      <c r="BH385" s="218"/>
      <c r="BI385" s="218"/>
      <c r="BJ385" s="218"/>
      <c r="BK385" s="218"/>
      <c r="BL385" s="218"/>
      <c r="BM385" s="219">
        <v>16</v>
      </c>
    </row>
    <row r="386" spans="1:65">
      <c r="A386" s="30"/>
      <c r="B386" s="20" t="s">
        <v>274</v>
      </c>
      <c r="C386" s="12"/>
      <c r="D386" s="222">
        <v>15.5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8"/>
      <c r="AT386" s="218"/>
      <c r="AU386" s="218"/>
      <c r="AV386" s="218"/>
      <c r="AW386" s="218"/>
      <c r="AX386" s="218"/>
      <c r="AY386" s="218"/>
      <c r="AZ386" s="218"/>
      <c r="BA386" s="218"/>
      <c r="BB386" s="218"/>
      <c r="BC386" s="218"/>
      <c r="BD386" s="218"/>
      <c r="BE386" s="218"/>
      <c r="BF386" s="218"/>
      <c r="BG386" s="218"/>
      <c r="BH386" s="218"/>
      <c r="BI386" s="218"/>
      <c r="BJ386" s="218"/>
      <c r="BK386" s="218"/>
      <c r="BL386" s="218"/>
      <c r="BM386" s="219">
        <v>16</v>
      </c>
    </row>
    <row r="387" spans="1:65">
      <c r="A387" s="30"/>
      <c r="B387" s="3" t="s">
        <v>275</v>
      </c>
      <c r="C387" s="29"/>
      <c r="D387" s="220">
        <v>15.5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8"/>
      <c r="AT387" s="218"/>
      <c r="AU387" s="218"/>
      <c r="AV387" s="218"/>
      <c r="AW387" s="218"/>
      <c r="AX387" s="218"/>
      <c r="AY387" s="218"/>
      <c r="AZ387" s="218"/>
      <c r="BA387" s="218"/>
      <c r="BB387" s="218"/>
      <c r="BC387" s="218"/>
      <c r="BD387" s="218"/>
      <c r="BE387" s="218"/>
      <c r="BF387" s="218"/>
      <c r="BG387" s="218"/>
      <c r="BH387" s="218"/>
      <c r="BI387" s="218"/>
      <c r="BJ387" s="218"/>
      <c r="BK387" s="218"/>
      <c r="BL387" s="218"/>
      <c r="BM387" s="219">
        <v>15.5</v>
      </c>
    </row>
    <row r="388" spans="1:65">
      <c r="A388" s="30"/>
      <c r="B388" s="3" t="s">
        <v>276</v>
      </c>
      <c r="C388" s="29"/>
      <c r="D388" s="220">
        <v>0.70710678118654757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8"/>
      <c r="AT388" s="218"/>
      <c r="AU388" s="218"/>
      <c r="AV388" s="218"/>
      <c r="AW388" s="218"/>
      <c r="AX388" s="218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218"/>
      <c r="BJ388" s="218"/>
      <c r="BK388" s="218"/>
      <c r="BL388" s="218"/>
      <c r="BM388" s="219">
        <v>36</v>
      </c>
    </row>
    <row r="389" spans="1:65">
      <c r="A389" s="30"/>
      <c r="B389" s="3" t="s">
        <v>86</v>
      </c>
      <c r="C389" s="29"/>
      <c r="D389" s="13">
        <v>4.5619792334615973E-2</v>
      </c>
      <c r="E389" s="14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277</v>
      </c>
      <c r="C390" s="29"/>
      <c r="D390" s="13">
        <v>0</v>
      </c>
      <c r="E390" s="14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278</v>
      </c>
      <c r="C391" s="47"/>
      <c r="D391" s="45" t="s">
        <v>279</v>
      </c>
      <c r="E391" s="14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688</v>
      </c>
      <c r="BM393" s="28" t="s">
        <v>319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318</v>
      </c>
      <c r="E394" s="14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238</v>
      </c>
      <c r="C395" s="9" t="s">
        <v>238</v>
      </c>
      <c r="D395" s="10" t="s">
        <v>114</v>
      </c>
      <c r="E395" s="14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360</v>
      </c>
      <c r="E396" s="14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4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16">
        <v>11.4</v>
      </c>
      <c r="E398" s="217"/>
      <c r="F398" s="218"/>
      <c r="G398" s="218"/>
      <c r="H398" s="218"/>
      <c r="I398" s="218"/>
      <c r="J398" s="218"/>
      <c r="K398" s="218"/>
      <c r="L398" s="218"/>
      <c r="M398" s="218"/>
      <c r="N398" s="218"/>
      <c r="O398" s="218"/>
      <c r="P398" s="218"/>
      <c r="Q398" s="218"/>
      <c r="R398" s="218"/>
      <c r="S398" s="218"/>
      <c r="T398" s="218"/>
      <c r="U398" s="218"/>
      <c r="V398" s="218"/>
      <c r="W398" s="218"/>
      <c r="X398" s="218"/>
      <c r="Y398" s="218"/>
      <c r="Z398" s="218"/>
      <c r="AA398" s="218"/>
      <c r="AB398" s="218"/>
      <c r="AC398" s="218"/>
      <c r="AD398" s="218"/>
      <c r="AE398" s="218"/>
      <c r="AF398" s="218"/>
      <c r="AG398" s="218"/>
      <c r="AH398" s="218"/>
      <c r="AI398" s="218"/>
      <c r="AJ398" s="218"/>
      <c r="AK398" s="218"/>
      <c r="AL398" s="218"/>
      <c r="AM398" s="218"/>
      <c r="AN398" s="218"/>
      <c r="AO398" s="218"/>
      <c r="AP398" s="218"/>
      <c r="AQ398" s="218"/>
      <c r="AR398" s="218"/>
      <c r="AS398" s="218"/>
      <c r="AT398" s="218"/>
      <c r="AU398" s="218"/>
      <c r="AV398" s="218"/>
      <c r="AW398" s="218"/>
      <c r="AX398" s="218"/>
      <c r="AY398" s="218"/>
      <c r="AZ398" s="218"/>
      <c r="BA398" s="218"/>
      <c r="BB398" s="218"/>
      <c r="BC398" s="218"/>
      <c r="BD398" s="218"/>
      <c r="BE398" s="218"/>
      <c r="BF398" s="218"/>
      <c r="BG398" s="218"/>
      <c r="BH398" s="218"/>
      <c r="BI398" s="218"/>
      <c r="BJ398" s="218"/>
      <c r="BK398" s="218"/>
      <c r="BL398" s="218"/>
      <c r="BM398" s="219">
        <v>1</v>
      </c>
    </row>
    <row r="399" spans="1:65">
      <c r="A399" s="30"/>
      <c r="B399" s="19">
        <v>1</v>
      </c>
      <c r="C399" s="9">
        <v>2</v>
      </c>
      <c r="D399" s="220">
        <v>11.6</v>
      </c>
      <c r="E399" s="217"/>
      <c r="F399" s="218"/>
      <c r="G399" s="218"/>
      <c r="H399" s="218"/>
      <c r="I399" s="218"/>
      <c r="J399" s="218"/>
      <c r="K399" s="218"/>
      <c r="L399" s="218"/>
      <c r="M399" s="218"/>
      <c r="N399" s="218"/>
      <c r="O399" s="218"/>
      <c r="P399" s="218"/>
      <c r="Q399" s="218"/>
      <c r="R399" s="218"/>
      <c r="S399" s="218"/>
      <c r="T399" s="218"/>
      <c r="U399" s="218"/>
      <c r="V399" s="218"/>
      <c r="W399" s="218"/>
      <c r="X399" s="218"/>
      <c r="Y399" s="218"/>
      <c r="Z399" s="218"/>
      <c r="AA399" s="218"/>
      <c r="AB399" s="218"/>
      <c r="AC399" s="218"/>
      <c r="AD399" s="218"/>
      <c r="AE399" s="218"/>
      <c r="AF399" s="218"/>
      <c r="AG399" s="218"/>
      <c r="AH399" s="218"/>
      <c r="AI399" s="218"/>
      <c r="AJ399" s="218"/>
      <c r="AK399" s="218"/>
      <c r="AL399" s="218"/>
      <c r="AM399" s="218"/>
      <c r="AN399" s="218"/>
      <c r="AO399" s="218"/>
      <c r="AP399" s="218"/>
      <c r="AQ399" s="218"/>
      <c r="AR399" s="218"/>
      <c r="AS399" s="218"/>
      <c r="AT399" s="218"/>
      <c r="AU399" s="218"/>
      <c r="AV399" s="218"/>
      <c r="AW399" s="218"/>
      <c r="AX399" s="218"/>
      <c r="AY399" s="218"/>
      <c r="AZ399" s="218"/>
      <c r="BA399" s="218"/>
      <c r="BB399" s="218"/>
      <c r="BC399" s="218"/>
      <c r="BD399" s="218"/>
      <c r="BE399" s="218"/>
      <c r="BF399" s="218"/>
      <c r="BG399" s="218"/>
      <c r="BH399" s="218"/>
      <c r="BI399" s="218"/>
      <c r="BJ399" s="218"/>
      <c r="BK399" s="218"/>
      <c r="BL399" s="218"/>
      <c r="BM399" s="219">
        <v>31</v>
      </c>
    </row>
    <row r="400" spans="1:65">
      <c r="A400" s="30"/>
      <c r="B400" s="20" t="s">
        <v>274</v>
      </c>
      <c r="C400" s="12"/>
      <c r="D400" s="222">
        <v>11.5</v>
      </c>
      <c r="E400" s="217"/>
      <c r="F400" s="218"/>
      <c r="G400" s="218"/>
      <c r="H400" s="218"/>
      <c r="I400" s="218"/>
      <c r="J400" s="218"/>
      <c r="K400" s="218"/>
      <c r="L400" s="218"/>
      <c r="M400" s="218"/>
      <c r="N400" s="218"/>
      <c r="O400" s="218"/>
      <c r="P400" s="218"/>
      <c r="Q400" s="218"/>
      <c r="R400" s="218"/>
      <c r="S400" s="218"/>
      <c r="T400" s="218"/>
      <c r="U400" s="218"/>
      <c r="V400" s="218"/>
      <c r="W400" s="218"/>
      <c r="X400" s="218"/>
      <c r="Y400" s="218"/>
      <c r="Z400" s="218"/>
      <c r="AA400" s="218"/>
      <c r="AB400" s="218"/>
      <c r="AC400" s="218"/>
      <c r="AD400" s="218"/>
      <c r="AE400" s="218"/>
      <c r="AF400" s="218"/>
      <c r="AG400" s="218"/>
      <c r="AH400" s="218"/>
      <c r="AI400" s="218"/>
      <c r="AJ400" s="218"/>
      <c r="AK400" s="218"/>
      <c r="AL400" s="218"/>
      <c r="AM400" s="218"/>
      <c r="AN400" s="218"/>
      <c r="AO400" s="218"/>
      <c r="AP400" s="218"/>
      <c r="AQ400" s="218"/>
      <c r="AR400" s="218"/>
      <c r="AS400" s="218"/>
      <c r="AT400" s="218"/>
      <c r="AU400" s="218"/>
      <c r="AV400" s="218"/>
      <c r="AW400" s="218"/>
      <c r="AX400" s="218"/>
      <c r="AY400" s="218"/>
      <c r="AZ400" s="218"/>
      <c r="BA400" s="218"/>
      <c r="BB400" s="218"/>
      <c r="BC400" s="218"/>
      <c r="BD400" s="218"/>
      <c r="BE400" s="218"/>
      <c r="BF400" s="218"/>
      <c r="BG400" s="218"/>
      <c r="BH400" s="218"/>
      <c r="BI400" s="218"/>
      <c r="BJ400" s="218"/>
      <c r="BK400" s="218"/>
      <c r="BL400" s="218"/>
      <c r="BM400" s="219">
        <v>16</v>
      </c>
    </row>
    <row r="401" spans="1:65">
      <c r="A401" s="30"/>
      <c r="B401" s="3" t="s">
        <v>275</v>
      </c>
      <c r="C401" s="29"/>
      <c r="D401" s="220">
        <v>11.5</v>
      </c>
      <c r="E401" s="217"/>
      <c r="F401" s="218"/>
      <c r="G401" s="218"/>
      <c r="H401" s="218"/>
      <c r="I401" s="218"/>
      <c r="J401" s="218"/>
      <c r="K401" s="218"/>
      <c r="L401" s="218"/>
      <c r="M401" s="218"/>
      <c r="N401" s="218"/>
      <c r="O401" s="218"/>
      <c r="P401" s="218"/>
      <c r="Q401" s="218"/>
      <c r="R401" s="218"/>
      <c r="S401" s="218"/>
      <c r="T401" s="218"/>
      <c r="U401" s="218"/>
      <c r="V401" s="218"/>
      <c r="W401" s="218"/>
      <c r="X401" s="218"/>
      <c r="Y401" s="218"/>
      <c r="Z401" s="218"/>
      <c r="AA401" s="218"/>
      <c r="AB401" s="218"/>
      <c r="AC401" s="218"/>
      <c r="AD401" s="218"/>
      <c r="AE401" s="218"/>
      <c r="AF401" s="218"/>
      <c r="AG401" s="218"/>
      <c r="AH401" s="218"/>
      <c r="AI401" s="218"/>
      <c r="AJ401" s="218"/>
      <c r="AK401" s="218"/>
      <c r="AL401" s="218"/>
      <c r="AM401" s="218"/>
      <c r="AN401" s="218"/>
      <c r="AO401" s="218"/>
      <c r="AP401" s="218"/>
      <c r="AQ401" s="218"/>
      <c r="AR401" s="218"/>
      <c r="AS401" s="218"/>
      <c r="AT401" s="218"/>
      <c r="AU401" s="218"/>
      <c r="AV401" s="218"/>
      <c r="AW401" s="218"/>
      <c r="AX401" s="218"/>
      <c r="AY401" s="218"/>
      <c r="AZ401" s="218"/>
      <c r="BA401" s="218"/>
      <c r="BB401" s="218"/>
      <c r="BC401" s="218"/>
      <c r="BD401" s="218"/>
      <c r="BE401" s="218"/>
      <c r="BF401" s="218"/>
      <c r="BG401" s="218"/>
      <c r="BH401" s="218"/>
      <c r="BI401" s="218"/>
      <c r="BJ401" s="218"/>
      <c r="BK401" s="218"/>
      <c r="BL401" s="218"/>
      <c r="BM401" s="219">
        <v>11.5</v>
      </c>
    </row>
    <row r="402" spans="1:65">
      <c r="A402" s="30"/>
      <c r="B402" s="3" t="s">
        <v>276</v>
      </c>
      <c r="C402" s="29"/>
      <c r="D402" s="220">
        <v>0.141421356237309</v>
      </c>
      <c r="E402" s="217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8"/>
      <c r="T402" s="218"/>
      <c r="U402" s="218"/>
      <c r="V402" s="218"/>
      <c r="W402" s="218"/>
      <c r="X402" s="218"/>
      <c r="Y402" s="218"/>
      <c r="Z402" s="218"/>
      <c r="AA402" s="218"/>
      <c r="AB402" s="218"/>
      <c r="AC402" s="218"/>
      <c r="AD402" s="218"/>
      <c r="AE402" s="218"/>
      <c r="AF402" s="218"/>
      <c r="AG402" s="218"/>
      <c r="AH402" s="218"/>
      <c r="AI402" s="218"/>
      <c r="AJ402" s="218"/>
      <c r="AK402" s="218"/>
      <c r="AL402" s="218"/>
      <c r="AM402" s="218"/>
      <c r="AN402" s="218"/>
      <c r="AO402" s="218"/>
      <c r="AP402" s="218"/>
      <c r="AQ402" s="218"/>
      <c r="AR402" s="218"/>
      <c r="AS402" s="218"/>
      <c r="AT402" s="218"/>
      <c r="AU402" s="218"/>
      <c r="AV402" s="218"/>
      <c r="AW402" s="218"/>
      <c r="AX402" s="218"/>
      <c r="AY402" s="218"/>
      <c r="AZ402" s="218"/>
      <c r="BA402" s="218"/>
      <c r="BB402" s="218"/>
      <c r="BC402" s="218"/>
      <c r="BD402" s="218"/>
      <c r="BE402" s="218"/>
      <c r="BF402" s="218"/>
      <c r="BG402" s="218"/>
      <c r="BH402" s="218"/>
      <c r="BI402" s="218"/>
      <c r="BJ402" s="218"/>
      <c r="BK402" s="218"/>
      <c r="BL402" s="218"/>
      <c r="BM402" s="219">
        <v>37</v>
      </c>
    </row>
    <row r="403" spans="1:65">
      <c r="A403" s="30"/>
      <c r="B403" s="3" t="s">
        <v>86</v>
      </c>
      <c r="C403" s="29"/>
      <c r="D403" s="13">
        <v>1.2297509238026871E-2</v>
      </c>
      <c r="E403" s="14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277</v>
      </c>
      <c r="C404" s="29"/>
      <c r="D404" s="13">
        <v>0</v>
      </c>
      <c r="E404" s="14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278</v>
      </c>
      <c r="C405" s="47"/>
      <c r="D405" s="45" t="s">
        <v>279</v>
      </c>
      <c r="E405" s="14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689</v>
      </c>
      <c r="BM407" s="28" t="s">
        <v>319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318</v>
      </c>
      <c r="E408" s="14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238</v>
      </c>
      <c r="C409" s="9" t="s">
        <v>238</v>
      </c>
      <c r="D409" s="10" t="s">
        <v>114</v>
      </c>
      <c r="E409" s="14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360</v>
      </c>
      <c r="E410" s="14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8">
        <v>97.4</v>
      </c>
      <c r="E412" s="209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1">
        <v>1</v>
      </c>
    </row>
    <row r="413" spans="1:65">
      <c r="A413" s="30"/>
      <c r="B413" s="19">
        <v>1</v>
      </c>
      <c r="C413" s="9">
        <v>2</v>
      </c>
      <c r="D413" s="213">
        <v>97.2</v>
      </c>
      <c r="E413" s="209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11">
        <v>32</v>
      </c>
    </row>
    <row r="414" spans="1:65">
      <c r="A414" s="30"/>
      <c r="B414" s="20" t="s">
        <v>274</v>
      </c>
      <c r="C414" s="12"/>
      <c r="D414" s="215">
        <v>97.300000000000011</v>
      </c>
      <c r="E414" s="209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211">
        <v>16</v>
      </c>
    </row>
    <row r="415" spans="1:65">
      <c r="A415" s="30"/>
      <c r="B415" s="3" t="s">
        <v>275</v>
      </c>
      <c r="C415" s="29"/>
      <c r="D415" s="213">
        <v>97.300000000000011</v>
      </c>
      <c r="E415" s="209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211">
        <v>97.3</v>
      </c>
    </row>
    <row r="416" spans="1:65">
      <c r="A416" s="30"/>
      <c r="B416" s="3" t="s">
        <v>276</v>
      </c>
      <c r="C416" s="29"/>
      <c r="D416" s="213">
        <v>0.14142135623731153</v>
      </c>
      <c r="E416" s="209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211">
        <v>38</v>
      </c>
    </row>
    <row r="417" spans="1:65">
      <c r="A417" s="30"/>
      <c r="B417" s="3" t="s">
        <v>86</v>
      </c>
      <c r="C417" s="29"/>
      <c r="D417" s="13">
        <v>1.453456898636295E-3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>
        <v>2.2204460492503131E-16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 t="s">
        <v>279</v>
      </c>
      <c r="E419" s="14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690</v>
      </c>
      <c r="BM421" s="28" t="s">
        <v>319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318</v>
      </c>
      <c r="E422" s="14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238</v>
      </c>
      <c r="C423" s="9" t="s">
        <v>238</v>
      </c>
      <c r="D423" s="10" t="s">
        <v>114</v>
      </c>
      <c r="E423" s="14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360</v>
      </c>
      <c r="E424" s="14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1">
        <v>0.02</v>
      </c>
      <c r="E426" s="199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0"/>
      <c r="AT426" s="200"/>
      <c r="AU426" s="200"/>
      <c r="AV426" s="200"/>
      <c r="AW426" s="200"/>
      <c r="AX426" s="200"/>
      <c r="AY426" s="200"/>
      <c r="AZ426" s="200"/>
      <c r="BA426" s="200"/>
      <c r="BB426" s="200"/>
      <c r="BC426" s="200"/>
      <c r="BD426" s="200"/>
      <c r="BE426" s="200"/>
      <c r="BF426" s="200"/>
      <c r="BG426" s="200"/>
      <c r="BH426" s="200"/>
      <c r="BI426" s="200"/>
      <c r="BJ426" s="200"/>
      <c r="BK426" s="200"/>
      <c r="BL426" s="200"/>
      <c r="BM426" s="202">
        <v>1</v>
      </c>
    </row>
    <row r="427" spans="1:65">
      <c r="A427" s="30"/>
      <c r="B427" s="19">
        <v>1</v>
      </c>
      <c r="C427" s="9">
        <v>2</v>
      </c>
      <c r="D427" s="24" t="s">
        <v>106</v>
      </c>
      <c r="E427" s="199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0"/>
      <c r="AT427" s="200"/>
      <c r="AU427" s="200"/>
      <c r="AV427" s="200"/>
      <c r="AW427" s="200"/>
      <c r="AX427" s="200"/>
      <c r="AY427" s="200"/>
      <c r="AZ427" s="200"/>
      <c r="BA427" s="200"/>
      <c r="BB427" s="200"/>
      <c r="BC427" s="200"/>
      <c r="BD427" s="200"/>
      <c r="BE427" s="200"/>
      <c r="BF427" s="200"/>
      <c r="BG427" s="200"/>
      <c r="BH427" s="200"/>
      <c r="BI427" s="200"/>
      <c r="BJ427" s="200"/>
      <c r="BK427" s="200"/>
      <c r="BL427" s="200"/>
      <c r="BM427" s="202">
        <v>33</v>
      </c>
    </row>
    <row r="428" spans="1:65">
      <c r="A428" s="30"/>
      <c r="B428" s="20" t="s">
        <v>274</v>
      </c>
      <c r="C428" s="12"/>
      <c r="D428" s="203">
        <v>0.02</v>
      </c>
      <c r="E428" s="199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0"/>
      <c r="AT428" s="200"/>
      <c r="AU428" s="200"/>
      <c r="AV428" s="200"/>
      <c r="AW428" s="200"/>
      <c r="AX428" s="200"/>
      <c r="AY428" s="200"/>
      <c r="AZ428" s="200"/>
      <c r="BA428" s="200"/>
      <c r="BB428" s="200"/>
      <c r="BC428" s="200"/>
      <c r="BD428" s="200"/>
      <c r="BE428" s="200"/>
      <c r="BF428" s="200"/>
      <c r="BG428" s="200"/>
      <c r="BH428" s="200"/>
      <c r="BI428" s="200"/>
      <c r="BJ428" s="200"/>
      <c r="BK428" s="200"/>
      <c r="BL428" s="200"/>
      <c r="BM428" s="202">
        <v>16</v>
      </c>
    </row>
    <row r="429" spans="1:65">
      <c r="A429" s="30"/>
      <c r="B429" s="3" t="s">
        <v>275</v>
      </c>
      <c r="C429" s="29"/>
      <c r="D429" s="24">
        <v>0.02</v>
      </c>
      <c r="E429" s="199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  <c r="AO429" s="200"/>
      <c r="AP429" s="200"/>
      <c r="AQ429" s="200"/>
      <c r="AR429" s="200"/>
      <c r="AS429" s="200"/>
      <c r="AT429" s="200"/>
      <c r="AU429" s="200"/>
      <c r="AV429" s="200"/>
      <c r="AW429" s="200"/>
      <c r="AX429" s="200"/>
      <c r="AY429" s="200"/>
      <c r="AZ429" s="200"/>
      <c r="BA429" s="200"/>
      <c r="BB429" s="200"/>
      <c r="BC429" s="200"/>
      <c r="BD429" s="200"/>
      <c r="BE429" s="200"/>
      <c r="BF429" s="200"/>
      <c r="BG429" s="200"/>
      <c r="BH429" s="200"/>
      <c r="BI429" s="200"/>
      <c r="BJ429" s="200"/>
      <c r="BK429" s="200"/>
      <c r="BL429" s="200"/>
      <c r="BM429" s="202">
        <v>1.2500000000000001E-2</v>
      </c>
    </row>
    <row r="430" spans="1:65">
      <c r="A430" s="30"/>
      <c r="B430" s="3" t="s">
        <v>276</v>
      </c>
      <c r="C430" s="29"/>
      <c r="D430" s="24" t="s">
        <v>737</v>
      </c>
      <c r="E430" s="199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  <c r="AO430" s="200"/>
      <c r="AP430" s="200"/>
      <c r="AQ430" s="200"/>
      <c r="AR430" s="200"/>
      <c r="AS430" s="200"/>
      <c r="AT430" s="200"/>
      <c r="AU430" s="200"/>
      <c r="AV430" s="200"/>
      <c r="AW430" s="200"/>
      <c r="AX430" s="200"/>
      <c r="AY430" s="200"/>
      <c r="AZ430" s="200"/>
      <c r="BA430" s="200"/>
      <c r="BB430" s="200"/>
      <c r="BC430" s="200"/>
      <c r="BD430" s="200"/>
      <c r="BE430" s="200"/>
      <c r="BF430" s="200"/>
      <c r="BG430" s="200"/>
      <c r="BH430" s="200"/>
      <c r="BI430" s="200"/>
      <c r="BJ430" s="200"/>
      <c r="BK430" s="200"/>
      <c r="BL430" s="200"/>
      <c r="BM430" s="202">
        <v>39</v>
      </c>
    </row>
    <row r="431" spans="1:65">
      <c r="A431" s="30"/>
      <c r="B431" s="3" t="s">
        <v>86</v>
      </c>
      <c r="C431" s="29"/>
      <c r="D431" s="13" t="s">
        <v>737</v>
      </c>
      <c r="E431" s="14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277</v>
      </c>
      <c r="C432" s="29"/>
      <c r="D432" s="13">
        <v>0.59999999999999987</v>
      </c>
      <c r="E432" s="14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278</v>
      </c>
      <c r="C433" s="47"/>
      <c r="D433" s="45" t="s">
        <v>279</v>
      </c>
      <c r="E433" s="14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691</v>
      </c>
      <c r="BM435" s="28" t="s">
        <v>319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318</v>
      </c>
      <c r="E436" s="14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238</v>
      </c>
      <c r="C437" s="9" t="s">
        <v>238</v>
      </c>
      <c r="D437" s="10" t="s">
        <v>114</v>
      </c>
      <c r="E437" s="14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360</v>
      </c>
      <c r="E438" s="14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3</v>
      </c>
      <c r="E440" s="14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2.9</v>
      </c>
      <c r="E441" s="14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34</v>
      </c>
    </row>
    <row r="442" spans="1:65">
      <c r="A442" s="30"/>
      <c r="B442" s="20" t="s">
        <v>274</v>
      </c>
      <c r="C442" s="12"/>
      <c r="D442" s="23">
        <v>2.95</v>
      </c>
      <c r="E442" s="14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275</v>
      </c>
      <c r="C443" s="29"/>
      <c r="D443" s="11">
        <v>2.95</v>
      </c>
      <c r="E443" s="14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2.95</v>
      </c>
    </row>
    <row r="444" spans="1:65">
      <c r="A444" s="30"/>
      <c r="B444" s="3" t="s">
        <v>276</v>
      </c>
      <c r="C444" s="29"/>
      <c r="D444" s="24">
        <v>7.0710678118654821E-2</v>
      </c>
      <c r="E444" s="14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40</v>
      </c>
    </row>
    <row r="445" spans="1:65">
      <c r="A445" s="30"/>
      <c r="B445" s="3" t="s">
        <v>86</v>
      </c>
      <c r="C445" s="29"/>
      <c r="D445" s="13">
        <v>2.3969721396154175E-2</v>
      </c>
      <c r="E445" s="14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277</v>
      </c>
      <c r="C446" s="29"/>
      <c r="D446" s="13">
        <v>0</v>
      </c>
      <c r="E446" s="14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278</v>
      </c>
      <c r="C447" s="47"/>
      <c r="D447" s="45" t="s">
        <v>279</v>
      </c>
      <c r="E447" s="14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692</v>
      </c>
      <c r="BM449" s="28" t="s">
        <v>319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318</v>
      </c>
      <c r="E450" s="14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238</v>
      </c>
      <c r="C451" s="9" t="s">
        <v>238</v>
      </c>
      <c r="D451" s="10" t="s">
        <v>114</v>
      </c>
      <c r="E451" s="14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360</v>
      </c>
      <c r="E452" s="14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6">
        <v>11.2</v>
      </c>
      <c r="E454" s="217"/>
      <c r="F454" s="218"/>
      <c r="G454" s="218"/>
      <c r="H454" s="218"/>
      <c r="I454" s="218"/>
      <c r="J454" s="218"/>
      <c r="K454" s="218"/>
      <c r="L454" s="218"/>
      <c r="M454" s="218"/>
      <c r="N454" s="218"/>
      <c r="O454" s="218"/>
      <c r="P454" s="218"/>
      <c r="Q454" s="218"/>
      <c r="R454" s="218"/>
      <c r="S454" s="218"/>
      <c r="T454" s="218"/>
      <c r="U454" s="218"/>
      <c r="V454" s="218"/>
      <c r="W454" s="218"/>
      <c r="X454" s="218"/>
      <c r="Y454" s="218"/>
      <c r="Z454" s="218"/>
      <c r="AA454" s="218"/>
      <c r="AB454" s="218"/>
      <c r="AC454" s="218"/>
      <c r="AD454" s="218"/>
      <c r="AE454" s="218"/>
      <c r="AF454" s="218"/>
      <c r="AG454" s="218"/>
      <c r="AH454" s="218"/>
      <c r="AI454" s="218"/>
      <c r="AJ454" s="218"/>
      <c r="AK454" s="218"/>
      <c r="AL454" s="218"/>
      <c r="AM454" s="218"/>
      <c r="AN454" s="218"/>
      <c r="AO454" s="218"/>
      <c r="AP454" s="218"/>
      <c r="AQ454" s="218"/>
      <c r="AR454" s="218"/>
      <c r="AS454" s="218"/>
      <c r="AT454" s="218"/>
      <c r="AU454" s="218"/>
      <c r="AV454" s="218"/>
      <c r="AW454" s="218"/>
      <c r="AX454" s="218"/>
      <c r="AY454" s="218"/>
      <c r="AZ454" s="218"/>
      <c r="BA454" s="218"/>
      <c r="BB454" s="218"/>
      <c r="BC454" s="218"/>
      <c r="BD454" s="218"/>
      <c r="BE454" s="218"/>
      <c r="BF454" s="218"/>
      <c r="BG454" s="218"/>
      <c r="BH454" s="218"/>
      <c r="BI454" s="218"/>
      <c r="BJ454" s="218"/>
      <c r="BK454" s="218"/>
      <c r="BL454" s="218"/>
      <c r="BM454" s="219">
        <v>1</v>
      </c>
    </row>
    <row r="455" spans="1:65">
      <c r="A455" s="30"/>
      <c r="B455" s="19">
        <v>1</v>
      </c>
      <c r="C455" s="9">
        <v>2</v>
      </c>
      <c r="D455" s="220">
        <v>10.7</v>
      </c>
      <c r="E455" s="217"/>
      <c r="F455" s="218"/>
      <c r="G455" s="218"/>
      <c r="H455" s="218"/>
      <c r="I455" s="218"/>
      <c r="J455" s="218"/>
      <c r="K455" s="218"/>
      <c r="L455" s="218"/>
      <c r="M455" s="218"/>
      <c r="N455" s="218"/>
      <c r="O455" s="218"/>
      <c r="P455" s="218"/>
      <c r="Q455" s="218"/>
      <c r="R455" s="218"/>
      <c r="S455" s="218"/>
      <c r="T455" s="218"/>
      <c r="U455" s="218"/>
      <c r="V455" s="218"/>
      <c r="W455" s="218"/>
      <c r="X455" s="218"/>
      <c r="Y455" s="218"/>
      <c r="Z455" s="218"/>
      <c r="AA455" s="218"/>
      <c r="AB455" s="218"/>
      <c r="AC455" s="218"/>
      <c r="AD455" s="218"/>
      <c r="AE455" s="218"/>
      <c r="AF455" s="218"/>
      <c r="AG455" s="218"/>
      <c r="AH455" s="218"/>
      <c r="AI455" s="218"/>
      <c r="AJ455" s="218"/>
      <c r="AK455" s="218"/>
      <c r="AL455" s="218"/>
      <c r="AM455" s="218"/>
      <c r="AN455" s="218"/>
      <c r="AO455" s="218"/>
      <c r="AP455" s="218"/>
      <c r="AQ455" s="218"/>
      <c r="AR455" s="218"/>
      <c r="AS455" s="218"/>
      <c r="AT455" s="218"/>
      <c r="AU455" s="218"/>
      <c r="AV455" s="218"/>
      <c r="AW455" s="218"/>
      <c r="AX455" s="218"/>
      <c r="AY455" s="218"/>
      <c r="AZ455" s="218"/>
      <c r="BA455" s="218"/>
      <c r="BB455" s="218"/>
      <c r="BC455" s="218"/>
      <c r="BD455" s="218"/>
      <c r="BE455" s="218"/>
      <c r="BF455" s="218"/>
      <c r="BG455" s="218"/>
      <c r="BH455" s="218"/>
      <c r="BI455" s="218"/>
      <c r="BJ455" s="218"/>
      <c r="BK455" s="218"/>
      <c r="BL455" s="218"/>
      <c r="BM455" s="219">
        <v>35</v>
      </c>
    </row>
    <row r="456" spans="1:65">
      <c r="A456" s="30"/>
      <c r="B456" s="20" t="s">
        <v>274</v>
      </c>
      <c r="C456" s="12"/>
      <c r="D456" s="222">
        <v>10.95</v>
      </c>
      <c r="E456" s="217"/>
      <c r="F456" s="218"/>
      <c r="G456" s="218"/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19">
        <v>16</v>
      </c>
    </row>
    <row r="457" spans="1:65">
      <c r="A457" s="30"/>
      <c r="B457" s="3" t="s">
        <v>275</v>
      </c>
      <c r="C457" s="29"/>
      <c r="D457" s="220">
        <v>10.95</v>
      </c>
      <c r="E457" s="217"/>
      <c r="F457" s="218"/>
      <c r="G457" s="218"/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19">
        <v>10.95</v>
      </c>
    </row>
    <row r="458" spans="1:65">
      <c r="A458" s="30"/>
      <c r="B458" s="3" t="s">
        <v>276</v>
      </c>
      <c r="C458" s="29"/>
      <c r="D458" s="220">
        <v>0.35355339059327379</v>
      </c>
      <c r="E458" s="217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19">
        <v>41</v>
      </c>
    </row>
    <row r="459" spans="1:65">
      <c r="A459" s="30"/>
      <c r="B459" s="3" t="s">
        <v>86</v>
      </c>
      <c r="C459" s="29"/>
      <c r="D459" s="13">
        <v>3.2287980876098063E-2</v>
      </c>
      <c r="E459" s="14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277</v>
      </c>
      <c r="C460" s="29"/>
      <c r="D460" s="13">
        <v>0</v>
      </c>
      <c r="E460" s="14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278</v>
      </c>
      <c r="C461" s="47"/>
      <c r="D461" s="45" t="s">
        <v>279</v>
      </c>
      <c r="E461" s="14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693</v>
      </c>
      <c r="BM463" s="28" t="s">
        <v>319</v>
      </c>
    </row>
    <row r="464" spans="1:65" ht="15">
      <c r="A464" s="25" t="s">
        <v>12</v>
      </c>
      <c r="B464" s="18" t="s">
        <v>111</v>
      </c>
      <c r="C464" s="15" t="s">
        <v>112</v>
      </c>
      <c r="D464" s="16" t="s">
        <v>318</v>
      </c>
      <c r="E464" s="14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238</v>
      </c>
      <c r="C465" s="9" t="s">
        <v>238</v>
      </c>
      <c r="D465" s="10" t="s">
        <v>114</v>
      </c>
      <c r="E465" s="14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360</v>
      </c>
      <c r="E466" s="14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7.8</v>
      </c>
      <c r="E468" s="14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7.7100000000000009</v>
      </c>
      <c r="E469" s="14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36</v>
      </c>
    </row>
    <row r="470" spans="1:65">
      <c r="A470" s="30"/>
      <c r="B470" s="20" t="s">
        <v>274</v>
      </c>
      <c r="C470" s="12"/>
      <c r="D470" s="23">
        <v>7.7550000000000008</v>
      </c>
      <c r="E470" s="14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275</v>
      </c>
      <c r="C471" s="29"/>
      <c r="D471" s="11">
        <v>7.7550000000000008</v>
      </c>
      <c r="E471" s="14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7.7549999999999999</v>
      </c>
    </row>
    <row r="472" spans="1:65">
      <c r="A472" s="30"/>
      <c r="B472" s="3" t="s">
        <v>276</v>
      </c>
      <c r="C472" s="29"/>
      <c r="D472" s="24">
        <v>6.3639610306788552E-2</v>
      </c>
      <c r="E472" s="14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42</v>
      </c>
    </row>
    <row r="473" spans="1:65">
      <c r="A473" s="30"/>
      <c r="B473" s="3" t="s">
        <v>86</v>
      </c>
      <c r="C473" s="29"/>
      <c r="D473" s="13">
        <v>8.2062682536155444E-3</v>
      </c>
      <c r="E473" s="14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277</v>
      </c>
      <c r="C474" s="29"/>
      <c r="D474" s="13">
        <v>2.2204460492503131E-16</v>
      </c>
      <c r="E474" s="14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278</v>
      </c>
      <c r="C475" s="47"/>
      <c r="D475" s="45" t="s">
        <v>279</v>
      </c>
      <c r="E475" s="14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694</v>
      </c>
      <c r="BM477" s="28" t="s">
        <v>319</v>
      </c>
    </row>
    <row r="478" spans="1:65" ht="15">
      <c r="A478" s="25" t="s">
        <v>15</v>
      </c>
      <c r="B478" s="18" t="s">
        <v>111</v>
      </c>
      <c r="C478" s="15" t="s">
        <v>112</v>
      </c>
      <c r="D478" s="16" t="s">
        <v>318</v>
      </c>
      <c r="E478" s="14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238</v>
      </c>
      <c r="C479" s="9" t="s">
        <v>238</v>
      </c>
      <c r="D479" s="10" t="s">
        <v>114</v>
      </c>
      <c r="E479" s="14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360</v>
      </c>
      <c r="E480" s="14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14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16">
        <v>11.2</v>
      </c>
      <c r="E482" s="217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</v>
      </c>
    </row>
    <row r="483" spans="1:65">
      <c r="A483" s="30"/>
      <c r="B483" s="19">
        <v>1</v>
      </c>
      <c r="C483" s="9">
        <v>2</v>
      </c>
      <c r="D483" s="220">
        <v>10.8</v>
      </c>
      <c r="E483" s="217"/>
      <c r="F483" s="218"/>
      <c r="G483" s="218"/>
      <c r="H483" s="218"/>
      <c r="I483" s="218"/>
      <c r="J483" s="218"/>
      <c r="K483" s="218"/>
      <c r="L483" s="218"/>
      <c r="M483" s="218"/>
      <c r="N483" s="218"/>
      <c r="O483" s="218"/>
      <c r="P483" s="218"/>
      <c r="Q483" s="218"/>
      <c r="R483" s="218"/>
      <c r="S483" s="218"/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11</v>
      </c>
    </row>
    <row r="484" spans="1:65">
      <c r="A484" s="30"/>
      <c r="B484" s="20" t="s">
        <v>274</v>
      </c>
      <c r="C484" s="12"/>
      <c r="D484" s="222">
        <v>11</v>
      </c>
      <c r="E484" s="217"/>
      <c r="F484" s="218"/>
      <c r="G484" s="218"/>
      <c r="H484" s="218"/>
      <c r="I484" s="218"/>
      <c r="J484" s="218"/>
      <c r="K484" s="218"/>
      <c r="L484" s="218"/>
      <c r="M484" s="218"/>
      <c r="N484" s="218"/>
      <c r="O484" s="218"/>
      <c r="P484" s="218"/>
      <c r="Q484" s="218"/>
      <c r="R484" s="218"/>
      <c r="S484" s="218"/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16</v>
      </c>
    </row>
    <row r="485" spans="1:65">
      <c r="A485" s="30"/>
      <c r="B485" s="3" t="s">
        <v>275</v>
      </c>
      <c r="C485" s="29"/>
      <c r="D485" s="220">
        <v>11</v>
      </c>
      <c r="E485" s="217"/>
      <c r="F485" s="218"/>
      <c r="G485" s="218"/>
      <c r="H485" s="218"/>
      <c r="I485" s="218"/>
      <c r="J485" s="218"/>
      <c r="K485" s="218"/>
      <c r="L485" s="218"/>
      <c r="M485" s="218"/>
      <c r="N485" s="218"/>
      <c r="O485" s="218"/>
      <c r="P485" s="218"/>
      <c r="Q485" s="218"/>
      <c r="R485" s="218"/>
      <c r="S485" s="218"/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>
        <v>11</v>
      </c>
    </row>
    <row r="486" spans="1:65">
      <c r="A486" s="30"/>
      <c r="B486" s="3" t="s">
        <v>276</v>
      </c>
      <c r="C486" s="29"/>
      <c r="D486" s="220">
        <v>0.28284271247461801</v>
      </c>
      <c r="E486" s="217"/>
      <c r="F486" s="218"/>
      <c r="G486" s="218"/>
      <c r="H486" s="218"/>
      <c r="I486" s="218"/>
      <c r="J486" s="218"/>
      <c r="K486" s="218"/>
      <c r="L486" s="218"/>
      <c r="M486" s="218"/>
      <c r="N486" s="218"/>
      <c r="O486" s="218"/>
      <c r="P486" s="218"/>
      <c r="Q486" s="218"/>
      <c r="R486" s="218"/>
      <c r="S486" s="218"/>
      <c r="T486" s="218"/>
      <c r="U486" s="218"/>
      <c r="V486" s="218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>
        <v>26</v>
      </c>
    </row>
    <row r="487" spans="1:65">
      <c r="A487" s="30"/>
      <c r="B487" s="3" t="s">
        <v>86</v>
      </c>
      <c r="C487" s="29"/>
      <c r="D487" s="13">
        <v>2.5712973861328911E-2</v>
      </c>
      <c r="E487" s="14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277</v>
      </c>
      <c r="C488" s="29"/>
      <c r="D488" s="13">
        <v>0</v>
      </c>
      <c r="E488" s="14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278</v>
      </c>
      <c r="C489" s="47"/>
      <c r="D489" s="45" t="s">
        <v>279</v>
      </c>
      <c r="E489" s="14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695</v>
      </c>
      <c r="BM491" s="28" t="s">
        <v>319</v>
      </c>
    </row>
    <row r="492" spans="1:65" ht="15">
      <c r="A492" s="25" t="s">
        <v>18</v>
      </c>
      <c r="B492" s="18" t="s">
        <v>111</v>
      </c>
      <c r="C492" s="15" t="s">
        <v>112</v>
      </c>
      <c r="D492" s="16" t="s">
        <v>318</v>
      </c>
      <c r="E492" s="14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238</v>
      </c>
      <c r="C493" s="9" t="s">
        <v>238</v>
      </c>
      <c r="D493" s="10" t="s">
        <v>114</v>
      </c>
      <c r="E493" s="14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360</v>
      </c>
      <c r="E494" s="14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8">
        <v>253.00000000000003</v>
      </c>
      <c r="E496" s="209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  <c r="BI496" s="210"/>
      <c r="BJ496" s="210"/>
      <c r="BK496" s="210"/>
      <c r="BL496" s="210"/>
      <c r="BM496" s="211">
        <v>1</v>
      </c>
    </row>
    <row r="497" spans="1:65">
      <c r="A497" s="30"/>
      <c r="B497" s="19">
        <v>1</v>
      </c>
      <c r="C497" s="9">
        <v>2</v>
      </c>
      <c r="D497" s="213">
        <v>255.00000000000003</v>
      </c>
      <c r="E497" s="209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1">
        <v>12</v>
      </c>
    </row>
    <row r="498" spans="1:65">
      <c r="A498" s="30"/>
      <c r="B498" s="20" t="s">
        <v>274</v>
      </c>
      <c r="C498" s="12"/>
      <c r="D498" s="215">
        <v>254.00000000000003</v>
      </c>
      <c r="E498" s="209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  <c r="BI498" s="210"/>
      <c r="BJ498" s="210"/>
      <c r="BK498" s="210"/>
      <c r="BL498" s="210"/>
      <c r="BM498" s="211">
        <v>16</v>
      </c>
    </row>
    <row r="499" spans="1:65">
      <c r="A499" s="30"/>
      <c r="B499" s="3" t="s">
        <v>275</v>
      </c>
      <c r="C499" s="29"/>
      <c r="D499" s="213">
        <v>254.00000000000003</v>
      </c>
      <c r="E499" s="209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  <c r="BI499" s="210"/>
      <c r="BJ499" s="210"/>
      <c r="BK499" s="210"/>
      <c r="BL499" s="210"/>
      <c r="BM499" s="211">
        <v>254</v>
      </c>
    </row>
    <row r="500" spans="1:65">
      <c r="A500" s="30"/>
      <c r="B500" s="3" t="s">
        <v>276</v>
      </c>
      <c r="C500" s="29"/>
      <c r="D500" s="213">
        <v>1.4142135623730951</v>
      </c>
      <c r="E500" s="209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  <c r="BI500" s="210"/>
      <c r="BJ500" s="210"/>
      <c r="BK500" s="210"/>
      <c r="BL500" s="210"/>
      <c r="BM500" s="211">
        <v>27</v>
      </c>
    </row>
    <row r="501" spans="1:65">
      <c r="A501" s="30"/>
      <c r="B501" s="3" t="s">
        <v>86</v>
      </c>
      <c r="C501" s="29"/>
      <c r="D501" s="13">
        <v>5.5677699306027366E-3</v>
      </c>
      <c r="E501" s="14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277</v>
      </c>
      <c r="C502" s="29"/>
      <c r="D502" s="13">
        <v>2.2204460492503131E-16</v>
      </c>
      <c r="E502" s="14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278</v>
      </c>
      <c r="C503" s="47"/>
      <c r="D503" s="45" t="s">
        <v>279</v>
      </c>
      <c r="E503" s="14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696</v>
      </c>
      <c r="BM505" s="28" t="s">
        <v>319</v>
      </c>
    </row>
    <row r="506" spans="1:65" ht="15">
      <c r="A506" s="25" t="s">
        <v>21</v>
      </c>
      <c r="B506" s="18" t="s">
        <v>111</v>
      </c>
      <c r="C506" s="15" t="s">
        <v>112</v>
      </c>
      <c r="D506" s="16" t="s">
        <v>318</v>
      </c>
      <c r="E506" s="14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238</v>
      </c>
      <c r="C507" s="9" t="s">
        <v>238</v>
      </c>
      <c r="D507" s="10" t="s">
        <v>114</v>
      </c>
      <c r="E507" s="14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360</v>
      </c>
      <c r="E508" s="14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2.09</v>
      </c>
      <c r="E510" s="14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2.08</v>
      </c>
      <c r="E511" s="14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22</v>
      </c>
    </row>
    <row r="512" spans="1:65">
      <c r="A512" s="30"/>
      <c r="B512" s="20" t="s">
        <v>274</v>
      </c>
      <c r="C512" s="12"/>
      <c r="D512" s="23">
        <v>2.085</v>
      </c>
      <c r="E512" s="14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275</v>
      </c>
      <c r="C513" s="29"/>
      <c r="D513" s="11">
        <v>2.085</v>
      </c>
      <c r="E513" s="14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2.085</v>
      </c>
    </row>
    <row r="514" spans="1:65">
      <c r="A514" s="30"/>
      <c r="B514" s="3" t="s">
        <v>276</v>
      </c>
      <c r="C514" s="29"/>
      <c r="D514" s="24">
        <v>7.0710678118653244E-3</v>
      </c>
      <c r="E514" s="14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28</v>
      </c>
    </row>
    <row r="515" spans="1:65">
      <c r="A515" s="30"/>
      <c r="B515" s="3" t="s">
        <v>86</v>
      </c>
      <c r="C515" s="29"/>
      <c r="D515" s="13">
        <v>3.3913994301512347E-3</v>
      </c>
      <c r="E515" s="14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277</v>
      </c>
      <c r="C516" s="29"/>
      <c r="D516" s="13">
        <v>0</v>
      </c>
      <c r="E516" s="14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278</v>
      </c>
      <c r="C517" s="47"/>
      <c r="D517" s="45" t="s">
        <v>279</v>
      </c>
      <c r="E517" s="14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697</v>
      </c>
      <c r="BM519" s="28" t="s">
        <v>319</v>
      </c>
    </row>
    <row r="520" spans="1:65" ht="15">
      <c r="A520" s="25" t="s">
        <v>24</v>
      </c>
      <c r="B520" s="18" t="s">
        <v>111</v>
      </c>
      <c r="C520" s="15" t="s">
        <v>112</v>
      </c>
      <c r="D520" s="16" t="s">
        <v>318</v>
      </c>
      <c r="E520" s="14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238</v>
      </c>
      <c r="C521" s="9" t="s">
        <v>238</v>
      </c>
      <c r="D521" s="10" t="s">
        <v>114</v>
      </c>
      <c r="E521" s="14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360</v>
      </c>
      <c r="E522" s="14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0.92</v>
      </c>
      <c r="E524" s="14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0.94</v>
      </c>
      <c r="E525" s="14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23</v>
      </c>
    </row>
    <row r="526" spans="1:65">
      <c r="A526" s="30"/>
      <c r="B526" s="20" t="s">
        <v>274</v>
      </c>
      <c r="C526" s="12"/>
      <c r="D526" s="23">
        <v>0.92999999999999994</v>
      </c>
      <c r="E526" s="14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275</v>
      </c>
      <c r="C527" s="29"/>
      <c r="D527" s="11">
        <v>0.92999999999999994</v>
      </c>
      <c r="E527" s="14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0.93</v>
      </c>
    </row>
    <row r="528" spans="1:65">
      <c r="A528" s="30"/>
      <c r="B528" s="3" t="s">
        <v>276</v>
      </c>
      <c r="C528" s="29"/>
      <c r="D528" s="24">
        <v>1.4142135623730885E-2</v>
      </c>
      <c r="E528" s="14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29</v>
      </c>
    </row>
    <row r="529" spans="1:65">
      <c r="A529" s="30"/>
      <c r="B529" s="3" t="s">
        <v>86</v>
      </c>
      <c r="C529" s="29"/>
      <c r="D529" s="13">
        <v>1.5206597444871919E-2</v>
      </c>
      <c r="E529" s="14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277</v>
      </c>
      <c r="C530" s="29"/>
      <c r="D530" s="13">
        <v>-1.1102230246251565E-16</v>
      </c>
      <c r="E530" s="14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278</v>
      </c>
      <c r="C531" s="47"/>
      <c r="D531" s="45" t="s">
        <v>279</v>
      </c>
      <c r="E531" s="14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698</v>
      </c>
      <c r="BM533" s="28" t="s">
        <v>319</v>
      </c>
    </row>
    <row r="534" spans="1:65" ht="15">
      <c r="A534" s="25" t="s">
        <v>27</v>
      </c>
      <c r="B534" s="18" t="s">
        <v>111</v>
      </c>
      <c r="C534" s="15" t="s">
        <v>112</v>
      </c>
      <c r="D534" s="16" t="s">
        <v>318</v>
      </c>
      <c r="E534" s="14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238</v>
      </c>
      <c r="C535" s="9" t="s">
        <v>238</v>
      </c>
      <c r="D535" s="10" t="s">
        <v>114</v>
      </c>
      <c r="E535" s="14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360</v>
      </c>
      <c r="E536" s="14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3" t="s">
        <v>97</v>
      </c>
      <c r="E538" s="14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4" t="s">
        <v>97</v>
      </c>
      <c r="E539" s="14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24</v>
      </c>
    </row>
    <row r="540" spans="1:65">
      <c r="A540" s="30"/>
      <c r="B540" s="20" t="s">
        <v>274</v>
      </c>
      <c r="C540" s="12"/>
      <c r="D540" s="23" t="s">
        <v>737</v>
      </c>
      <c r="E540" s="14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275</v>
      </c>
      <c r="C541" s="29"/>
      <c r="D541" s="11" t="s">
        <v>737</v>
      </c>
      <c r="E541" s="14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97</v>
      </c>
    </row>
    <row r="542" spans="1:65">
      <c r="A542" s="30"/>
      <c r="B542" s="3" t="s">
        <v>276</v>
      </c>
      <c r="C542" s="29"/>
      <c r="D542" s="24" t="s">
        <v>737</v>
      </c>
      <c r="E542" s="14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30</v>
      </c>
    </row>
    <row r="543" spans="1:65">
      <c r="A543" s="30"/>
      <c r="B543" s="3" t="s">
        <v>86</v>
      </c>
      <c r="C543" s="29"/>
      <c r="D543" s="13" t="s">
        <v>737</v>
      </c>
      <c r="E543" s="14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277</v>
      </c>
      <c r="C544" s="29"/>
      <c r="D544" s="13" t="s">
        <v>737</v>
      </c>
      <c r="E544" s="14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278</v>
      </c>
      <c r="C545" s="47"/>
      <c r="D545" s="45" t="s">
        <v>279</v>
      </c>
      <c r="E545" s="14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699</v>
      </c>
      <c r="BM547" s="28" t="s">
        <v>319</v>
      </c>
    </row>
    <row r="548" spans="1:65" ht="15">
      <c r="A548" s="25" t="s">
        <v>30</v>
      </c>
      <c r="B548" s="18" t="s">
        <v>111</v>
      </c>
      <c r="C548" s="15" t="s">
        <v>112</v>
      </c>
      <c r="D548" s="16" t="s">
        <v>318</v>
      </c>
      <c r="E548" s="14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238</v>
      </c>
      <c r="C549" s="9" t="s">
        <v>238</v>
      </c>
      <c r="D549" s="10" t="s">
        <v>114</v>
      </c>
      <c r="E549" s="14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360</v>
      </c>
      <c r="E550" s="14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4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6">
        <v>13.5</v>
      </c>
      <c r="E552" s="217"/>
      <c r="F552" s="218"/>
      <c r="G552" s="218"/>
      <c r="H552" s="218"/>
      <c r="I552" s="218"/>
      <c r="J552" s="218"/>
      <c r="K552" s="218"/>
      <c r="L552" s="218"/>
      <c r="M552" s="218"/>
      <c r="N552" s="218"/>
      <c r="O552" s="218"/>
      <c r="P552" s="218"/>
      <c r="Q552" s="218"/>
      <c r="R552" s="218"/>
      <c r="S552" s="218"/>
      <c r="T552" s="218"/>
      <c r="U552" s="218"/>
      <c r="V552" s="218"/>
      <c r="W552" s="218"/>
      <c r="X552" s="218"/>
      <c r="Y552" s="218"/>
      <c r="Z552" s="218"/>
      <c r="AA552" s="218"/>
      <c r="AB552" s="218"/>
      <c r="AC552" s="218"/>
      <c r="AD552" s="218"/>
      <c r="AE552" s="218"/>
      <c r="AF552" s="218"/>
      <c r="AG552" s="218"/>
      <c r="AH552" s="218"/>
      <c r="AI552" s="218"/>
      <c r="AJ552" s="218"/>
      <c r="AK552" s="218"/>
      <c r="AL552" s="218"/>
      <c r="AM552" s="218"/>
      <c r="AN552" s="218"/>
      <c r="AO552" s="218"/>
      <c r="AP552" s="218"/>
      <c r="AQ552" s="218"/>
      <c r="AR552" s="218"/>
      <c r="AS552" s="218"/>
      <c r="AT552" s="218"/>
      <c r="AU552" s="218"/>
      <c r="AV552" s="218"/>
      <c r="AW552" s="218"/>
      <c r="AX552" s="218"/>
      <c r="AY552" s="218"/>
      <c r="AZ552" s="218"/>
      <c r="BA552" s="218"/>
      <c r="BB552" s="218"/>
      <c r="BC552" s="218"/>
      <c r="BD552" s="218"/>
      <c r="BE552" s="218"/>
      <c r="BF552" s="218"/>
      <c r="BG552" s="218"/>
      <c r="BH552" s="218"/>
      <c r="BI552" s="218"/>
      <c r="BJ552" s="218"/>
      <c r="BK552" s="218"/>
      <c r="BL552" s="218"/>
      <c r="BM552" s="219">
        <v>1</v>
      </c>
    </row>
    <row r="553" spans="1:65">
      <c r="A553" s="30"/>
      <c r="B553" s="19">
        <v>1</v>
      </c>
      <c r="C553" s="9">
        <v>2</v>
      </c>
      <c r="D553" s="220">
        <v>13.9</v>
      </c>
      <c r="E553" s="217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8"/>
      <c r="T553" s="218"/>
      <c r="U553" s="218"/>
      <c r="V553" s="218"/>
      <c r="W553" s="218"/>
      <c r="X553" s="218"/>
      <c r="Y553" s="218"/>
      <c r="Z553" s="218"/>
      <c r="AA553" s="218"/>
      <c r="AB553" s="218"/>
      <c r="AC553" s="218"/>
      <c r="AD553" s="218"/>
      <c r="AE553" s="218"/>
      <c r="AF553" s="218"/>
      <c r="AG553" s="218"/>
      <c r="AH553" s="218"/>
      <c r="AI553" s="218"/>
      <c r="AJ553" s="218"/>
      <c r="AK553" s="218"/>
      <c r="AL553" s="218"/>
      <c r="AM553" s="218"/>
      <c r="AN553" s="218"/>
      <c r="AO553" s="218"/>
      <c r="AP553" s="218"/>
      <c r="AQ553" s="218"/>
      <c r="AR553" s="218"/>
      <c r="AS553" s="218"/>
      <c r="AT553" s="218"/>
      <c r="AU553" s="218"/>
      <c r="AV553" s="218"/>
      <c r="AW553" s="218"/>
      <c r="AX553" s="218"/>
      <c r="AY553" s="218"/>
      <c r="AZ553" s="218"/>
      <c r="BA553" s="218"/>
      <c r="BB553" s="218"/>
      <c r="BC553" s="218"/>
      <c r="BD553" s="218"/>
      <c r="BE553" s="218"/>
      <c r="BF553" s="218"/>
      <c r="BG553" s="218"/>
      <c r="BH553" s="218"/>
      <c r="BI553" s="218"/>
      <c r="BJ553" s="218"/>
      <c r="BK553" s="218"/>
      <c r="BL553" s="218"/>
      <c r="BM553" s="219">
        <v>25</v>
      </c>
    </row>
    <row r="554" spans="1:65">
      <c r="A554" s="30"/>
      <c r="B554" s="20" t="s">
        <v>274</v>
      </c>
      <c r="C554" s="12"/>
      <c r="D554" s="222">
        <v>13.7</v>
      </c>
      <c r="E554" s="217"/>
      <c r="F554" s="218"/>
      <c r="G554" s="218"/>
      <c r="H554" s="218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8"/>
      <c r="AT554" s="218"/>
      <c r="AU554" s="218"/>
      <c r="AV554" s="218"/>
      <c r="AW554" s="218"/>
      <c r="AX554" s="218"/>
      <c r="AY554" s="218"/>
      <c r="AZ554" s="218"/>
      <c r="BA554" s="218"/>
      <c r="BB554" s="218"/>
      <c r="BC554" s="218"/>
      <c r="BD554" s="218"/>
      <c r="BE554" s="218"/>
      <c r="BF554" s="218"/>
      <c r="BG554" s="218"/>
      <c r="BH554" s="218"/>
      <c r="BI554" s="218"/>
      <c r="BJ554" s="218"/>
      <c r="BK554" s="218"/>
      <c r="BL554" s="218"/>
      <c r="BM554" s="219">
        <v>16</v>
      </c>
    </row>
    <row r="555" spans="1:65">
      <c r="A555" s="30"/>
      <c r="B555" s="3" t="s">
        <v>275</v>
      </c>
      <c r="C555" s="29"/>
      <c r="D555" s="220">
        <v>13.7</v>
      </c>
      <c r="E555" s="217"/>
      <c r="F555" s="218"/>
      <c r="G555" s="218"/>
      <c r="H555" s="218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  <c r="AU555" s="218"/>
      <c r="AV555" s="218"/>
      <c r="AW555" s="218"/>
      <c r="AX555" s="218"/>
      <c r="AY555" s="218"/>
      <c r="AZ555" s="218"/>
      <c r="BA555" s="218"/>
      <c r="BB555" s="218"/>
      <c r="BC555" s="218"/>
      <c r="BD555" s="218"/>
      <c r="BE555" s="218"/>
      <c r="BF555" s="218"/>
      <c r="BG555" s="218"/>
      <c r="BH555" s="218"/>
      <c r="BI555" s="218"/>
      <c r="BJ555" s="218"/>
      <c r="BK555" s="218"/>
      <c r="BL555" s="218"/>
      <c r="BM555" s="219">
        <v>13.7</v>
      </c>
    </row>
    <row r="556" spans="1:65">
      <c r="A556" s="30"/>
      <c r="B556" s="3" t="s">
        <v>276</v>
      </c>
      <c r="C556" s="29"/>
      <c r="D556" s="220">
        <v>0.28284271247461928</v>
      </c>
      <c r="E556" s="217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8"/>
      <c r="T556" s="218"/>
      <c r="U556" s="218"/>
      <c r="V556" s="218"/>
      <c r="W556" s="218"/>
      <c r="X556" s="218"/>
      <c r="Y556" s="218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18"/>
      <c r="AT556" s="218"/>
      <c r="AU556" s="218"/>
      <c r="AV556" s="218"/>
      <c r="AW556" s="218"/>
      <c r="AX556" s="218"/>
      <c r="AY556" s="218"/>
      <c r="AZ556" s="218"/>
      <c r="BA556" s="218"/>
      <c r="BB556" s="218"/>
      <c r="BC556" s="218"/>
      <c r="BD556" s="218"/>
      <c r="BE556" s="218"/>
      <c r="BF556" s="218"/>
      <c r="BG556" s="218"/>
      <c r="BH556" s="218"/>
      <c r="BI556" s="218"/>
      <c r="BJ556" s="218"/>
      <c r="BK556" s="218"/>
      <c r="BL556" s="218"/>
      <c r="BM556" s="219">
        <v>31</v>
      </c>
    </row>
    <row r="557" spans="1:65">
      <c r="A557" s="30"/>
      <c r="B557" s="3" t="s">
        <v>86</v>
      </c>
      <c r="C557" s="29"/>
      <c r="D557" s="13">
        <v>2.0645453465300678E-2</v>
      </c>
      <c r="E557" s="14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277</v>
      </c>
      <c r="C558" s="29"/>
      <c r="D558" s="13">
        <v>0</v>
      </c>
      <c r="E558" s="14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278</v>
      </c>
      <c r="C559" s="47"/>
      <c r="D559" s="45" t="s">
        <v>279</v>
      </c>
      <c r="E559" s="14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700</v>
      </c>
      <c r="BM561" s="28" t="s">
        <v>319</v>
      </c>
    </row>
    <row r="562" spans="1:65" ht="15">
      <c r="A562" s="25" t="s">
        <v>62</v>
      </c>
      <c r="B562" s="18" t="s">
        <v>111</v>
      </c>
      <c r="C562" s="15" t="s">
        <v>112</v>
      </c>
      <c r="D562" s="16" t="s">
        <v>318</v>
      </c>
      <c r="E562" s="14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238</v>
      </c>
      <c r="C563" s="9" t="s">
        <v>238</v>
      </c>
      <c r="D563" s="10" t="s">
        <v>114</v>
      </c>
      <c r="E563" s="14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360</v>
      </c>
      <c r="E564" s="14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1">
        <v>0.52300000000000002</v>
      </c>
      <c r="E566" s="199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0"/>
      <c r="AT566" s="200"/>
      <c r="AU566" s="200"/>
      <c r="AV566" s="200"/>
      <c r="AW566" s="200"/>
      <c r="AX566" s="200"/>
      <c r="AY566" s="200"/>
      <c r="AZ566" s="200"/>
      <c r="BA566" s="200"/>
      <c r="BB566" s="200"/>
      <c r="BC566" s="200"/>
      <c r="BD566" s="200"/>
      <c r="BE566" s="200"/>
      <c r="BF566" s="200"/>
      <c r="BG566" s="200"/>
      <c r="BH566" s="200"/>
      <c r="BI566" s="200"/>
      <c r="BJ566" s="200"/>
      <c r="BK566" s="200"/>
      <c r="BL566" s="200"/>
      <c r="BM566" s="202">
        <v>1</v>
      </c>
    </row>
    <row r="567" spans="1:65">
      <c r="A567" s="30"/>
      <c r="B567" s="19">
        <v>1</v>
      </c>
      <c r="C567" s="9">
        <v>2</v>
      </c>
      <c r="D567" s="24">
        <v>0.52800000000000002</v>
      </c>
      <c r="E567" s="199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0"/>
      <c r="AT567" s="200"/>
      <c r="AU567" s="200"/>
      <c r="AV567" s="200"/>
      <c r="AW567" s="200"/>
      <c r="AX567" s="200"/>
      <c r="AY567" s="200"/>
      <c r="AZ567" s="200"/>
      <c r="BA567" s="200"/>
      <c r="BB567" s="200"/>
      <c r="BC567" s="200"/>
      <c r="BD567" s="200"/>
      <c r="BE567" s="200"/>
      <c r="BF567" s="200"/>
      <c r="BG567" s="200"/>
      <c r="BH567" s="200"/>
      <c r="BI567" s="200"/>
      <c r="BJ567" s="200"/>
      <c r="BK567" s="200"/>
      <c r="BL567" s="200"/>
      <c r="BM567" s="202">
        <v>26</v>
      </c>
    </row>
    <row r="568" spans="1:65">
      <c r="A568" s="30"/>
      <c r="B568" s="20" t="s">
        <v>274</v>
      </c>
      <c r="C568" s="12"/>
      <c r="D568" s="203">
        <v>0.52550000000000008</v>
      </c>
      <c r="E568" s="199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0"/>
      <c r="AT568" s="200"/>
      <c r="AU568" s="200"/>
      <c r="AV568" s="200"/>
      <c r="AW568" s="200"/>
      <c r="AX568" s="200"/>
      <c r="AY568" s="200"/>
      <c r="AZ568" s="200"/>
      <c r="BA568" s="200"/>
      <c r="BB568" s="200"/>
      <c r="BC568" s="200"/>
      <c r="BD568" s="200"/>
      <c r="BE568" s="200"/>
      <c r="BF568" s="200"/>
      <c r="BG568" s="200"/>
      <c r="BH568" s="200"/>
      <c r="BI568" s="200"/>
      <c r="BJ568" s="200"/>
      <c r="BK568" s="200"/>
      <c r="BL568" s="200"/>
      <c r="BM568" s="202">
        <v>16</v>
      </c>
    </row>
    <row r="569" spans="1:65">
      <c r="A569" s="30"/>
      <c r="B569" s="3" t="s">
        <v>275</v>
      </c>
      <c r="C569" s="29"/>
      <c r="D569" s="24">
        <v>0.52550000000000008</v>
      </c>
      <c r="E569" s="199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0"/>
      <c r="AT569" s="200"/>
      <c r="AU569" s="200"/>
      <c r="AV569" s="200"/>
      <c r="AW569" s="200"/>
      <c r="AX569" s="200"/>
      <c r="AY569" s="200"/>
      <c r="AZ569" s="200"/>
      <c r="BA569" s="200"/>
      <c r="BB569" s="200"/>
      <c r="BC569" s="200"/>
      <c r="BD569" s="200"/>
      <c r="BE569" s="200"/>
      <c r="BF569" s="200"/>
      <c r="BG569" s="200"/>
      <c r="BH569" s="200"/>
      <c r="BI569" s="200"/>
      <c r="BJ569" s="200"/>
      <c r="BK569" s="200"/>
      <c r="BL569" s="200"/>
      <c r="BM569" s="202">
        <v>0.52549999999999997</v>
      </c>
    </row>
    <row r="570" spans="1:65">
      <c r="A570" s="30"/>
      <c r="B570" s="3" t="s">
        <v>276</v>
      </c>
      <c r="C570" s="29"/>
      <c r="D570" s="24">
        <v>3.5355339059327407E-3</v>
      </c>
      <c r="E570" s="199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0"/>
      <c r="AT570" s="200"/>
      <c r="AU570" s="200"/>
      <c r="AV570" s="200"/>
      <c r="AW570" s="200"/>
      <c r="AX570" s="200"/>
      <c r="AY570" s="200"/>
      <c r="AZ570" s="200"/>
      <c r="BA570" s="200"/>
      <c r="BB570" s="200"/>
      <c r="BC570" s="200"/>
      <c r="BD570" s="200"/>
      <c r="BE570" s="200"/>
      <c r="BF570" s="200"/>
      <c r="BG570" s="200"/>
      <c r="BH570" s="200"/>
      <c r="BI570" s="200"/>
      <c r="BJ570" s="200"/>
      <c r="BK570" s="200"/>
      <c r="BL570" s="200"/>
      <c r="BM570" s="202">
        <v>32</v>
      </c>
    </row>
    <row r="571" spans="1:65">
      <c r="A571" s="30"/>
      <c r="B571" s="3" t="s">
        <v>86</v>
      </c>
      <c r="C571" s="29"/>
      <c r="D571" s="13">
        <v>6.7279427325075934E-3</v>
      </c>
      <c r="E571" s="14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277</v>
      </c>
      <c r="C572" s="29"/>
      <c r="D572" s="13">
        <v>2.2204460492503131E-16</v>
      </c>
      <c r="E572" s="14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278</v>
      </c>
      <c r="C573" s="47"/>
      <c r="D573" s="45" t="s">
        <v>279</v>
      </c>
      <c r="E573" s="14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701</v>
      </c>
      <c r="BM575" s="28" t="s">
        <v>319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318</v>
      </c>
      <c r="E576" s="14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238</v>
      </c>
      <c r="C577" s="9" t="s">
        <v>238</v>
      </c>
      <c r="D577" s="10" t="s">
        <v>114</v>
      </c>
      <c r="E577" s="14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360</v>
      </c>
      <c r="E578" s="14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0.6</v>
      </c>
      <c r="E580" s="14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0.4</v>
      </c>
      <c r="E581" s="14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27</v>
      </c>
    </row>
    <row r="582" spans="1:65">
      <c r="A582" s="30"/>
      <c r="B582" s="20" t="s">
        <v>274</v>
      </c>
      <c r="C582" s="12"/>
      <c r="D582" s="23">
        <v>0.5</v>
      </c>
      <c r="E582" s="14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275</v>
      </c>
      <c r="C583" s="29"/>
      <c r="D583" s="11">
        <v>0.5</v>
      </c>
      <c r="E583" s="14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0.5</v>
      </c>
    </row>
    <row r="584" spans="1:65">
      <c r="A584" s="30"/>
      <c r="B584" s="3" t="s">
        <v>276</v>
      </c>
      <c r="C584" s="29"/>
      <c r="D584" s="24">
        <v>0.14142135623730956</v>
      </c>
      <c r="E584" s="14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33</v>
      </c>
    </row>
    <row r="585" spans="1:65">
      <c r="A585" s="30"/>
      <c r="B585" s="3" t="s">
        <v>86</v>
      </c>
      <c r="C585" s="29"/>
      <c r="D585" s="13">
        <v>0.28284271247461912</v>
      </c>
      <c r="E585" s="14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277</v>
      </c>
      <c r="C586" s="29"/>
      <c r="D586" s="13">
        <v>0</v>
      </c>
      <c r="E586" s="14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278</v>
      </c>
      <c r="C587" s="47"/>
      <c r="D587" s="45" t="s">
        <v>279</v>
      </c>
      <c r="E587" s="14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702</v>
      </c>
      <c r="BM589" s="28" t="s">
        <v>319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318</v>
      </c>
      <c r="E590" s="14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238</v>
      </c>
      <c r="C591" s="9" t="s">
        <v>238</v>
      </c>
      <c r="D591" s="10" t="s">
        <v>114</v>
      </c>
      <c r="E591" s="14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360</v>
      </c>
      <c r="E592" s="14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0.37</v>
      </c>
      <c r="E594" s="14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0.39</v>
      </c>
      <c r="E595" s="14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28</v>
      </c>
    </row>
    <row r="596" spans="1:65">
      <c r="A596" s="30"/>
      <c r="B596" s="20" t="s">
        <v>274</v>
      </c>
      <c r="C596" s="12"/>
      <c r="D596" s="23">
        <v>0.38</v>
      </c>
      <c r="E596" s="14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275</v>
      </c>
      <c r="C597" s="29"/>
      <c r="D597" s="11">
        <v>0.38</v>
      </c>
      <c r="E597" s="14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0.38</v>
      </c>
    </row>
    <row r="598" spans="1:65">
      <c r="A598" s="30"/>
      <c r="B598" s="3" t="s">
        <v>276</v>
      </c>
      <c r="C598" s="29"/>
      <c r="D598" s="24">
        <v>1.4142135623730963E-2</v>
      </c>
      <c r="E598" s="14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34</v>
      </c>
    </row>
    <row r="599" spans="1:65">
      <c r="A599" s="30"/>
      <c r="B599" s="3" t="s">
        <v>86</v>
      </c>
      <c r="C599" s="29"/>
      <c r="D599" s="13">
        <v>3.7216146378239376E-2</v>
      </c>
      <c r="E599" s="14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277</v>
      </c>
      <c r="C600" s="29"/>
      <c r="D600" s="13">
        <v>0</v>
      </c>
      <c r="E600" s="14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278</v>
      </c>
      <c r="C601" s="47"/>
      <c r="D601" s="45" t="s">
        <v>279</v>
      </c>
      <c r="E601" s="14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703</v>
      </c>
      <c r="BM603" s="28" t="s">
        <v>319</v>
      </c>
    </row>
    <row r="604" spans="1:65" ht="15">
      <c r="A604" s="25" t="s">
        <v>32</v>
      </c>
      <c r="B604" s="18" t="s">
        <v>111</v>
      </c>
      <c r="C604" s="15" t="s">
        <v>112</v>
      </c>
      <c r="D604" s="16" t="s">
        <v>318</v>
      </c>
      <c r="E604" s="14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238</v>
      </c>
      <c r="C605" s="9" t="s">
        <v>238</v>
      </c>
      <c r="D605" s="10" t="s">
        <v>114</v>
      </c>
      <c r="E605" s="14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360</v>
      </c>
      <c r="E606" s="14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2.82</v>
      </c>
      <c r="E608" s="14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2.81</v>
      </c>
      <c r="E609" s="14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20" t="s">
        <v>274</v>
      </c>
      <c r="C610" s="12"/>
      <c r="D610" s="23">
        <v>2.8149999999999999</v>
      </c>
      <c r="E610" s="14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275</v>
      </c>
      <c r="C611" s="29"/>
      <c r="D611" s="11">
        <v>2.8149999999999999</v>
      </c>
      <c r="E611" s="14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2.8149999999999999</v>
      </c>
    </row>
    <row r="612" spans="1:65">
      <c r="A612" s="30"/>
      <c r="B612" s="3" t="s">
        <v>276</v>
      </c>
      <c r="C612" s="29"/>
      <c r="D612" s="24">
        <v>7.0710678118653244E-3</v>
      </c>
      <c r="E612" s="14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35</v>
      </c>
    </row>
    <row r="613" spans="1:65">
      <c r="A613" s="30"/>
      <c r="B613" s="3" t="s">
        <v>86</v>
      </c>
      <c r="C613" s="29"/>
      <c r="D613" s="13">
        <v>2.5119246223322643E-3</v>
      </c>
      <c r="E613" s="14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277</v>
      </c>
      <c r="C614" s="29"/>
      <c r="D614" s="13">
        <v>0</v>
      </c>
      <c r="E614" s="14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278</v>
      </c>
      <c r="C615" s="47"/>
      <c r="D615" s="45" t="s">
        <v>279</v>
      </c>
      <c r="E615" s="14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704</v>
      </c>
      <c r="BM617" s="28" t="s">
        <v>319</v>
      </c>
    </row>
    <row r="618" spans="1:65" ht="15">
      <c r="A618" s="25" t="s">
        <v>65</v>
      </c>
      <c r="B618" s="18" t="s">
        <v>111</v>
      </c>
      <c r="C618" s="15" t="s">
        <v>112</v>
      </c>
      <c r="D618" s="16" t="s">
        <v>318</v>
      </c>
      <c r="E618" s="14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238</v>
      </c>
      <c r="C619" s="9" t="s">
        <v>238</v>
      </c>
      <c r="D619" s="10" t="s">
        <v>114</v>
      </c>
      <c r="E619" s="14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360</v>
      </c>
      <c r="E620" s="14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8">
        <v>82.8</v>
      </c>
      <c r="E622" s="209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1">
        <v>1</v>
      </c>
    </row>
    <row r="623" spans="1:65">
      <c r="A623" s="30"/>
      <c r="B623" s="19">
        <v>1</v>
      </c>
      <c r="C623" s="9">
        <v>2</v>
      </c>
      <c r="D623" s="213">
        <v>85.1</v>
      </c>
      <c r="E623" s="209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211">
        <v>30</v>
      </c>
    </row>
    <row r="624" spans="1:65">
      <c r="A624" s="30"/>
      <c r="B624" s="20" t="s">
        <v>274</v>
      </c>
      <c r="C624" s="12"/>
      <c r="D624" s="215">
        <v>83.949999999999989</v>
      </c>
      <c r="E624" s="209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211">
        <v>16</v>
      </c>
    </row>
    <row r="625" spans="1:65">
      <c r="A625" s="30"/>
      <c r="B625" s="3" t="s">
        <v>275</v>
      </c>
      <c r="C625" s="29"/>
      <c r="D625" s="213">
        <v>83.949999999999989</v>
      </c>
      <c r="E625" s="209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211">
        <v>83.95</v>
      </c>
    </row>
    <row r="626" spans="1:65">
      <c r="A626" s="30"/>
      <c r="B626" s="3" t="s">
        <v>276</v>
      </c>
      <c r="C626" s="29"/>
      <c r="D626" s="213">
        <v>1.6263455967290572</v>
      </c>
      <c r="E626" s="209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1">
        <v>36</v>
      </c>
    </row>
    <row r="627" spans="1:65">
      <c r="A627" s="30"/>
      <c r="B627" s="3" t="s">
        <v>86</v>
      </c>
      <c r="C627" s="29"/>
      <c r="D627" s="13">
        <v>1.9372788525658814E-2</v>
      </c>
      <c r="E627" s="14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277</v>
      </c>
      <c r="C628" s="29"/>
      <c r="D628" s="13">
        <v>-2.2204460492503131E-16</v>
      </c>
      <c r="E628" s="14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278</v>
      </c>
      <c r="C629" s="47"/>
      <c r="D629" s="45" t="s">
        <v>279</v>
      </c>
      <c r="E629" s="14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705</v>
      </c>
      <c r="BM631" s="28" t="s">
        <v>319</v>
      </c>
    </row>
    <row r="632" spans="1:65" ht="15">
      <c r="A632" s="25" t="s">
        <v>35</v>
      </c>
      <c r="B632" s="18" t="s">
        <v>111</v>
      </c>
      <c r="C632" s="15" t="s">
        <v>112</v>
      </c>
      <c r="D632" s="16" t="s">
        <v>318</v>
      </c>
      <c r="E632" s="14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238</v>
      </c>
      <c r="C633" s="9" t="s">
        <v>238</v>
      </c>
      <c r="D633" s="10" t="s">
        <v>114</v>
      </c>
      <c r="E633" s="14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360</v>
      </c>
      <c r="E634" s="14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4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6">
        <v>12.5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30"/>
      <c r="B637" s="19">
        <v>1</v>
      </c>
      <c r="C637" s="9">
        <v>2</v>
      </c>
      <c r="D637" s="220">
        <v>12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>
        <v>31</v>
      </c>
    </row>
    <row r="638" spans="1:65">
      <c r="A638" s="30"/>
      <c r="B638" s="20" t="s">
        <v>274</v>
      </c>
      <c r="C638" s="12"/>
      <c r="D638" s="222">
        <v>12.25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30"/>
      <c r="B639" s="3" t="s">
        <v>275</v>
      </c>
      <c r="C639" s="29"/>
      <c r="D639" s="220">
        <v>12.25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12.25</v>
      </c>
    </row>
    <row r="640" spans="1:65">
      <c r="A640" s="30"/>
      <c r="B640" s="3" t="s">
        <v>276</v>
      </c>
      <c r="C640" s="29"/>
      <c r="D640" s="220">
        <v>0.35355339059327379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37</v>
      </c>
    </row>
    <row r="641" spans="1:65">
      <c r="A641" s="30"/>
      <c r="B641" s="3" t="s">
        <v>86</v>
      </c>
      <c r="C641" s="29"/>
      <c r="D641" s="13">
        <v>2.8861501272920309E-2</v>
      </c>
      <c r="E641" s="14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277</v>
      </c>
      <c r="C642" s="29"/>
      <c r="D642" s="13">
        <v>0</v>
      </c>
      <c r="E642" s="14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278</v>
      </c>
      <c r="C643" s="47"/>
      <c r="D643" s="45" t="s">
        <v>279</v>
      </c>
      <c r="E643" s="14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706</v>
      </c>
      <c r="BM645" s="28" t="s">
        <v>319</v>
      </c>
    </row>
    <row r="646" spans="1:65" ht="15">
      <c r="A646" s="25" t="s">
        <v>38</v>
      </c>
      <c r="B646" s="18" t="s">
        <v>111</v>
      </c>
      <c r="C646" s="15" t="s">
        <v>112</v>
      </c>
      <c r="D646" s="16" t="s">
        <v>318</v>
      </c>
      <c r="E646" s="14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238</v>
      </c>
      <c r="C647" s="9" t="s">
        <v>238</v>
      </c>
      <c r="D647" s="10" t="s">
        <v>114</v>
      </c>
      <c r="E647" s="14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360</v>
      </c>
      <c r="E648" s="14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6">
        <v>25.5</v>
      </c>
      <c r="E650" s="217"/>
      <c r="F650" s="218"/>
      <c r="G650" s="218"/>
      <c r="H650" s="218"/>
      <c r="I650" s="218"/>
      <c r="J650" s="218"/>
      <c r="K650" s="218"/>
      <c r="L650" s="218"/>
      <c r="M650" s="218"/>
      <c r="N650" s="218"/>
      <c r="O650" s="218"/>
      <c r="P650" s="218"/>
      <c r="Q650" s="218"/>
      <c r="R650" s="218"/>
      <c r="S650" s="218"/>
      <c r="T650" s="218"/>
      <c r="U650" s="218"/>
      <c r="V650" s="218"/>
      <c r="W650" s="218"/>
      <c r="X650" s="218"/>
      <c r="Y650" s="218"/>
      <c r="Z650" s="218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19">
        <v>1</v>
      </c>
    </row>
    <row r="651" spans="1:65">
      <c r="A651" s="30"/>
      <c r="B651" s="19">
        <v>1</v>
      </c>
      <c r="C651" s="9">
        <v>2</v>
      </c>
      <c r="D651" s="220">
        <v>25.8</v>
      </c>
      <c r="E651" s="217"/>
      <c r="F651" s="218"/>
      <c r="G651" s="218"/>
      <c r="H651" s="218"/>
      <c r="I651" s="218"/>
      <c r="J651" s="218"/>
      <c r="K651" s="218"/>
      <c r="L651" s="218"/>
      <c r="M651" s="218"/>
      <c r="N651" s="218"/>
      <c r="O651" s="218"/>
      <c r="P651" s="218"/>
      <c r="Q651" s="218"/>
      <c r="R651" s="218"/>
      <c r="S651" s="218"/>
      <c r="T651" s="218"/>
      <c r="U651" s="218"/>
      <c r="V651" s="218"/>
      <c r="W651" s="218"/>
      <c r="X651" s="218"/>
      <c r="Y651" s="218"/>
      <c r="Z651" s="218"/>
      <c r="AA651" s="218"/>
      <c r="AB651" s="218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19">
        <v>32</v>
      </c>
    </row>
    <row r="652" spans="1:65">
      <c r="A652" s="30"/>
      <c r="B652" s="20" t="s">
        <v>274</v>
      </c>
      <c r="C652" s="12"/>
      <c r="D652" s="222">
        <v>25.65</v>
      </c>
      <c r="E652" s="217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19">
        <v>16</v>
      </c>
    </row>
    <row r="653" spans="1:65">
      <c r="A653" s="30"/>
      <c r="B653" s="3" t="s">
        <v>275</v>
      </c>
      <c r="C653" s="29"/>
      <c r="D653" s="220">
        <v>25.65</v>
      </c>
      <c r="E653" s="217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19">
        <v>25.65</v>
      </c>
    </row>
    <row r="654" spans="1:65">
      <c r="A654" s="30"/>
      <c r="B654" s="3" t="s">
        <v>276</v>
      </c>
      <c r="C654" s="29"/>
      <c r="D654" s="220">
        <v>0.21213203435596475</v>
      </c>
      <c r="E654" s="217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19">
        <v>38</v>
      </c>
    </row>
    <row r="655" spans="1:65">
      <c r="A655" s="30"/>
      <c r="B655" s="3" t="s">
        <v>86</v>
      </c>
      <c r="C655" s="29"/>
      <c r="D655" s="13">
        <v>8.2702547507198746E-3</v>
      </c>
      <c r="E655" s="14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277</v>
      </c>
      <c r="C656" s="29"/>
      <c r="D656" s="13">
        <v>0</v>
      </c>
      <c r="E656" s="14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278</v>
      </c>
      <c r="C657" s="47"/>
      <c r="D657" s="45" t="s">
        <v>279</v>
      </c>
      <c r="E657" s="14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707</v>
      </c>
      <c r="BM659" s="28" t="s">
        <v>319</v>
      </c>
    </row>
    <row r="660" spans="1:65" ht="15">
      <c r="A660" s="25" t="s">
        <v>41</v>
      </c>
      <c r="B660" s="18" t="s">
        <v>111</v>
      </c>
      <c r="C660" s="15" t="s">
        <v>112</v>
      </c>
      <c r="D660" s="16" t="s">
        <v>318</v>
      </c>
      <c r="E660" s="14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238</v>
      </c>
      <c r="C661" s="9" t="s">
        <v>238</v>
      </c>
      <c r="D661" s="10" t="s">
        <v>114</v>
      </c>
      <c r="E661" s="14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360</v>
      </c>
      <c r="E662" s="14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2.4700000000000002</v>
      </c>
      <c r="E664" s="14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2.5</v>
      </c>
      <c r="E665" s="14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33</v>
      </c>
    </row>
    <row r="666" spans="1:65">
      <c r="A666" s="30"/>
      <c r="B666" s="20" t="s">
        <v>274</v>
      </c>
      <c r="C666" s="12"/>
      <c r="D666" s="23">
        <v>2.4850000000000003</v>
      </c>
      <c r="E666" s="14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275</v>
      </c>
      <c r="C667" s="29"/>
      <c r="D667" s="11">
        <v>2.4850000000000003</v>
      </c>
      <c r="E667" s="14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2.4849999999999999</v>
      </c>
    </row>
    <row r="668" spans="1:65">
      <c r="A668" s="30"/>
      <c r="B668" s="3" t="s">
        <v>276</v>
      </c>
      <c r="C668" s="29"/>
      <c r="D668" s="24">
        <v>2.1213203435596288E-2</v>
      </c>
      <c r="E668" s="14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39</v>
      </c>
    </row>
    <row r="669" spans="1:65">
      <c r="A669" s="30"/>
      <c r="B669" s="3" t="s">
        <v>86</v>
      </c>
      <c r="C669" s="29"/>
      <c r="D669" s="13">
        <v>8.5365003764974988E-3</v>
      </c>
      <c r="E669" s="14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277</v>
      </c>
      <c r="C670" s="29"/>
      <c r="D670" s="13">
        <v>2.2204460492503131E-16</v>
      </c>
      <c r="E670" s="14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278</v>
      </c>
      <c r="C671" s="47"/>
      <c r="D671" s="45" t="s">
        <v>279</v>
      </c>
      <c r="E671" s="14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708</v>
      </c>
      <c r="BM673" s="28" t="s">
        <v>319</v>
      </c>
    </row>
    <row r="674" spans="1:65" ht="15">
      <c r="A674" s="25" t="s">
        <v>44</v>
      </c>
      <c r="B674" s="18" t="s">
        <v>111</v>
      </c>
      <c r="C674" s="15" t="s">
        <v>112</v>
      </c>
      <c r="D674" s="16" t="s">
        <v>318</v>
      </c>
      <c r="E674" s="14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238</v>
      </c>
      <c r="C675" s="9" t="s">
        <v>238</v>
      </c>
      <c r="D675" s="10" t="s">
        <v>114</v>
      </c>
      <c r="E675" s="14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360</v>
      </c>
      <c r="E676" s="14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8">
        <v>55</v>
      </c>
      <c r="E678" s="209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1">
        <v>1</v>
      </c>
    </row>
    <row r="679" spans="1:65">
      <c r="A679" s="30"/>
      <c r="B679" s="19">
        <v>1</v>
      </c>
      <c r="C679" s="9">
        <v>2</v>
      </c>
      <c r="D679" s="213">
        <v>55</v>
      </c>
      <c r="E679" s="209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  <c r="BI679" s="210"/>
      <c r="BJ679" s="210"/>
      <c r="BK679" s="210"/>
      <c r="BL679" s="210"/>
      <c r="BM679" s="211">
        <v>15</v>
      </c>
    </row>
    <row r="680" spans="1:65">
      <c r="A680" s="30"/>
      <c r="B680" s="20" t="s">
        <v>274</v>
      </c>
      <c r="C680" s="12"/>
      <c r="D680" s="215">
        <v>55</v>
      </c>
      <c r="E680" s="209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1">
        <v>16</v>
      </c>
    </row>
    <row r="681" spans="1:65">
      <c r="A681" s="30"/>
      <c r="B681" s="3" t="s">
        <v>275</v>
      </c>
      <c r="C681" s="29"/>
      <c r="D681" s="213">
        <v>55</v>
      </c>
      <c r="E681" s="209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1">
        <v>55</v>
      </c>
    </row>
    <row r="682" spans="1:65">
      <c r="A682" s="30"/>
      <c r="B682" s="3" t="s">
        <v>276</v>
      </c>
      <c r="C682" s="29"/>
      <c r="D682" s="213">
        <v>0</v>
      </c>
      <c r="E682" s="209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1">
        <v>40</v>
      </c>
    </row>
    <row r="683" spans="1:65">
      <c r="A683" s="30"/>
      <c r="B683" s="3" t="s">
        <v>86</v>
      </c>
      <c r="C683" s="29"/>
      <c r="D683" s="13">
        <v>0</v>
      </c>
      <c r="E683" s="14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277</v>
      </c>
      <c r="C684" s="29"/>
      <c r="D684" s="13">
        <v>0</v>
      </c>
      <c r="E684" s="14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278</v>
      </c>
      <c r="C685" s="47"/>
      <c r="D685" s="45" t="s">
        <v>279</v>
      </c>
      <c r="E685" s="14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709</v>
      </c>
      <c r="BM687" s="28" t="s">
        <v>319</v>
      </c>
    </row>
    <row r="688" spans="1:65" ht="15">
      <c r="A688" s="25" t="s">
        <v>45</v>
      </c>
      <c r="B688" s="18" t="s">
        <v>111</v>
      </c>
      <c r="C688" s="15" t="s">
        <v>112</v>
      </c>
      <c r="D688" s="16" t="s">
        <v>318</v>
      </c>
      <c r="E688" s="14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238</v>
      </c>
      <c r="C689" s="9" t="s">
        <v>238</v>
      </c>
      <c r="D689" s="10" t="s">
        <v>114</v>
      </c>
      <c r="E689" s="14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360</v>
      </c>
      <c r="E690" s="14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8">
        <v>278</v>
      </c>
      <c r="E692" s="209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1">
        <v>1</v>
      </c>
    </row>
    <row r="693" spans="1:65">
      <c r="A693" s="30"/>
      <c r="B693" s="19">
        <v>1</v>
      </c>
      <c r="C693" s="9">
        <v>2</v>
      </c>
      <c r="D693" s="213">
        <v>280</v>
      </c>
      <c r="E693" s="209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1">
        <v>16</v>
      </c>
    </row>
    <row r="694" spans="1:65">
      <c r="A694" s="30"/>
      <c r="B694" s="20" t="s">
        <v>274</v>
      </c>
      <c r="C694" s="12"/>
      <c r="D694" s="215">
        <v>279</v>
      </c>
      <c r="E694" s="209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1">
        <v>16</v>
      </c>
    </row>
    <row r="695" spans="1:65">
      <c r="A695" s="30"/>
      <c r="B695" s="3" t="s">
        <v>275</v>
      </c>
      <c r="C695" s="29"/>
      <c r="D695" s="213">
        <v>279</v>
      </c>
      <c r="E695" s="209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1">
        <v>279</v>
      </c>
    </row>
    <row r="696" spans="1:65">
      <c r="A696" s="30"/>
      <c r="B696" s="3" t="s">
        <v>276</v>
      </c>
      <c r="C696" s="29"/>
      <c r="D696" s="213">
        <v>1.4142135623730951</v>
      </c>
      <c r="E696" s="209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1">
        <v>41</v>
      </c>
    </row>
    <row r="697" spans="1:65">
      <c r="A697" s="30"/>
      <c r="B697" s="3" t="s">
        <v>86</v>
      </c>
      <c r="C697" s="29"/>
      <c r="D697" s="13">
        <v>5.0688658149573304E-3</v>
      </c>
      <c r="E697" s="14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277</v>
      </c>
      <c r="C698" s="29"/>
      <c r="D698" s="13">
        <v>0</v>
      </c>
      <c r="E698" s="14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278</v>
      </c>
      <c r="C699" s="47"/>
      <c r="D699" s="45" t="s">
        <v>279</v>
      </c>
      <c r="E699" s="14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6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5" priority="148" stopIfTrue="1">
      <formula>AND(ISBLANK(INDIRECT(Anlyt_LabRefLastCol)),ISBLANK(INDIRECT(Anlyt_LabRefThisCol)))</formula>
    </cfRule>
    <cfRule type="expression" dxfId="4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3116-1CEF-4F99-8AB3-D656FDF394A3}">
  <sheetPr codeName="Sheet21"/>
  <dimension ref="A1:BN43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710</v>
      </c>
      <c r="BM1" s="28" t="s">
        <v>319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113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0" t="s">
        <v>361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115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143" t="s">
        <v>104</v>
      </c>
      <c r="E6" s="14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20" t="s">
        <v>274</v>
      </c>
      <c r="C7" s="12"/>
      <c r="D7" s="23" t="s">
        <v>737</v>
      </c>
      <c r="E7" s="1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3" t="s">
        <v>275</v>
      </c>
      <c r="C8" s="29"/>
      <c r="D8" s="11" t="s">
        <v>737</v>
      </c>
      <c r="E8" s="14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24" t="s">
        <v>737</v>
      </c>
      <c r="E9" s="14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 t="s">
        <v>104</v>
      </c>
      <c r="BN9" s="28"/>
    </row>
    <row r="10" spans="1:66">
      <c r="A10" s="30"/>
      <c r="B10" s="3" t="s">
        <v>86</v>
      </c>
      <c r="C10" s="29"/>
      <c r="D10" s="13" t="s">
        <v>737</v>
      </c>
      <c r="E10" s="14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44</v>
      </c>
    </row>
    <row r="11" spans="1:66">
      <c r="A11" s="30"/>
      <c r="B11" s="3" t="s">
        <v>277</v>
      </c>
      <c r="C11" s="29"/>
      <c r="D11" s="13" t="s">
        <v>737</v>
      </c>
      <c r="E11" s="14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46" t="s">
        <v>278</v>
      </c>
      <c r="C12" s="47"/>
      <c r="D12" s="45" t="s">
        <v>279</v>
      </c>
      <c r="E12" s="14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B13" s="31"/>
      <c r="C13" s="20"/>
      <c r="D13" s="20"/>
      <c r="BM13" s="55"/>
    </row>
    <row r="14" spans="1:66" ht="15">
      <c r="B14" s="8" t="s">
        <v>711</v>
      </c>
      <c r="BM14" s="28" t="s">
        <v>319</v>
      </c>
    </row>
    <row r="15" spans="1:66" ht="15">
      <c r="A15" s="25" t="s">
        <v>7</v>
      </c>
      <c r="B15" s="18" t="s">
        <v>111</v>
      </c>
      <c r="C15" s="15" t="s">
        <v>112</v>
      </c>
      <c r="D15" s="16" t="s">
        <v>113</v>
      </c>
      <c r="E15" s="14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28">
        <v>1</v>
      </c>
    </row>
    <row r="16" spans="1:66">
      <c r="A16" s="30"/>
      <c r="B16" s="19" t="s">
        <v>238</v>
      </c>
      <c r="C16" s="9" t="s">
        <v>238</v>
      </c>
      <c r="D16" s="10" t="s">
        <v>361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 t="s">
        <v>3</v>
      </c>
    </row>
    <row r="17" spans="1:65">
      <c r="A17" s="30"/>
      <c r="B17" s="19"/>
      <c r="C17" s="9"/>
      <c r="D17" s="10" t="s">
        <v>115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>
        <v>0</v>
      </c>
    </row>
    <row r="18" spans="1:65">
      <c r="A18" s="30"/>
      <c r="B18" s="19"/>
      <c r="C18" s="9"/>
      <c r="D18" s="26"/>
      <c r="E18" s="14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8">
        <v>1</v>
      </c>
      <c r="C19" s="14">
        <v>1</v>
      </c>
      <c r="D19" s="208">
        <v>229</v>
      </c>
      <c r="E19" s="209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1">
        <v>1</v>
      </c>
    </row>
    <row r="20" spans="1:65">
      <c r="A20" s="30"/>
      <c r="B20" s="20" t="s">
        <v>274</v>
      </c>
      <c r="C20" s="12"/>
      <c r="D20" s="215">
        <v>229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10</v>
      </c>
    </row>
    <row r="21" spans="1:65">
      <c r="A21" s="30"/>
      <c r="B21" s="3" t="s">
        <v>275</v>
      </c>
      <c r="C21" s="29"/>
      <c r="D21" s="213">
        <v>229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16</v>
      </c>
    </row>
    <row r="22" spans="1:65">
      <c r="A22" s="30"/>
      <c r="B22" s="3" t="s">
        <v>276</v>
      </c>
      <c r="C22" s="29"/>
      <c r="D22" s="213" t="s">
        <v>737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229</v>
      </c>
    </row>
    <row r="23" spans="1:65">
      <c r="A23" s="30"/>
      <c r="B23" s="3" t="s">
        <v>86</v>
      </c>
      <c r="C23" s="29"/>
      <c r="D23" s="13" t="s">
        <v>737</v>
      </c>
      <c r="E23" s="14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45</v>
      </c>
    </row>
    <row r="24" spans="1:65">
      <c r="A24" s="30"/>
      <c r="B24" s="3" t="s">
        <v>277</v>
      </c>
      <c r="C24" s="29"/>
      <c r="D24" s="13">
        <v>0</v>
      </c>
      <c r="E24" s="14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46" t="s">
        <v>278</v>
      </c>
      <c r="C25" s="47"/>
      <c r="D25" s="45" t="s">
        <v>279</v>
      </c>
      <c r="E25" s="14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B26" s="31"/>
      <c r="C26" s="20"/>
      <c r="D26" s="20"/>
      <c r="BM26" s="55"/>
    </row>
    <row r="27" spans="1:65" ht="15">
      <c r="B27" s="8" t="s">
        <v>712</v>
      </c>
      <c r="BM27" s="28" t="s">
        <v>319</v>
      </c>
    </row>
    <row r="28" spans="1:65" ht="15">
      <c r="A28" s="25" t="s">
        <v>98</v>
      </c>
      <c r="B28" s="18" t="s">
        <v>111</v>
      </c>
      <c r="C28" s="15" t="s">
        <v>112</v>
      </c>
      <c r="D28" s="16" t="s">
        <v>113</v>
      </c>
      <c r="E28" s="14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</v>
      </c>
    </row>
    <row r="29" spans="1:65">
      <c r="A29" s="30"/>
      <c r="B29" s="19" t="s">
        <v>238</v>
      </c>
      <c r="C29" s="9" t="s">
        <v>238</v>
      </c>
      <c r="D29" s="10" t="s">
        <v>361</v>
      </c>
      <c r="E29" s="14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 t="s">
        <v>3</v>
      </c>
    </row>
    <row r="30" spans="1:65">
      <c r="A30" s="30"/>
      <c r="B30" s="19"/>
      <c r="C30" s="9"/>
      <c r="D30" s="10" t="s">
        <v>115</v>
      </c>
      <c r="E30" s="14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2</v>
      </c>
    </row>
    <row r="31" spans="1:65">
      <c r="A31" s="30"/>
      <c r="B31" s="19"/>
      <c r="C31" s="9"/>
      <c r="D31" s="26"/>
      <c r="E31" s="14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>
        <v>2</v>
      </c>
    </row>
    <row r="32" spans="1:65">
      <c r="A32" s="30"/>
      <c r="B32" s="18">
        <v>1</v>
      </c>
      <c r="C32" s="14">
        <v>1</v>
      </c>
      <c r="D32" s="22">
        <v>1.19</v>
      </c>
      <c r="E32" s="14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1</v>
      </c>
    </row>
    <row r="33" spans="1:65">
      <c r="A33" s="30"/>
      <c r="B33" s="20" t="s">
        <v>274</v>
      </c>
      <c r="C33" s="12"/>
      <c r="D33" s="23">
        <v>1.19</v>
      </c>
      <c r="E33" s="14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40</v>
      </c>
    </row>
    <row r="34" spans="1:65">
      <c r="A34" s="30"/>
      <c r="B34" s="3" t="s">
        <v>275</v>
      </c>
      <c r="C34" s="29"/>
      <c r="D34" s="11">
        <v>1.19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16</v>
      </c>
    </row>
    <row r="35" spans="1:65">
      <c r="A35" s="30"/>
      <c r="B35" s="3" t="s">
        <v>276</v>
      </c>
      <c r="C35" s="29"/>
      <c r="D35" s="24" t="s">
        <v>737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1.19</v>
      </c>
    </row>
    <row r="36" spans="1:65">
      <c r="A36" s="30"/>
      <c r="B36" s="3" t="s">
        <v>86</v>
      </c>
      <c r="C36" s="29"/>
      <c r="D36" s="13" t="s">
        <v>737</v>
      </c>
      <c r="E36" s="14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46</v>
      </c>
    </row>
    <row r="37" spans="1:65">
      <c r="A37" s="30"/>
      <c r="B37" s="3" t="s">
        <v>277</v>
      </c>
      <c r="C37" s="29"/>
      <c r="D37" s="13">
        <v>0</v>
      </c>
      <c r="E37" s="14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46" t="s">
        <v>278</v>
      </c>
      <c r="C38" s="47"/>
      <c r="D38" s="45" t="s">
        <v>279</v>
      </c>
      <c r="E38" s="14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B39" s="31"/>
      <c r="C39" s="20"/>
      <c r="D39" s="20"/>
      <c r="BM39" s="55"/>
    </row>
    <row r="40" spans="1:65" ht="15">
      <c r="B40" s="8" t="s">
        <v>713</v>
      </c>
      <c r="BM40" s="28" t="s">
        <v>319</v>
      </c>
    </row>
    <row r="41" spans="1:65" ht="15">
      <c r="A41" s="25" t="s">
        <v>10</v>
      </c>
      <c r="B41" s="18" t="s">
        <v>111</v>
      </c>
      <c r="C41" s="15" t="s">
        <v>112</v>
      </c>
      <c r="D41" s="16" t="s">
        <v>113</v>
      </c>
      <c r="E41" s="14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 t="s">
        <v>238</v>
      </c>
      <c r="C42" s="9" t="s">
        <v>238</v>
      </c>
      <c r="D42" s="10" t="s">
        <v>361</v>
      </c>
      <c r="E42" s="14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3</v>
      </c>
    </row>
    <row r="43" spans="1:65">
      <c r="A43" s="30"/>
      <c r="B43" s="19"/>
      <c r="C43" s="9"/>
      <c r="D43" s="10" t="s">
        <v>115</v>
      </c>
      <c r="E43" s="14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0</v>
      </c>
    </row>
    <row r="44" spans="1:65">
      <c r="A44" s="30"/>
      <c r="B44" s="19"/>
      <c r="C44" s="9"/>
      <c r="D44" s="26"/>
      <c r="E44" s="14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0</v>
      </c>
    </row>
    <row r="45" spans="1:65">
      <c r="A45" s="30"/>
      <c r="B45" s="18">
        <v>1</v>
      </c>
      <c r="C45" s="14">
        <v>1</v>
      </c>
      <c r="D45" s="208">
        <v>600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</v>
      </c>
    </row>
    <row r="46" spans="1:65">
      <c r="A46" s="30"/>
      <c r="B46" s="20" t="s">
        <v>274</v>
      </c>
      <c r="C46" s="12"/>
      <c r="D46" s="215">
        <v>600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22</v>
      </c>
    </row>
    <row r="47" spans="1:65">
      <c r="A47" s="30"/>
      <c r="B47" s="3" t="s">
        <v>275</v>
      </c>
      <c r="C47" s="29"/>
      <c r="D47" s="213">
        <v>600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16</v>
      </c>
    </row>
    <row r="48" spans="1:65">
      <c r="A48" s="30"/>
      <c r="B48" s="3" t="s">
        <v>276</v>
      </c>
      <c r="C48" s="29"/>
      <c r="D48" s="213" t="s">
        <v>737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1">
        <v>600</v>
      </c>
    </row>
    <row r="49" spans="1:65">
      <c r="A49" s="30"/>
      <c r="B49" s="3" t="s">
        <v>86</v>
      </c>
      <c r="C49" s="29"/>
      <c r="D49" s="13" t="s">
        <v>737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47</v>
      </c>
    </row>
    <row r="50" spans="1:65">
      <c r="A50" s="30"/>
      <c r="B50" s="3" t="s">
        <v>277</v>
      </c>
      <c r="C50" s="29"/>
      <c r="D50" s="13">
        <v>0</v>
      </c>
      <c r="E50" s="14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46" t="s">
        <v>278</v>
      </c>
      <c r="C51" s="47"/>
      <c r="D51" s="45" t="s">
        <v>279</v>
      </c>
      <c r="E51" s="14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B52" s="31"/>
      <c r="C52" s="20"/>
      <c r="D52" s="20"/>
      <c r="BM52" s="55"/>
    </row>
    <row r="53" spans="1:65" ht="15">
      <c r="B53" s="8" t="s">
        <v>714</v>
      </c>
      <c r="BM53" s="28" t="s">
        <v>319</v>
      </c>
    </row>
    <row r="54" spans="1:65" ht="15">
      <c r="A54" s="25" t="s">
        <v>212</v>
      </c>
      <c r="B54" s="18" t="s">
        <v>111</v>
      </c>
      <c r="C54" s="15" t="s">
        <v>112</v>
      </c>
      <c r="D54" s="16" t="s">
        <v>113</v>
      </c>
      <c r="E54" s="14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 t="s">
        <v>238</v>
      </c>
      <c r="C55" s="9" t="s">
        <v>238</v>
      </c>
      <c r="D55" s="10" t="s">
        <v>361</v>
      </c>
      <c r="E55" s="14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 t="s">
        <v>3</v>
      </c>
    </row>
    <row r="56" spans="1:65">
      <c r="A56" s="30"/>
      <c r="B56" s="19"/>
      <c r="C56" s="9"/>
      <c r="D56" s="10" t="s">
        <v>115</v>
      </c>
      <c r="E56" s="14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9"/>
      <c r="C57" s="9"/>
      <c r="D57" s="26"/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2</v>
      </c>
    </row>
    <row r="58" spans="1:65">
      <c r="A58" s="30"/>
      <c r="B58" s="18">
        <v>1</v>
      </c>
      <c r="C58" s="14">
        <v>1</v>
      </c>
      <c r="D58" s="143" t="s">
        <v>102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20" t="s">
        <v>274</v>
      </c>
      <c r="C59" s="12"/>
      <c r="D59" s="23" t="s">
        <v>737</v>
      </c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42</v>
      </c>
    </row>
    <row r="60" spans="1:65">
      <c r="A60" s="30"/>
      <c r="B60" s="3" t="s">
        <v>275</v>
      </c>
      <c r="C60" s="29"/>
      <c r="D60" s="11" t="s">
        <v>737</v>
      </c>
      <c r="E60" s="14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16</v>
      </c>
    </row>
    <row r="61" spans="1:65">
      <c r="A61" s="30"/>
      <c r="B61" s="3" t="s">
        <v>276</v>
      </c>
      <c r="C61" s="29"/>
      <c r="D61" s="24" t="s">
        <v>737</v>
      </c>
      <c r="E61" s="14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 t="s">
        <v>102</v>
      </c>
    </row>
    <row r="62" spans="1:65">
      <c r="A62" s="30"/>
      <c r="B62" s="3" t="s">
        <v>86</v>
      </c>
      <c r="C62" s="29"/>
      <c r="D62" s="13" t="s">
        <v>737</v>
      </c>
      <c r="E62" s="14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48</v>
      </c>
    </row>
    <row r="63" spans="1:65">
      <c r="A63" s="30"/>
      <c r="B63" s="3" t="s">
        <v>277</v>
      </c>
      <c r="C63" s="29"/>
      <c r="D63" s="13" t="s">
        <v>737</v>
      </c>
      <c r="E63" s="14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46" t="s">
        <v>278</v>
      </c>
      <c r="C64" s="47"/>
      <c r="D64" s="45" t="s">
        <v>279</v>
      </c>
      <c r="E64" s="1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B65" s="31"/>
      <c r="C65" s="20"/>
      <c r="D65" s="20"/>
      <c r="BM65" s="55"/>
    </row>
    <row r="66" spans="1:65" ht="15">
      <c r="B66" s="8" t="s">
        <v>715</v>
      </c>
      <c r="BM66" s="28" t="s">
        <v>319</v>
      </c>
    </row>
    <row r="67" spans="1:65" ht="15">
      <c r="A67" s="25" t="s">
        <v>19</v>
      </c>
      <c r="B67" s="18" t="s">
        <v>111</v>
      </c>
      <c r="C67" s="15" t="s">
        <v>112</v>
      </c>
      <c r="D67" s="16" t="s">
        <v>113</v>
      </c>
      <c r="E67" s="14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28">
        <v>1</v>
      </c>
    </row>
    <row r="68" spans="1:65">
      <c r="A68" s="30"/>
      <c r="B68" s="19" t="s">
        <v>238</v>
      </c>
      <c r="C68" s="9" t="s">
        <v>238</v>
      </c>
      <c r="D68" s="10" t="s">
        <v>361</v>
      </c>
      <c r="E68" s="14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28" t="s">
        <v>3</v>
      </c>
    </row>
    <row r="69" spans="1:65">
      <c r="A69" s="30"/>
      <c r="B69" s="19"/>
      <c r="C69" s="9"/>
      <c r="D69" s="10" t="s">
        <v>115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28">
        <v>1</v>
      </c>
    </row>
    <row r="70" spans="1:65">
      <c r="A70" s="30"/>
      <c r="B70" s="19"/>
      <c r="C70" s="9"/>
      <c r="D70" s="26"/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8">
        <v>1</v>
      </c>
      <c r="C71" s="14">
        <v>1</v>
      </c>
      <c r="D71" s="224" t="s">
        <v>96</v>
      </c>
      <c r="E71" s="217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  <c r="BI71" s="218"/>
      <c r="BJ71" s="218"/>
      <c r="BK71" s="218"/>
      <c r="BL71" s="218"/>
      <c r="BM71" s="219">
        <v>1</v>
      </c>
    </row>
    <row r="72" spans="1:65">
      <c r="A72" s="30"/>
      <c r="B72" s="20" t="s">
        <v>274</v>
      </c>
      <c r="C72" s="12"/>
      <c r="D72" s="222" t="s">
        <v>737</v>
      </c>
      <c r="E72" s="217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  <c r="AG72" s="218"/>
      <c r="AH72" s="218"/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218"/>
      <c r="BD72" s="218"/>
      <c r="BE72" s="218"/>
      <c r="BF72" s="218"/>
      <c r="BG72" s="218"/>
      <c r="BH72" s="218"/>
      <c r="BI72" s="218"/>
      <c r="BJ72" s="218"/>
      <c r="BK72" s="218"/>
      <c r="BL72" s="218"/>
      <c r="BM72" s="219">
        <v>4</v>
      </c>
    </row>
    <row r="73" spans="1:65">
      <c r="A73" s="30"/>
      <c r="B73" s="3" t="s">
        <v>275</v>
      </c>
      <c r="C73" s="29"/>
      <c r="D73" s="220" t="s">
        <v>737</v>
      </c>
      <c r="E73" s="217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8"/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8"/>
      <c r="BF73" s="218"/>
      <c r="BG73" s="218"/>
      <c r="BH73" s="218"/>
      <c r="BI73" s="218"/>
      <c r="BJ73" s="218"/>
      <c r="BK73" s="218"/>
      <c r="BL73" s="218"/>
      <c r="BM73" s="219">
        <v>16</v>
      </c>
    </row>
    <row r="74" spans="1:65">
      <c r="A74" s="30"/>
      <c r="B74" s="3" t="s">
        <v>276</v>
      </c>
      <c r="C74" s="29"/>
      <c r="D74" s="220" t="s">
        <v>737</v>
      </c>
      <c r="E74" s="217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8"/>
      <c r="BD74" s="218"/>
      <c r="BE74" s="218"/>
      <c r="BF74" s="218"/>
      <c r="BG74" s="218"/>
      <c r="BH74" s="218"/>
      <c r="BI74" s="218"/>
      <c r="BJ74" s="218"/>
      <c r="BK74" s="218"/>
      <c r="BL74" s="218"/>
      <c r="BM74" s="219" t="s">
        <v>96</v>
      </c>
    </row>
    <row r="75" spans="1:65">
      <c r="A75" s="30"/>
      <c r="B75" s="3" t="s">
        <v>86</v>
      </c>
      <c r="C75" s="29"/>
      <c r="D75" s="13" t="s">
        <v>737</v>
      </c>
      <c r="E75" s="14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49</v>
      </c>
    </row>
    <row r="76" spans="1:65">
      <c r="A76" s="30"/>
      <c r="B76" s="3" t="s">
        <v>277</v>
      </c>
      <c r="C76" s="29"/>
      <c r="D76" s="13" t="s">
        <v>737</v>
      </c>
      <c r="E76" s="14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55"/>
    </row>
    <row r="77" spans="1:65">
      <c r="A77" s="30"/>
      <c r="B77" s="46" t="s">
        <v>278</v>
      </c>
      <c r="C77" s="47"/>
      <c r="D77" s="45" t="s">
        <v>279</v>
      </c>
      <c r="E77" s="14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55"/>
    </row>
    <row r="78" spans="1:65">
      <c r="B78" s="31"/>
      <c r="C78" s="20"/>
      <c r="D78" s="20"/>
      <c r="BM78" s="55"/>
    </row>
    <row r="79" spans="1:65" ht="15">
      <c r="B79" s="8" t="s">
        <v>716</v>
      </c>
      <c r="BM79" s="28" t="s">
        <v>319</v>
      </c>
    </row>
    <row r="80" spans="1:65" ht="15">
      <c r="A80" s="25" t="s">
        <v>25</v>
      </c>
      <c r="B80" s="18" t="s">
        <v>111</v>
      </c>
      <c r="C80" s="15" t="s">
        <v>112</v>
      </c>
      <c r="D80" s="16" t="s">
        <v>113</v>
      </c>
      <c r="E80" s="14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 t="s">
        <v>238</v>
      </c>
      <c r="C81" s="9" t="s">
        <v>238</v>
      </c>
      <c r="D81" s="10" t="s">
        <v>361</v>
      </c>
      <c r="E81" s="14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s">
        <v>3</v>
      </c>
    </row>
    <row r="82" spans="1:65">
      <c r="A82" s="30"/>
      <c r="B82" s="19"/>
      <c r="C82" s="9"/>
      <c r="D82" s="10" t="s">
        <v>115</v>
      </c>
      <c r="E82" s="14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</v>
      </c>
    </row>
    <row r="83" spans="1:65">
      <c r="A83" s="30"/>
      <c r="B83" s="19"/>
      <c r="C83" s="9"/>
      <c r="D83" s="26"/>
      <c r="E83" s="14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</v>
      </c>
    </row>
    <row r="84" spans="1:65">
      <c r="A84" s="30"/>
      <c r="B84" s="18">
        <v>1</v>
      </c>
      <c r="C84" s="14">
        <v>1</v>
      </c>
      <c r="D84" s="224" t="s">
        <v>96</v>
      </c>
      <c r="E84" s="217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19">
        <v>1</v>
      </c>
    </row>
    <row r="85" spans="1:65">
      <c r="A85" s="30"/>
      <c r="B85" s="20" t="s">
        <v>274</v>
      </c>
      <c r="C85" s="12"/>
      <c r="D85" s="222" t="s">
        <v>737</v>
      </c>
      <c r="E85" s="217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9">
        <v>14</v>
      </c>
    </row>
    <row r="86" spans="1:65">
      <c r="A86" s="30"/>
      <c r="B86" s="3" t="s">
        <v>275</v>
      </c>
      <c r="C86" s="29"/>
      <c r="D86" s="220" t="s">
        <v>737</v>
      </c>
      <c r="E86" s="217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19">
        <v>16</v>
      </c>
    </row>
    <row r="87" spans="1:65">
      <c r="A87" s="30"/>
      <c r="B87" s="3" t="s">
        <v>276</v>
      </c>
      <c r="C87" s="29"/>
      <c r="D87" s="220" t="s">
        <v>737</v>
      </c>
      <c r="E87" s="217"/>
      <c r="F87" s="218"/>
      <c r="G87" s="218"/>
      <c r="H87" s="218"/>
      <c r="I87" s="218"/>
      <c r="J87" s="218"/>
      <c r="K87" s="218"/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  <c r="AA87" s="218"/>
      <c r="AB87" s="218"/>
      <c r="AC87" s="218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18"/>
      <c r="AT87" s="218"/>
      <c r="AU87" s="218"/>
      <c r="AV87" s="218"/>
      <c r="AW87" s="218"/>
      <c r="AX87" s="218"/>
      <c r="AY87" s="218"/>
      <c r="AZ87" s="218"/>
      <c r="BA87" s="218"/>
      <c r="BB87" s="218"/>
      <c r="BC87" s="218"/>
      <c r="BD87" s="218"/>
      <c r="BE87" s="218"/>
      <c r="BF87" s="218"/>
      <c r="BG87" s="218"/>
      <c r="BH87" s="218"/>
      <c r="BI87" s="218"/>
      <c r="BJ87" s="218"/>
      <c r="BK87" s="218"/>
      <c r="BL87" s="218"/>
      <c r="BM87" s="219" t="s">
        <v>96</v>
      </c>
    </row>
    <row r="88" spans="1:65">
      <c r="A88" s="30"/>
      <c r="B88" s="3" t="s">
        <v>86</v>
      </c>
      <c r="C88" s="29"/>
      <c r="D88" s="13" t="s">
        <v>737</v>
      </c>
      <c r="E88" s="14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50</v>
      </c>
    </row>
    <row r="89" spans="1:65">
      <c r="A89" s="30"/>
      <c r="B89" s="3" t="s">
        <v>277</v>
      </c>
      <c r="C89" s="29"/>
      <c r="D89" s="13" t="s">
        <v>737</v>
      </c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278</v>
      </c>
      <c r="C90" s="47"/>
      <c r="D90" s="45" t="s">
        <v>279</v>
      </c>
      <c r="E90" s="14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717</v>
      </c>
      <c r="BM92" s="28" t="s">
        <v>319</v>
      </c>
    </row>
    <row r="93" spans="1:65" ht="15">
      <c r="A93" s="25" t="s">
        <v>51</v>
      </c>
      <c r="B93" s="18" t="s">
        <v>111</v>
      </c>
      <c r="C93" s="15" t="s">
        <v>112</v>
      </c>
      <c r="D93" s="16" t="s">
        <v>113</v>
      </c>
      <c r="E93" s="14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238</v>
      </c>
      <c r="C94" s="9" t="s">
        <v>238</v>
      </c>
      <c r="D94" s="10" t="s">
        <v>361</v>
      </c>
      <c r="E94" s="14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115</v>
      </c>
      <c r="E95" s="14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/>
      <c r="E96" s="14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08">
        <v>120</v>
      </c>
      <c r="E97" s="209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1">
        <v>1</v>
      </c>
    </row>
    <row r="98" spans="1:65">
      <c r="A98" s="30"/>
      <c r="B98" s="20" t="s">
        <v>274</v>
      </c>
      <c r="C98" s="12"/>
      <c r="D98" s="215">
        <v>120</v>
      </c>
      <c r="E98" s="209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28</v>
      </c>
    </row>
    <row r="99" spans="1:65">
      <c r="A99" s="30"/>
      <c r="B99" s="3" t="s">
        <v>275</v>
      </c>
      <c r="C99" s="29"/>
      <c r="D99" s="213">
        <v>120</v>
      </c>
      <c r="E99" s="209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>
        <v>16</v>
      </c>
    </row>
    <row r="100" spans="1:65">
      <c r="A100" s="30"/>
      <c r="B100" s="3" t="s">
        <v>276</v>
      </c>
      <c r="C100" s="29"/>
      <c r="D100" s="213" t="s">
        <v>737</v>
      </c>
      <c r="E100" s="209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120</v>
      </c>
    </row>
    <row r="101" spans="1:65">
      <c r="A101" s="30"/>
      <c r="B101" s="3" t="s">
        <v>86</v>
      </c>
      <c r="C101" s="29"/>
      <c r="D101" s="13" t="s">
        <v>737</v>
      </c>
      <c r="E101" s="14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51</v>
      </c>
    </row>
    <row r="102" spans="1:65">
      <c r="A102" s="30"/>
      <c r="B102" s="3" t="s">
        <v>277</v>
      </c>
      <c r="C102" s="29"/>
      <c r="D102" s="13">
        <v>0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46" t="s">
        <v>278</v>
      </c>
      <c r="C103" s="47"/>
      <c r="D103" s="45" t="s">
        <v>279</v>
      </c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B104" s="31"/>
      <c r="C104" s="20"/>
      <c r="D104" s="20"/>
      <c r="BM104" s="55"/>
    </row>
    <row r="105" spans="1:65" ht="15">
      <c r="B105" s="8" t="s">
        <v>718</v>
      </c>
      <c r="BM105" s="28" t="s">
        <v>319</v>
      </c>
    </row>
    <row r="106" spans="1:65" ht="15">
      <c r="A106" s="25" t="s">
        <v>0</v>
      </c>
      <c r="B106" s="18" t="s">
        <v>111</v>
      </c>
      <c r="C106" s="15" t="s">
        <v>112</v>
      </c>
      <c r="D106" s="16" t="s">
        <v>113</v>
      </c>
      <c r="E106" s="14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</v>
      </c>
    </row>
    <row r="107" spans="1:65">
      <c r="A107" s="30"/>
      <c r="B107" s="19" t="s">
        <v>238</v>
      </c>
      <c r="C107" s="9" t="s">
        <v>238</v>
      </c>
      <c r="D107" s="10" t="s">
        <v>361</v>
      </c>
      <c r="E107" s="14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 t="s">
        <v>3</v>
      </c>
    </row>
    <row r="108" spans="1:65">
      <c r="A108" s="30"/>
      <c r="B108" s="19"/>
      <c r="C108" s="9"/>
      <c r="D108" s="10" t="s">
        <v>115</v>
      </c>
      <c r="E108" s="14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0</v>
      </c>
    </row>
    <row r="109" spans="1:65">
      <c r="A109" s="30"/>
      <c r="B109" s="19"/>
      <c r="C109" s="9"/>
      <c r="D109" s="26"/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0</v>
      </c>
    </row>
    <row r="110" spans="1:65">
      <c r="A110" s="30"/>
      <c r="B110" s="18">
        <v>1</v>
      </c>
      <c r="C110" s="14">
        <v>1</v>
      </c>
      <c r="D110" s="207" t="s">
        <v>213</v>
      </c>
      <c r="E110" s="209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  <c r="BI110" s="210"/>
      <c r="BJ110" s="210"/>
      <c r="BK110" s="210"/>
      <c r="BL110" s="210"/>
      <c r="BM110" s="211">
        <v>1</v>
      </c>
    </row>
    <row r="111" spans="1:65">
      <c r="A111" s="30"/>
      <c r="B111" s="20" t="s">
        <v>274</v>
      </c>
      <c r="C111" s="12"/>
      <c r="D111" s="215" t="s">
        <v>737</v>
      </c>
      <c r="E111" s="209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  <c r="BI111" s="210"/>
      <c r="BJ111" s="210"/>
      <c r="BK111" s="210"/>
      <c r="BL111" s="210"/>
      <c r="BM111" s="211">
        <v>16</v>
      </c>
    </row>
    <row r="112" spans="1:65">
      <c r="A112" s="30"/>
      <c r="B112" s="3" t="s">
        <v>275</v>
      </c>
      <c r="C112" s="29"/>
      <c r="D112" s="213" t="s">
        <v>737</v>
      </c>
      <c r="E112" s="209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  <c r="BI112" s="210"/>
      <c r="BJ112" s="210"/>
      <c r="BK112" s="210"/>
      <c r="BL112" s="210"/>
      <c r="BM112" s="211">
        <v>16</v>
      </c>
    </row>
    <row r="113" spans="1:65">
      <c r="A113" s="30"/>
      <c r="B113" s="3" t="s">
        <v>276</v>
      </c>
      <c r="C113" s="29"/>
      <c r="D113" s="213" t="s">
        <v>737</v>
      </c>
      <c r="E113" s="209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  <c r="BI113" s="210"/>
      <c r="BJ113" s="210"/>
      <c r="BK113" s="210"/>
      <c r="BL113" s="210"/>
      <c r="BM113" s="211" t="s">
        <v>213</v>
      </c>
    </row>
    <row r="114" spans="1:65">
      <c r="A114" s="30"/>
      <c r="B114" s="3" t="s">
        <v>86</v>
      </c>
      <c r="C114" s="29"/>
      <c r="D114" s="13" t="s">
        <v>737</v>
      </c>
      <c r="E114" s="14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52</v>
      </c>
    </row>
    <row r="115" spans="1:65">
      <c r="A115" s="30"/>
      <c r="B115" s="3" t="s">
        <v>277</v>
      </c>
      <c r="C115" s="29"/>
      <c r="D115" s="13" t="s">
        <v>737</v>
      </c>
      <c r="E115" s="14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5"/>
    </row>
    <row r="116" spans="1:65">
      <c r="A116" s="30"/>
      <c r="B116" s="46" t="s">
        <v>278</v>
      </c>
      <c r="C116" s="47"/>
      <c r="D116" s="45" t="s">
        <v>279</v>
      </c>
      <c r="E116" s="14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B117" s="31"/>
      <c r="C117" s="20"/>
      <c r="D117" s="20"/>
      <c r="BM117" s="55"/>
    </row>
    <row r="118" spans="1:65" ht="15">
      <c r="B118" s="8" t="s">
        <v>719</v>
      </c>
      <c r="BM118" s="28" t="s">
        <v>319</v>
      </c>
    </row>
    <row r="119" spans="1:65" ht="15">
      <c r="A119" s="25" t="s">
        <v>52</v>
      </c>
      <c r="B119" s="18" t="s">
        <v>111</v>
      </c>
      <c r="C119" s="15" t="s">
        <v>112</v>
      </c>
      <c r="D119" s="16" t="s">
        <v>113</v>
      </c>
      <c r="E119" s="14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19" t="s">
        <v>238</v>
      </c>
      <c r="C120" s="9" t="s">
        <v>238</v>
      </c>
      <c r="D120" s="10" t="s">
        <v>361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 t="s">
        <v>1</v>
      </c>
    </row>
    <row r="121" spans="1:65">
      <c r="A121" s="30"/>
      <c r="B121" s="19"/>
      <c r="C121" s="9"/>
      <c r="D121" s="10" t="s">
        <v>115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</v>
      </c>
    </row>
    <row r="122" spans="1:65">
      <c r="A122" s="30"/>
      <c r="B122" s="19"/>
      <c r="C122" s="9"/>
      <c r="D122" s="26"/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2</v>
      </c>
    </row>
    <row r="123" spans="1:65">
      <c r="A123" s="30"/>
      <c r="B123" s="18">
        <v>1</v>
      </c>
      <c r="C123" s="14">
        <v>1</v>
      </c>
      <c r="D123" s="22">
        <v>3.5999999999999996</v>
      </c>
      <c r="E123" s="14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8">
        <v>1</v>
      </c>
    </row>
    <row r="124" spans="1:65">
      <c r="A124" s="30"/>
      <c r="B124" s="20" t="s">
        <v>274</v>
      </c>
      <c r="C124" s="12"/>
      <c r="D124" s="23">
        <v>3.5999999999999996</v>
      </c>
      <c r="E124" s="14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8">
        <v>38</v>
      </c>
    </row>
    <row r="125" spans="1:65">
      <c r="A125" s="30"/>
      <c r="B125" s="3" t="s">
        <v>275</v>
      </c>
      <c r="C125" s="29"/>
      <c r="D125" s="11">
        <v>3.5999999999999996</v>
      </c>
      <c r="E125" s="14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8">
        <v>16</v>
      </c>
    </row>
    <row r="126" spans="1:65">
      <c r="A126" s="30"/>
      <c r="B126" s="3" t="s">
        <v>276</v>
      </c>
      <c r="C126" s="29"/>
      <c r="D126" s="24" t="s">
        <v>737</v>
      </c>
      <c r="E126" s="14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8">
        <v>3.6</v>
      </c>
    </row>
    <row r="127" spans="1:65">
      <c r="A127" s="30"/>
      <c r="B127" s="3" t="s">
        <v>86</v>
      </c>
      <c r="C127" s="29"/>
      <c r="D127" s="13" t="s">
        <v>737</v>
      </c>
      <c r="E127" s="14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44</v>
      </c>
    </row>
    <row r="128" spans="1:65">
      <c r="A128" s="30"/>
      <c r="B128" s="3" t="s">
        <v>277</v>
      </c>
      <c r="C128" s="29"/>
      <c r="D128" s="13">
        <v>-1.1102230246251565E-16</v>
      </c>
      <c r="E128" s="14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278</v>
      </c>
      <c r="C129" s="47"/>
      <c r="D129" s="45" t="s">
        <v>279</v>
      </c>
      <c r="E129" s="14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BM130" s="55"/>
    </row>
    <row r="131" spans="1:65" ht="15">
      <c r="B131" s="8" t="s">
        <v>720</v>
      </c>
      <c r="BM131" s="28" t="s">
        <v>319</v>
      </c>
    </row>
    <row r="132" spans="1:65" ht="15">
      <c r="A132" s="25" t="s">
        <v>53</v>
      </c>
      <c r="B132" s="18" t="s">
        <v>111</v>
      </c>
      <c r="C132" s="15" t="s">
        <v>112</v>
      </c>
      <c r="D132" s="16" t="s">
        <v>113</v>
      </c>
      <c r="E132" s="14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238</v>
      </c>
      <c r="C133" s="9" t="s">
        <v>238</v>
      </c>
      <c r="D133" s="10" t="s">
        <v>361</v>
      </c>
      <c r="E133" s="14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3</v>
      </c>
    </row>
    <row r="134" spans="1:65">
      <c r="A134" s="30"/>
      <c r="B134" s="19"/>
      <c r="C134" s="9"/>
      <c r="D134" s="10" t="s">
        <v>115</v>
      </c>
      <c r="E134" s="14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/>
      <c r="C135" s="9"/>
      <c r="D135" s="26"/>
      <c r="E135" s="14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8">
        <v>1</v>
      </c>
      <c r="C136" s="14">
        <v>1</v>
      </c>
      <c r="D136" s="224" t="s">
        <v>96</v>
      </c>
      <c r="E136" s="217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9">
        <v>1</v>
      </c>
    </row>
    <row r="137" spans="1:65">
      <c r="A137" s="30"/>
      <c r="B137" s="20" t="s">
        <v>274</v>
      </c>
      <c r="C137" s="12"/>
      <c r="D137" s="222" t="s">
        <v>737</v>
      </c>
      <c r="E137" s="217"/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19">
        <v>4</v>
      </c>
    </row>
    <row r="138" spans="1:65">
      <c r="A138" s="30"/>
      <c r="B138" s="3" t="s">
        <v>275</v>
      </c>
      <c r="C138" s="29"/>
      <c r="D138" s="220" t="s">
        <v>737</v>
      </c>
      <c r="E138" s="217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9">
        <v>16</v>
      </c>
    </row>
    <row r="139" spans="1:65">
      <c r="A139" s="30"/>
      <c r="B139" s="3" t="s">
        <v>276</v>
      </c>
      <c r="C139" s="29"/>
      <c r="D139" s="220" t="s">
        <v>737</v>
      </c>
      <c r="E139" s="217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18"/>
      <c r="BE139" s="218"/>
      <c r="BF139" s="218"/>
      <c r="BG139" s="218"/>
      <c r="BH139" s="218"/>
      <c r="BI139" s="218"/>
      <c r="BJ139" s="218"/>
      <c r="BK139" s="218"/>
      <c r="BL139" s="218"/>
      <c r="BM139" s="219" t="s">
        <v>96</v>
      </c>
    </row>
    <row r="140" spans="1:65">
      <c r="A140" s="30"/>
      <c r="B140" s="3" t="s">
        <v>86</v>
      </c>
      <c r="C140" s="29"/>
      <c r="D140" s="13" t="s">
        <v>737</v>
      </c>
      <c r="E140" s="14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45</v>
      </c>
    </row>
    <row r="141" spans="1:65">
      <c r="A141" s="30"/>
      <c r="B141" s="3" t="s">
        <v>277</v>
      </c>
      <c r="C141" s="29"/>
      <c r="D141" s="13" t="s">
        <v>737</v>
      </c>
      <c r="E141" s="14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46" t="s">
        <v>278</v>
      </c>
      <c r="C142" s="47"/>
      <c r="D142" s="45" t="s">
        <v>279</v>
      </c>
      <c r="E142" s="14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B143" s="31"/>
      <c r="C143" s="20"/>
      <c r="D143" s="20"/>
      <c r="BM143" s="55"/>
    </row>
    <row r="144" spans="1:65" ht="15">
      <c r="B144" s="8" t="s">
        <v>721</v>
      </c>
      <c r="BM144" s="28" t="s">
        <v>319</v>
      </c>
    </row>
    <row r="145" spans="1:65" ht="15">
      <c r="A145" s="25" t="s">
        <v>211</v>
      </c>
      <c r="B145" s="18" t="s">
        <v>111</v>
      </c>
      <c r="C145" s="15" t="s">
        <v>112</v>
      </c>
      <c r="D145" s="16" t="s">
        <v>113</v>
      </c>
      <c r="E145" s="14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 t="s">
        <v>238</v>
      </c>
      <c r="C146" s="9" t="s">
        <v>238</v>
      </c>
      <c r="D146" s="10" t="s">
        <v>361</v>
      </c>
      <c r="E146" s="14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 t="s">
        <v>3</v>
      </c>
    </row>
    <row r="147" spans="1:65">
      <c r="A147" s="30"/>
      <c r="B147" s="19"/>
      <c r="C147" s="9"/>
      <c r="D147" s="10" t="s">
        <v>115</v>
      </c>
      <c r="E147" s="14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2</v>
      </c>
    </row>
    <row r="148" spans="1:65">
      <c r="A148" s="30"/>
      <c r="B148" s="19"/>
      <c r="C148" s="9"/>
      <c r="D148" s="26"/>
      <c r="E148" s="14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8">
        <v>1</v>
      </c>
      <c r="C149" s="14">
        <v>1</v>
      </c>
      <c r="D149" s="143" t="s">
        <v>105</v>
      </c>
      <c r="E149" s="14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20" t="s">
        <v>274</v>
      </c>
      <c r="C150" s="12"/>
      <c r="D150" s="23" t="s">
        <v>737</v>
      </c>
      <c r="E150" s="14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40</v>
      </c>
    </row>
    <row r="151" spans="1:65">
      <c r="A151" s="30"/>
      <c r="B151" s="3" t="s">
        <v>275</v>
      </c>
      <c r="C151" s="29"/>
      <c r="D151" s="11" t="s">
        <v>737</v>
      </c>
      <c r="E151" s="14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16</v>
      </c>
    </row>
    <row r="152" spans="1:65">
      <c r="A152" s="30"/>
      <c r="B152" s="3" t="s">
        <v>276</v>
      </c>
      <c r="C152" s="29"/>
      <c r="D152" s="24" t="s">
        <v>737</v>
      </c>
      <c r="E152" s="14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 t="s">
        <v>105</v>
      </c>
    </row>
    <row r="153" spans="1:65">
      <c r="A153" s="30"/>
      <c r="B153" s="3" t="s">
        <v>86</v>
      </c>
      <c r="C153" s="29"/>
      <c r="D153" s="13" t="s">
        <v>737</v>
      </c>
      <c r="E153" s="14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46</v>
      </c>
    </row>
    <row r="154" spans="1:65">
      <c r="A154" s="30"/>
      <c r="B154" s="3" t="s">
        <v>277</v>
      </c>
      <c r="C154" s="29"/>
      <c r="D154" s="13" t="s">
        <v>737</v>
      </c>
      <c r="E154" s="14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30"/>
      <c r="B155" s="46" t="s">
        <v>278</v>
      </c>
      <c r="C155" s="47"/>
      <c r="D155" s="45" t="s">
        <v>279</v>
      </c>
      <c r="E155" s="14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B156" s="31"/>
      <c r="C156" s="20"/>
      <c r="D156" s="20"/>
      <c r="BM156" s="55"/>
    </row>
    <row r="157" spans="1:65" ht="15">
      <c r="B157" s="8" t="s">
        <v>722</v>
      </c>
      <c r="BM157" s="28" t="s">
        <v>319</v>
      </c>
    </row>
    <row r="158" spans="1:65" ht="15">
      <c r="A158" s="25" t="s">
        <v>17</v>
      </c>
      <c r="B158" s="18" t="s">
        <v>111</v>
      </c>
      <c r="C158" s="15" t="s">
        <v>112</v>
      </c>
      <c r="D158" s="16" t="s">
        <v>113</v>
      </c>
      <c r="E158" s="14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</v>
      </c>
    </row>
    <row r="159" spans="1:65">
      <c r="A159" s="30"/>
      <c r="B159" s="19" t="s">
        <v>238</v>
      </c>
      <c r="C159" s="9" t="s">
        <v>238</v>
      </c>
      <c r="D159" s="10" t="s">
        <v>361</v>
      </c>
      <c r="E159" s="14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 t="s">
        <v>3</v>
      </c>
    </row>
    <row r="160" spans="1:65">
      <c r="A160" s="30"/>
      <c r="B160" s="19"/>
      <c r="C160" s="9"/>
      <c r="D160" s="10" t="s">
        <v>115</v>
      </c>
      <c r="E160" s="14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0</v>
      </c>
    </row>
    <row r="161" spans="1:65">
      <c r="A161" s="30"/>
      <c r="B161" s="19"/>
      <c r="C161" s="9"/>
      <c r="D161" s="26"/>
      <c r="E161" s="14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0</v>
      </c>
    </row>
    <row r="162" spans="1:65">
      <c r="A162" s="30"/>
      <c r="B162" s="18">
        <v>1</v>
      </c>
      <c r="C162" s="14">
        <v>1</v>
      </c>
      <c r="D162" s="208">
        <v>55</v>
      </c>
      <c r="E162" s="209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1">
        <v>1</v>
      </c>
    </row>
    <row r="163" spans="1:65">
      <c r="A163" s="30"/>
      <c r="B163" s="20" t="s">
        <v>274</v>
      </c>
      <c r="C163" s="12"/>
      <c r="D163" s="215">
        <v>55</v>
      </c>
      <c r="E163" s="209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1">
        <v>23</v>
      </c>
    </row>
    <row r="164" spans="1:65">
      <c r="A164" s="30"/>
      <c r="B164" s="3" t="s">
        <v>275</v>
      </c>
      <c r="C164" s="29"/>
      <c r="D164" s="213">
        <v>55</v>
      </c>
      <c r="E164" s="209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1">
        <v>16</v>
      </c>
    </row>
    <row r="165" spans="1:65">
      <c r="A165" s="30"/>
      <c r="B165" s="3" t="s">
        <v>276</v>
      </c>
      <c r="C165" s="29"/>
      <c r="D165" s="213" t="s">
        <v>737</v>
      </c>
      <c r="E165" s="209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1">
        <v>55</v>
      </c>
    </row>
    <row r="166" spans="1:65">
      <c r="A166" s="30"/>
      <c r="B166" s="3" t="s">
        <v>86</v>
      </c>
      <c r="C166" s="29"/>
      <c r="D166" s="13" t="s">
        <v>737</v>
      </c>
      <c r="E166" s="14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47</v>
      </c>
    </row>
    <row r="167" spans="1:65">
      <c r="A167" s="30"/>
      <c r="B167" s="3" t="s">
        <v>277</v>
      </c>
      <c r="C167" s="29"/>
      <c r="D167" s="13">
        <v>0</v>
      </c>
      <c r="E167" s="14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0"/>
      <c r="B168" s="46" t="s">
        <v>278</v>
      </c>
      <c r="C168" s="47"/>
      <c r="D168" s="45" t="s">
        <v>279</v>
      </c>
      <c r="E168" s="14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B169" s="31"/>
      <c r="C169" s="20"/>
      <c r="D169" s="20"/>
      <c r="BM169" s="55"/>
    </row>
    <row r="170" spans="1:65" ht="15">
      <c r="B170" s="8" t="s">
        <v>723</v>
      </c>
      <c r="BM170" s="28" t="s">
        <v>319</v>
      </c>
    </row>
    <row r="171" spans="1:65" ht="15">
      <c r="A171" s="25" t="s">
        <v>56</v>
      </c>
      <c r="B171" s="18" t="s">
        <v>111</v>
      </c>
      <c r="C171" s="15" t="s">
        <v>112</v>
      </c>
      <c r="D171" s="16" t="s">
        <v>113</v>
      </c>
      <c r="E171" s="14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 t="s">
        <v>238</v>
      </c>
      <c r="C172" s="9" t="s">
        <v>238</v>
      </c>
      <c r="D172" s="10" t="s">
        <v>361</v>
      </c>
      <c r="E172" s="14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 t="s">
        <v>1</v>
      </c>
    </row>
    <row r="173" spans="1:65">
      <c r="A173" s="30"/>
      <c r="B173" s="19"/>
      <c r="C173" s="9"/>
      <c r="D173" s="10" t="s">
        <v>115</v>
      </c>
      <c r="E173" s="14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3</v>
      </c>
    </row>
    <row r="174" spans="1:65">
      <c r="A174" s="30"/>
      <c r="B174" s="19"/>
      <c r="C174" s="9"/>
      <c r="D174" s="26"/>
      <c r="E174" s="14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3</v>
      </c>
    </row>
    <row r="175" spans="1:65">
      <c r="A175" s="30"/>
      <c r="B175" s="18">
        <v>1</v>
      </c>
      <c r="C175" s="14">
        <v>1</v>
      </c>
      <c r="D175" s="201">
        <v>3.1199999999999999E-2</v>
      </c>
      <c r="E175" s="199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0"/>
      <c r="AW175" s="200"/>
      <c r="AX175" s="200"/>
      <c r="AY175" s="200"/>
      <c r="AZ175" s="200"/>
      <c r="BA175" s="200"/>
      <c r="BB175" s="200"/>
      <c r="BC175" s="200"/>
      <c r="BD175" s="200"/>
      <c r="BE175" s="200"/>
      <c r="BF175" s="200"/>
      <c r="BG175" s="200"/>
      <c r="BH175" s="200"/>
      <c r="BI175" s="200"/>
      <c r="BJ175" s="200"/>
      <c r="BK175" s="200"/>
      <c r="BL175" s="200"/>
      <c r="BM175" s="202">
        <v>1</v>
      </c>
    </row>
    <row r="176" spans="1:65">
      <c r="A176" s="30"/>
      <c r="B176" s="20" t="s">
        <v>274</v>
      </c>
      <c r="C176" s="12"/>
      <c r="D176" s="203">
        <v>3.1199999999999999E-2</v>
      </c>
      <c r="E176" s="199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0"/>
      <c r="AW176" s="200"/>
      <c r="AX176" s="200"/>
      <c r="AY176" s="200"/>
      <c r="AZ176" s="200"/>
      <c r="BA176" s="200"/>
      <c r="BB176" s="200"/>
      <c r="BC176" s="200"/>
      <c r="BD176" s="200"/>
      <c r="BE176" s="200"/>
      <c r="BF176" s="200"/>
      <c r="BG176" s="200"/>
      <c r="BH176" s="200"/>
      <c r="BI176" s="200"/>
      <c r="BJ176" s="200"/>
      <c r="BK176" s="200"/>
      <c r="BL176" s="200"/>
      <c r="BM176" s="202">
        <v>25</v>
      </c>
    </row>
    <row r="177" spans="1:65">
      <c r="A177" s="30"/>
      <c r="B177" s="3" t="s">
        <v>275</v>
      </c>
      <c r="C177" s="29"/>
      <c r="D177" s="24">
        <v>3.1199999999999999E-2</v>
      </c>
      <c r="E177" s="199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0"/>
      <c r="AW177" s="200"/>
      <c r="AX177" s="200"/>
      <c r="AY177" s="200"/>
      <c r="AZ177" s="200"/>
      <c r="BA177" s="200"/>
      <c r="BB177" s="200"/>
      <c r="BC177" s="200"/>
      <c r="BD177" s="200"/>
      <c r="BE177" s="200"/>
      <c r="BF177" s="200"/>
      <c r="BG177" s="200"/>
      <c r="BH177" s="200"/>
      <c r="BI177" s="200"/>
      <c r="BJ177" s="200"/>
      <c r="BK177" s="200"/>
      <c r="BL177" s="200"/>
      <c r="BM177" s="202">
        <v>16</v>
      </c>
    </row>
    <row r="178" spans="1:65">
      <c r="A178" s="30"/>
      <c r="B178" s="3" t="s">
        <v>276</v>
      </c>
      <c r="C178" s="29"/>
      <c r="D178" s="24" t="s">
        <v>737</v>
      </c>
      <c r="E178" s="199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  <c r="AV178" s="200"/>
      <c r="AW178" s="200"/>
      <c r="AX178" s="200"/>
      <c r="AY178" s="200"/>
      <c r="AZ178" s="200"/>
      <c r="BA178" s="200"/>
      <c r="BB178" s="200"/>
      <c r="BC178" s="200"/>
      <c r="BD178" s="200"/>
      <c r="BE178" s="200"/>
      <c r="BF178" s="200"/>
      <c r="BG178" s="200"/>
      <c r="BH178" s="200"/>
      <c r="BI178" s="200"/>
      <c r="BJ178" s="200"/>
      <c r="BK178" s="200"/>
      <c r="BL178" s="200"/>
      <c r="BM178" s="202">
        <v>3.1199999999999999E-2</v>
      </c>
    </row>
    <row r="179" spans="1:65">
      <c r="A179" s="30"/>
      <c r="B179" s="3" t="s">
        <v>86</v>
      </c>
      <c r="C179" s="29"/>
      <c r="D179" s="13" t="s">
        <v>737</v>
      </c>
      <c r="E179" s="14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8">
        <v>48</v>
      </c>
    </row>
    <row r="180" spans="1:65">
      <c r="A180" s="30"/>
      <c r="B180" s="3" t="s">
        <v>277</v>
      </c>
      <c r="C180" s="29"/>
      <c r="D180" s="13">
        <v>0</v>
      </c>
      <c r="E180" s="14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4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724</v>
      </c>
      <c r="BM183" s="28" t="s">
        <v>319</v>
      </c>
    </row>
    <row r="184" spans="1:65" ht="15">
      <c r="A184" s="25" t="s">
        <v>26</v>
      </c>
      <c r="B184" s="18" t="s">
        <v>111</v>
      </c>
      <c r="C184" s="15" t="s">
        <v>112</v>
      </c>
      <c r="D184" s="16" t="s">
        <v>113</v>
      </c>
      <c r="E184" s="14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238</v>
      </c>
      <c r="C185" s="9" t="s">
        <v>238</v>
      </c>
      <c r="D185" s="10" t="s">
        <v>361</v>
      </c>
      <c r="E185" s="14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115</v>
      </c>
      <c r="E186" s="14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4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24" t="s">
        <v>96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20" t="s">
        <v>274</v>
      </c>
      <c r="C189" s="12"/>
      <c r="D189" s="222" t="s">
        <v>737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26</v>
      </c>
    </row>
    <row r="190" spans="1:65">
      <c r="A190" s="30"/>
      <c r="B190" s="3" t="s">
        <v>275</v>
      </c>
      <c r="C190" s="29"/>
      <c r="D190" s="220" t="s">
        <v>737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3" t="s">
        <v>276</v>
      </c>
      <c r="C191" s="29"/>
      <c r="D191" s="220" t="s">
        <v>737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 t="s">
        <v>96</v>
      </c>
    </row>
    <row r="192" spans="1:65">
      <c r="A192" s="30"/>
      <c r="B192" s="3" t="s">
        <v>86</v>
      </c>
      <c r="C192" s="29"/>
      <c r="D192" s="13" t="s">
        <v>737</v>
      </c>
      <c r="E192" s="14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49</v>
      </c>
    </row>
    <row r="193" spans="1:65">
      <c r="A193" s="30"/>
      <c r="B193" s="3" t="s">
        <v>277</v>
      </c>
      <c r="C193" s="29"/>
      <c r="D193" s="13" t="s">
        <v>737</v>
      </c>
      <c r="E193" s="14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46" t="s">
        <v>278</v>
      </c>
      <c r="C194" s="47"/>
      <c r="D194" s="45" t="s">
        <v>279</v>
      </c>
      <c r="E194" s="14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B195" s="31"/>
      <c r="C195" s="20"/>
      <c r="D195" s="20"/>
      <c r="BM195" s="55"/>
    </row>
    <row r="196" spans="1:65" ht="15">
      <c r="B196" s="8" t="s">
        <v>725</v>
      </c>
      <c r="BM196" s="28" t="s">
        <v>319</v>
      </c>
    </row>
    <row r="197" spans="1:65" ht="15">
      <c r="A197" s="25" t="s">
        <v>57</v>
      </c>
      <c r="B197" s="18" t="s">
        <v>111</v>
      </c>
      <c r="C197" s="15" t="s">
        <v>112</v>
      </c>
      <c r="D197" s="16" t="s">
        <v>113</v>
      </c>
      <c r="E197" s="14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8">
        <v>1</v>
      </c>
    </row>
    <row r="198" spans="1:65">
      <c r="A198" s="30"/>
      <c r="B198" s="19" t="s">
        <v>238</v>
      </c>
      <c r="C198" s="9" t="s">
        <v>238</v>
      </c>
      <c r="D198" s="10" t="s">
        <v>361</v>
      </c>
      <c r="E198" s="14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 t="s">
        <v>1</v>
      </c>
    </row>
    <row r="199" spans="1:65">
      <c r="A199" s="30"/>
      <c r="B199" s="19"/>
      <c r="C199" s="9"/>
      <c r="D199" s="10" t="s">
        <v>115</v>
      </c>
      <c r="E199" s="14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3</v>
      </c>
    </row>
    <row r="200" spans="1:65">
      <c r="A200" s="30"/>
      <c r="B200" s="19"/>
      <c r="C200" s="9"/>
      <c r="D200" s="26"/>
      <c r="E200" s="14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8">
        <v>1</v>
      </c>
      <c r="C201" s="14">
        <v>1</v>
      </c>
      <c r="D201" s="201">
        <v>0.75</v>
      </c>
      <c r="E201" s="199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  <c r="AV201" s="200"/>
      <c r="AW201" s="200"/>
      <c r="AX201" s="200"/>
      <c r="AY201" s="200"/>
      <c r="AZ201" s="200"/>
      <c r="BA201" s="200"/>
      <c r="BB201" s="200"/>
      <c r="BC201" s="200"/>
      <c r="BD201" s="200"/>
      <c r="BE201" s="200"/>
      <c r="BF201" s="200"/>
      <c r="BG201" s="200"/>
      <c r="BH201" s="200"/>
      <c r="BI201" s="200"/>
      <c r="BJ201" s="200"/>
      <c r="BK201" s="200"/>
      <c r="BL201" s="200"/>
      <c r="BM201" s="202">
        <v>1</v>
      </c>
    </row>
    <row r="202" spans="1:65">
      <c r="A202" s="30"/>
      <c r="B202" s="20" t="s">
        <v>274</v>
      </c>
      <c r="C202" s="12"/>
      <c r="D202" s="203">
        <v>0.75</v>
      </c>
      <c r="E202" s="199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  <c r="AV202" s="200"/>
      <c r="AW202" s="200"/>
      <c r="AX202" s="200"/>
      <c r="AY202" s="200"/>
      <c r="AZ202" s="200"/>
      <c r="BA202" s="200"/>
      <c r="BB202" s="200"/>
      <c r="BC202" s="200"/>
      <c r="BD202" s="200"/>
      <c r="BE202" s="200"/>
      <c r="BF202" s="200"/>
      <c r="BG202" s="200"/>
      <c r="BH202" s="200"/>
      <c r="BI202" s="200"/>
      <c r="BJ202" s="200"/>
      <c r="BK202" s="200"/>
      <c r="BL202" s="200"/>
      <c r="BM202" s="202">
        <v>44</v>
      </c>
    </row>
    <row r="203" spans="1:65">
      <c r="A203" s="30"/>
      <c r="B203" s="3" t="s">
        <v>275</v>
      </c>
      <c r="C203" s="29"/>
      <c r="D203" s="24">
        <v>0.75</v>
      </c>
      <c r="E203" s="199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  <c r="AV203" s="200"/>
      <c r="AW203" s="200"/>
      <c r="AX203" s="200"/>
      <c r="AY203" s="200"/>
      <c r="AZ203" s="200"/>
      <c r="BA203" s="200"/>
      <c r="BB203" s="200"/>
      <c r="BC203" s="200"/>
      <c r="BD203" s="200"/>
      <c r="BE203" s="200"/>
      <c r="BF203" s="200"/>
      <c r="BG203" s="200"/>
      <c r="BH203" s="200"/>
      <c r="BI203" s="200"/>
      <c r="BJ203" s="200"/>
      <c r="BK203" s="200"/>
      <c r="BL203" s="200"/>
      <c r="BM203" s="202">
        <v>16</v>
      </c>
    </row>
    <row r="204" spans="1:65">
      <c r="A204" s="30"/>
      <c r="B204" s="3" t="s">
        <v>276</v>
      </c>
      <c r="C204" s="29"/>
      <c r="D204" s="24" t="s">
        <v>737</v>
      </c>
      <c r="E204" s="199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  <c r="AV204" s="200"/>
      <c r="AW204" s="200"/>
      <c r="AX204" s="200"/>
      <c r="AY204" s="200"/>
      <c r="AZ204" s="200"/>
      <c r="BA204" s="200"/>
      <c r="BB204" s="200"/>
      <c r="BC204" s="200"/>
      <c r="BD204" s="200"/>
      <c r="BE204" s="200"/>
      <c r="BF204" s="200"/>
      <c r="BG204" s="200"/>
      <c r="BH204" s="200"/>
      <c r="BI204" s="200"/>
      <c r="BJ204" s="200"/>
      <c r="BK204" s="200"/>
      <c r="BL204" s="200"/>
      <c r="BM204" s="202">
        <v>0.75</v>
      </c>
    </row>
    <row r="205" spans="1:65">
      <c r="A205" s="30"/>
      <c r="B205" s="3" t="s">
        <v>86</v>
      </c>
      <c r="C205" s="29"/>
      <c r="D205" s="13" t="s">
        <v>737</v>
      </c>
      <c r="E205" s="14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50</v>
      </c>
    </row>
    <row r="206" spans="1:65">
      <c r="A206" s="30"/>
      <c r="B206" s="3" t="s">
        <v>277</v>
      </c>
      <c r="C206" s="29"/>
      <c r="D206" s="13">
        <v>0</v>
      </c>
      <c r="E206" s="14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5"/>
    </row>
    <row r="207" spans="1:65">
      <c r="A207" s="30"/>
      <c r="B207" s="46" t="s">
        <v>278</v>
      </c>
      <c r="C207" s="47"/>
      <c r="D207" s="45" t="s">
        <v>279</v>
      </c>
      <c r="E207" s="14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B208" s="31"/>
      <c r="C208" s="20"/>
      <c r="D208" s="20"/>
      <c r="BM208" s="55"/>
    </row>
    <row r="209" spans="1:65" ht="15">
      <c r="B209" s="8" t="s">
        <v>726</v>
      </c>
      <c r="BM209" s="28" t="s">
        <v>319</v>
      </c>
    </row>
    <row r="210" spans="1:65" ht="15">
      <c r="A210" s="25" t="s">
        <v>34</v>
      </c>
      <c r="B210" s="18" t="s">
        <v>111</v>
      </c>
      <c r="C210" s="15" t="s">
        <v>112</v>
      </c>
      <c r="D210" s="16" t="s">
        <v>113</v>
      </c>
      <c r="E210" s="14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 t="s">
        <v>238</v>
      </c>
      <c r="C211" s="9" t="s">
        <v>238</v>
      </c>
      <c r="D211" s="10" t="s">
        <v>361</v>
      </c>
      <c r="E211" s="14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 t="s">
        <v>3</v>
      </c>
    </row>
    <row r="212" spans="1:65">
      <c r="A212" s="30"/>
      <c r="B212" s="19"/>
      <c r="C212" s="9"/>
      <c r="D212" s="10" t="s">
        <v>115</v>
      </c>
      <c r="E212" s="14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0</v>
      </c>
    </row>
    <row r="213" spans="1:65">
      <c r="A213" s="30"/>
      <c r="B213" s="19"/>
      <c r="C213" s="9"/>
      <c r="D213" s="26"/>
      <c r="E213" s="14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0</v>
      </c>
    </row>
    <row r="214" spans="1:65">
      <c r="A214" s="30"/>
      <c r="B214" s="18">
        <v>1</v>
      </c>
      <c r="C214" s="14">
        <v>1</v>
      </c>
      <c r="D214" s="207" t="s">
        <v>95</v>
      </c>
      <c r="E214" s="209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1">
        <v>1</v>
      </c>
    </row>
    <row r="215" spans="1:65">
      <c r="A215" s="30"/>
      <c r="B215" s="20" t="s">
        <v>274</v>
      </c>
      <c r="C215" s="12"/>
      <c r="D215" s="215" t="s">
        <v>737</v>
      </c>
      <c r="E215" s="209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211">
        <v>14</v>
      </c>
    </row>
    <row r="216" spans="1:65">
      <c r="A216" s="30"/>
      <c r="B216" s="3" t="s">
        <v>275</v>
      </c>
      <c r="C216" s="29"/>
      <c r="D216" s="213" t="s">
        <v>737</v>
      </c>
      <c r="E216" s="209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1">
        <v>16</v>
      </c>
    </row>
    <row r="217" spans="1:65">
      <c r="A217" s="30"/>
      <c r="B217" s="3" t="s">
        <v>276</v>
      </c>
      <c r="C217" s="29"/>
      <c r="D217" s="213" t="s">
        <v>737</v>
      </c>
      <c r="E217" s="209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  <c r="BI217" s="210"/>
      <c r="BJ217" s="210"/>
      <c r="BK217" s="210"/>
      <c r="BL217" s="210"/>
      <c r="BM217" s="211" t="s">
        <v>95</v>
      </c>
    </row>
    <row r="218" spans="1:65">
      <c r="A218" s="30"/>
      <c r="B218" s="3" t="s">
        <v>86</v>
      </c>
      <c r="C218" s="29"/>
      <c r="D218" s="13" t="s">
        <v>737</v>
      </c>
      <c r="E218" s="14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51</v>
      </c>
    </row>
    <row r="219" spans="1:65">
      <c r="A219" s="30"/>
      <c r="B219" s="3" t="s">
        <v>277</v>
      </c>
      <c r="C219" s="29"/>
      <c r="D219" s="13" t="s">
        <v>737</v>
      </c>
      <c r="E219" s="14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278</v>
      </c>
      <c r="C220" s="47"/>
      <c r="D220" s="45" t="s">
        <v>279</v>
      </c>
      <c r="E220" s="14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BM221" s="55"/>
    </row>
    <row r="222" spans="1:65" ht="15">
      <c r="B222" s="8" t="s">
        <v>727</v>
      </c>
      <c r="BM222" s="28" t="s">
        <v>319</v>
      </c>
    </row>
    <row r="223" spans="1:65" ht="15">
      <c r="A223" s="25" t="s">
        <v>43</v>
      </c>
      <c r="B223" s="18" t="s">
        <v>111</v>
      </c>
      <c r="C223" s="15" t="s">
        <v>112</v>
      </c>
      <c r="D223" s="16" t="s">
        <v>113</v>
      </c>
      <c r="E223" s="14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238</v>
      </c>
      <c r="C224" s="9" t="s">
        <v>238</v>
      </c>
      <c r="D224" s="10" t="s">
        <v>361</v>
      </c>
      <c r="E224" s="14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115</v>
      </c>
      <c r="E225" s="14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14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8">
        <v>1</v>
      </c>
      <c r="C227" s="14">
        <v>1</v>
      </c>
      <c r="D227" s="208">
        <v>100</v>
      </c>
      <c r="E227" s="209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  <c r="BI227" s="210"/>
      <c r="BJ227" s="210"/>
      <c r="BK227" s="210"/>
      <c r="BL227" s="210"/>
      <c r="BM227" s="211">
        <v>1</v>
      </c>
    </row>
    <row r="228" spans="1:65">
      <c r="A228" s="30"/>
      <c r="B228" s="20" t="s">
        <v>274</v>
      </c>
      <c r="C228" s="12"/>
      <c r="D228" s="215">
        <v>100</v>
      </c>
      <c r="E228" s="209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  <c r="BI228" s="210"/>
      <c r="BJ228" s="210"/>
      <c r="BK228" s="210"/>
      <c r="BL228" s="210"/>
      <c r="BM228" s="211">
        <v>32</v>
      </c>
    </row>
    <row r="229" spans="1:65">
      <c r="A229" s="30"/>
      <c r="B229" s="3" t="s">
        <v>275</v>
      </c>
      <c r="C229" s="29"/>
      <c r="D229" s="213">
        <v>100</v>
      </c>
      <c r="E229" s="209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  <c r="BI229" s="210"/>
      <c r="BJ229" s="210"/>
      <c r="BK229" s="210"/>
      <c r="BL229" s="210"/>
      <c r="BM229" s="211">
        <v>16</v>
      </c>
    </row>
    <row r="230" spans="1:65">
      <c r="A230" s="30"/>
      <c r="B230" s="3" t="s">
        <v>276</v>
      </c>
      <c r="C230" s="29"/>
      <c r="D230" s="213" t="s">
        <v>737</v>
      </c>
      <c r="E230" s="209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  <c r="BI230" s="210"/>
      <c r="BJ230" s="210"/>
      <c r="BK230" s="210"/>
      <c r="BL230" s="210"/>
      <c r="BM230" s="211">
        <v>100</v>
      </c>
    </row>
    <row r="231" spans="1:65">
      <c r="A231" s="30"/>
      <c r="B231" s="3" t="s">
        <v>86</v>
      </c>
      <c r="C231" s="29"/>
      <c r="D231" s="13" t="s">
        <v>737</v>
      </c>
      <c r="E231" s="14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52</v>
      </c>
    </row>
    <row r="232" spans="1:65">
      <c r="A232" s="30"/>
      <c r="B232" s="3" t="s">
        <v>277</v>
      </c>
      <c r="C232" s="29"/>
      <c r="D232" s="13">
        <v>0</v>
      </c>
      <c r="E232" s="14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278</v>
      </c>
      <c r="C233" s="47"/>
      <c r="D233" s="45" t="s">
        <v>279</v>
      </c>
      <c r="E233" s="14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728</v>
      </c>
      <c r="BM235" s="28" t="s">
        <v>319</v>
      </c>
    </row>
    <row r="236" spans="1:65" ht="15">
      <c r="A236" s="25" t="s">
        <v>6</v>
      </c>
      <c r="B236" s="18" t="s">
        <v>111</v>
      </c>
      <c r="C236" s="15" t="s">
        <v>112</v>
      </c>
      <c r="D236" s="16" t="s">
        <v>113</v>
      </c>
      <c r="E236" s="14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238</v>
      </c>
      <c r="C237" s="9" t="s">
        <v>238</v>
      </c>
      <c r="D237" s="10" t="s">
        <v>361</v>
      </c>
      <c r="E237" s="14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115</v>
      </c>
      <c r="E238" s="14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4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3.1</v>
      </c>
      <c r="E240" s="14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20" t="s">
        <v>274</v>
      </c>
      <c r="C241" s="12"/>
      <c r="D241" s="23">
        <v>3.1</v>
      </c>
      <c r="E241" s="14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3" t="s">
        <v>275</v>
      </c>
      <c r="C242" s="29"/>
      <c r="D242" s="11">
        <v>3.1</v>
      </c>
      <c r="E242" s="14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3" t="s">
        <v>276</v>
      </c>
      <c r="C243" s="29"/>
      <c r="D243" s="24" t="s">
        <v>737</v>
      </c>
      <c r="E243" s="14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3.1</v>
      </c>
    </row>
    <row r="244" spans="1:65">
      <c r="A244" s="30"/>
      <c r="B244" s="3" t="s">
        <v>86</v>
      </c>
      <c r="C244" s="29"/>
      <c r="D244" s="13" t="s">
        <v>737</v>
      </c>
      <c r="E244" s="14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44</v>
      </c>
    </row>
    <row r="245" spans="1:65">
      <c r="A245" s="30"/>
      <c r="B245" s="3" t="s">
        <v>277</v>
      </c>
      <c r="C245" s="29"/>
      <c r="D245" s="13">
        <v>0</v>
      </c>
      <c r="E245" s="14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46" t="s">
        <v>278</v>
      </c>
      <c r="C246" s="47"/>
      <c r="D246" s="45" t="s">
        <v>279</v>
      </c>
      <c r="E246" s="14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B247" s="31"/>
      <c r="C247" s="20"/>
      <c r="D247" s="20"/>
      <c r="BM247" s="55"/>
    </row>
    <row r="248" spans="1:65" ht="15">
      <c r="B248" s="8" t="s">
        <v>729</v>
      </c>
      <c r="BM248" s="28" t="s">
        <v>319</v>
      </c>
    </row>
    <row r="249" spans="1:65" ht="15">
      <c r="A249" s="25" t="s">
        <v>9</v>
      </c>
      <c r="B249" s="18" t="s">
        <v>111</v>
      </c>
      <c r="C249" s="15" t="s">
        <v>112</v>
      </c>
      <c r="D249" s="16" t="s">
        <v>113</v>
      </c>
      <c r="E249" s="14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</v>
      </c>
    </row>
    <row r="250" spans="1:65">
      <c r="A250" s="30"/>
      <c r="B250" s="19" t="s">
        <v>238</v>
      </c>
      <c r="C250" s="9" t="s">
        <v>238</v>
      </c>
      <c r="D250" s="10" t="s">
        <v>361</v>
      </c>
      <c r="E250" s="14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 t="s">
        <v>3</v>
      </c>
    </row>
    <row r="251" spans="1:65">
      <c r="A251" s="30"/>
      <c r="B251" s="19"/>
      <c r="C251" s="9"/>
      <c r="D251" s="10" t="s">
        <v>115</v>
      </c>
      <c r="E251" s="14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1</v>
      </c>
    </row>
    <row r="252" spans="1:65">
      <c r="A252" s="30"/>
      <c r="B252" s="19"/>
      <c r="C252" s="9"/>
      <c r="D252" s="26"/>
      <c r="E252" s="14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1</v>
      </c>
    </row>
    <row r="253" spans="1:65">
      <c r="A253" s="30"/>
      <c r="B253" s="18">
        <v>1</v>
      </c>
      <c r="C253" s="14">
        <v>1</v>
      </c>
      <c r="D253" s="216">
        <v>12.7</v>
      </c>
      <c r="E253" s="217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218"/>
      <c r="Q253" s="218"/>
      <c r="R253" s="218"/>
      <c r="S253" s="218"/>
      <c r="T253" s="218"/>
      <c r="U253" s="218"/>
      <c r="V253" s="218"/>
      <c r="W253" s="218"/>
      <c r="X253" s="218"/>
      <c r="Y253" s="218"/>
      <c r="Z253" s="218"/>
      <c r="AA253" s="218"/>
      <c r="AB253" s="218"/>
      <c r="AC253" s="218"/>
      <c r="AD253" s="218"/>
      <c r="AE253" s="218"/>
      <c r="AF253" s="218"/>
      <c r="AG253" s="218"/>
      <c r="AH253" s="218"/>
      <c r="AI253" s="218"/>
      <c r="AJ253" s="218"/>
      <c r="AK253" s="218"/>
      <c r="AL253" s="218"/>
      <c r="AM253" s="218"/>
      <c r="AN253" s="218"/>
      <c r="AO253" s="218"/>
      <c r="AP253" s="218"/>
      <c r="AQ253" s="218"/>
      <c r="AR253" s="218"/>
      <c r="AS253" s="218"/>
      <c r="AT253" s="218"/>
      <c r="AU253" s="218"/>
      <c r="AV253" s="218"/>
      <c r="AW253" s="218"/>
      <c r="AX253" s="218"/>
      <c r="AY253" s="218"/>
      <c r="AZ253" s="218"/>
      <c r="BA253" s="218"/>
      <c r="BB253" s="218"/>
      <c r="BC253" s="218"/>
      <c r="BD253" s="218"/>
      <c r="BE253" s="218"/>
      <c r="BF253" s="218"/>
      <c r="BG253" s="218"/>
      <c r="BH253" s="218"/>
      <c r="BI253" s="218"/>
      <c r="BJ253" s="218"/>
      <c r="BK253" s="218"/>
      <c r="BL253" s="218"/>
      <c r="BM253" s="219">
        <v>1</v>
      </c>
    </row>
    <row r="254" spans="1:65">
      <c r="A254" s="30"/>
      <c r="B254" s="20" t="s">
        <v>274</v>
      </c>
      <c r="C254" s="12"/>
      <c r="D254" s="222">
        <v>12.7</v>
      </c>
      <c r="E254" s="217"/>
      <c r="F254" s="218"/>
      <c r="G254" s="218"/>
      <c r="H254" s="218"/>
      <c r="I254" s="218"/>
      <c r="J254" s="218"/>
      <c r="K254" s="218"/>
      <c r="L254" s="218"/>
      <c r="M254" s="218"/>
      <c r="N254" s="218"/>
      <c r="O254" s="218"/>
      <c r="P254" s="218"/>
      <c r="Q254" s="218"/>
      <c r="R254" s="218"/>
      <c r="S254" s="218"/>
      <c r="T254" s="218"/>
      <c r="U254" s="218"/>
      <c r="V254" s="218"/>
      <c r="W254" s="218"/>
      <c r="X254" s="218"/>
      <c r="Y254" s="218"/>
      <c r="Z254" s="218"/>
      <c r="AA254" s="218"/>
      <c r="AB254" s="218"/>
      <c r="AC254" s="218"/>
      <c r="AD254" s="218"/>
      <c r="AE254" s="218"/>
      <c r="AF254" s="218"/>
      <c r="AG254" s="218"/>
      <c r="AH254" s="218"/>
      <c r="AI254" s="218"/>
      <c r="AJ254" s="218"/>
      <c r="AK254" s="218"/>
      <c r="AL254" s="218"/>
      <c r="AM254" s="218"/>
      <c r="AN254" s="218"/>
      <c r="AO254" s="218"/>
      <c r="AP254" s="218"/>
      <c r="AQ254" s="218"/>
      <c r="AR254" s="218"/>
      <c r="AS254" s="218"/>
      <c r="AT254" s="218"/>
      <c r="AU254" s="218"/>
      <c r="AV254" s="218"/>
      <c r="AW254" s="218"/>
      <c r="AX254" s="218"/>
      <c r="AY254" s="218"/>
      <c r="AZ254" s="218"/>
      <c r="BA254" s="218"/>
      <c r="BB254" s="218"/>
      <c r="BC254" s="218"/>
      <c r="BD254" s="218"/>
      <c r="BE254" s="218"/>
      <c r="BF254" s="218"/>
      <c r="BG254" s="218"/>
      <c r="BH254" s="218"/>
      <c r="BI254" s="218"/>
      <c r="BJ254" s="218"/>
      <c r="BK254" s="218"/>
      <c r="BL254" s="218"/>
      <c r="BM254" s="219">
        <v>35</v>
      </c>
    </row>
    <row r="255" spans="1:65">
      <c r="A255" s="30"/>
      <c r="B255" s="3" t="s">
        <v>275</v>
      </c>
      <c r="C255" s="29"/>
      <c r="D255" s="220">
        <v>12.7</v>
      </c>
      <c r="E255" s="217"/>
      <c r="F255" s="218"/>
      <c r="G255" s="218"/>
      <c r="H255" s="218"/>
      <c r="I255" s="218"/>
      <c r="J255" s="218"/>
      <c r="K255" s="218"/>
      <c r="L255" s="218"/>
      <c r="M255" s="218"/>
      <c r="N255" s="218"/>
      <c r="O255" s="218"/>
      <c r="P255" s="218"/>
      <c r="Q255" s="218"/>
      <c r="R255" s="218"/>
      <c r="S255" s="218"/>
      <c r="T255" s="218"/>
      <c r="U255" s="218"/>
      <c r="V255" s="218"/>
      <c r="W255" s="218"/>
      <c r="X255" s="218"/>
      <c r="Y255" s="218"/>
      <c r="Z255" s="218"/>
      <c r="AA255" s="218"/>
      <c r="AB255" s="218"/>
      <c r="AC255" s="218"/>
      <c r="AD255" s="218"/>
      <c r="AE255" s="218"/>
      <c r="AF255" s="218"/>
      <c r="AG255" s="218"/>
      <c r="AH255" s="218"/>
      <c r="AI255" s="218"/>
      <c r="AJ255" s="218"/>
      <c r="AK255" s="218"/>
      <c r="AL255" s="218"/>
      <c r="AM255" s="218"/>
      <c r="AN255" s="218"/>
      <c r="AO255" s="218"/>
      <c r="AP255" s="218"/>
      <c r="AQ255" s="218"/>
      <c r="AR255" s="218"/>
      <c r="AS255" s="218"/>
      <c r="AT255" s="218"/>
      <c r="AU255" s="218"/>
      <c r="AV255" s="218"/>
      <c r="AW255" s="218"/>
      <c r="AX255" s="218"/>
      <c r="AY255" s="218"/>
      <c r="AZ255" s="218"/>
      <c r="BA255" s="218"/>
      <c r="BB255" s="218"/>
      <c r="BC255" s="218"/>
      <c r="BD255" s="218"/>
      <c r="BE255" s="218"/>
      <c r="BF255" s="218"/>
      <c r="BG255" s="218"/>
      <c r="BH255" s="218"/>
      <c r="BI255" s="218"/>
      <c r="BJ255" s="218"/>
      <c r="BK255" s="218"/>
      <c r="BL255" s="218"/>
      <c r="BM255" s="219">
        <v>16</v>
      </c>
    </row>
    <row r="256" spans="1:65">
      <c r="A256" s="30"/>
      <c r="B256" s="3" t="s">
        <v>276</v>
      </c>
      <c r="C256" s="29"/>
      <c r="D256" s="220" t="s">
        <v>737</v>
      </c>
      <c r="E256" s="217"/>
      <c r="F256" s="218"/>
      <c r="G256" s="218"/>
      <c r="H256" s="218"/>
      <c r="I256" s="218"/>
      <c r="J256" s="218"/>
      <c r="K256" s="218"/>
      <c r="L256" s="218"/>
      <c r="M256" s="218"/>
      <c r="N256" s="218"/>
      <c r="O256" s="218"/>
      <c r="P256" s="218"/>
      <c r="Q256" s="218"/>
      <c r="R256" s="218"/>
      <c r="S256" s="218"/>
      <c r="T256" s="218"/>
      <c r="U256" s="218"/>
      <c r="V256" s="218"/>
      <c r="W256" s="218"/>
      <c r="X256" s="218"/>
      <c r="Y256" s="218"/>
      <c r="Z256" s="218"/>
      <c r="AA256" s="218"/>
      <c r="AB256" s="218"/>
      <c r="AC256" s="218"/>
      <c r="AD256" s="218"/>
      <c r="AE256" s="218"/>
      <c r="AF256" s="218"/>
      <c r="AG256" s="218"/>
      <c r="AH256" s="218"/>
      <c r="AI256" s="218"/>
      <c r="AJ256" s="218"/>
      <c r="AK256" s="218"/>
      <c r="AL256" s="218"/>
      <c r="AM256" s="218"/>
      <c r="AN256" s="218"/>
      <c r="AO256" s="218"/>
      <c r="AP256" s="218"/>
      <c r="AQ256" s="218"/>
      <c r="AR256" s="218"/>
      <c r="AS256" s="218"/>
      <c r="AT256" s="218"/>
      <c r="AU256" s="218"/>
      <c r="AV256" s="218"/>
      <c r="AW256" s="218"/>
      <c r="AX256" s="218"/>
      <c r="AY256" s="218"/>
      <c r="AZ256" s="218"/>
      <c r="BA256" s="218"/>
      <c r="BB256" s="218"/>
      <c r="BC256" s="218"/>
      <c r="BD256" s="218"/>
      <c r="BE256" s="218"/>
      <c r="BF256" s="218"/>
      <c r="BG256" s="218"/>
      <c r="BH256" s="218"/>
      <c r="BI256" s="218"/>
      <c r="BJ256" s="218"/>
      <c r="BK256" s="218"/>
      <c r="BL256" s="218"/>
      <c r="BM256" s="219">
        <v>12.7</v>
      </c>
    </row>
    <row r="257" spans="1:65">
      <c r="A257" s="30"/>
      <c r="B257" s="3" t="s">
        <v>86</v>
      </c>
      <c r="C257" s="29"/>
      <c r="D257" s="13" t="s">
        <v>737</v>
      </c>
      <c r="E257" s="14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45</v>
      </c>
    </row>
    <row r="258" spans="1:65">
      <c r="A258" s="30"/>
      <c r="B258" s="3" t="s">
        <v>277</v>
      </c>
      <c r="C258" s="29"/>
      <c r="D258" s="13">
        <v>0</v>
      </c>
      <c r="E258" s="14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278</v>
      </c>
      <c r="C259" s="47"/>
      <c r="D259" s="45" t="s">
        <v>279</v>
      </c>
      <c r="E259" s="14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BM260" s="55"/>
    </row>
    <row r="261" spans="1:65" ht="15">
      <c r="B261" s="8" t="s">
        <v>730</v>
      </c>
      <c r="BM261" s="28" t="s">
        <v>319</v>
      </c>
    </row>
    <row r="262" spans="1:65" ht="15">
      <c r="A262" s="25" t="s">
        <v>61</v>
      </c>
      <c r="B262" s="18" t="s">
        <v>111</v>
      </c>
      <c r="C262" s="15" t="s">
        <v>112</v>
      </c>
      <c r="D262" s="16" t="s">
        <v>113</v>
      </c>
      <c r="E262" s="14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238</v>
      </c>
      <c r="C263" s="9" t="s">
        <v>238</v>
      </c>
      <c r="D263" s="10" t="s">
        <v>361</v>
      </c>
      <c r="E263" s="14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115</v>
      </c>
      <c r="E264" s="14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/>
      <c r="C265" s="9"/>
      <c r="D265" s="26"/>
      <c r="E265" s="14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8">
        <v>1</v>
      </c>
      <c r="C266" s="14">
        <v>1</v>
      </c>
      <c r="D266" s="224" t="s">
        <v>96</v>
      </c>
      <c r="E266" s="217"/>
      <c r="F266" s="218"/>
      <c r="G266" s="218"/>
      <c r="H266" s="218"/>
      <c r="I266" s="218"/>
      <c r="J266" s="218"/>
      <c r="K266" s="218"/>
      <c r="L266" s="218"/>
      <c r="M266" s="218"/>
      <c r="N266" s="218"/>
      <c r="O266" s="218"/>
      <c r="P266" s="218"/>
      <c r="Q266" s="218"/>
      <c r="R266" s="218"/>
      <c r="S266" s="218"/>
      <c r="T266" s="218"/>
      <c r="U266" s="218"/>
      <c r="V266" s="218"/>
      <c r="W266" s="218"/>
      <c r="X266" s="218"/>
      <c r="Y266" s="218"/>
      <c r="Z266" s="218"/>
      <c r="AA266" s="218"/>
      <c r="AB266" s="218"/>
      <c r="AC266" s="218"/>
      <c r="AD266" s="218"/>
      <c r="AE266" s="218"/>
      <c r="AF266" s="218"/>
      <c r="AG266" s="218"/>
      <c r="AH266" s="218"/>
      <c r="AI266" s="218"/>
      <c r="AJ266" s="218"/>
      <c r="AK266" s="218"/>
      <c r="AL266" s="218"/>
      <c r="AM266" s="218"/>
      <c r="AN266" s="218"/>
      <c r="AO266" s="218"/>
      <c r="AP266" s="218"/>
      <c r="AQ266" s="218"/>
      <c r="AR266" s="218"/>
      <c r="AS266" s="218"/>
      <c r="AT266" s="218"/>
      <c r="AU266" s="218"/>
      <c r="AV266" s="218"/>
      <c r="AW266" s="218"/>
      <c r="AX266" s="218"/>
      <c r="AY266" s="218"/>
      <c r="AZ266" s="218"/>
      <c r="BA266" s="218"/>
      <c r="BB266" s="218"/>
      <c r="BC266" s="218"/>
      <c r="BD266" s="218"/>
      <c r="BE266" s="218"/>
      <c r="BF266" s="218"/>
      <c r="BG266" s="218"/>
      <c r="BH266" s="218"/>
      <c r="BI266" s="218"/>
      <c r="BJ266" s="218"/>
      <c r="BK266" s="218"/>
      <c r="BL266" s="218"/>
      <c r="BM266" s="219">
        <v>1</v>
      </c>
    </row>
    <row r="267" spans="1:65">
      <c r="A267" s="30"/>
      <c r="B267" s="20" t="s">
        <v>274</v>
      </c>
      <c r="C267" s="12"/>
      <c r="D267" s="222" t="s">
        <v>737</v>
      </c>
      <c r="E267" s="217"/>
      <c r="F267" s="218"/>
      <c r="G267" s="218"/>
      <c r="H267" s="218"/>
      <c r="I267" s="218"/>
      <c r="J267" s="218"/>
      <c r="K267" s="218"/>
      <c r="L267" s="218"/>
      <c r="M267" s="218"/>
      <c r="N267" s="218"/>
      <c r="O267" s="218"/>
      <c r="P267" s="218"/>
      <c r="Q267" s="218"/>
      <c r="R267" s="218"/>
      <c r="S267" s="218"/>
      <c r="T267" s="218"/>
      <c r="U267" s="218"/>
      <c r="V267" s="218"/>
      <c r="W267" s="218"/>
      <c r="X267" s="218"/>
      <c r="Y267" s="218"/>
      <c r="Z267" s="218"/>
      <c r="AA267" s="218"/>
      <c r="AB267" s="218"/>
      <c r="AC267" s="218"/>
      <c r="AD267" s="218"/>
      <c r="AE267" s="218"/>
      <c r="AF267" s="218"/>
      <c r="AG267" s="218"/>
      <c r="AH267" s="218"/>
      <c r="AI267" s="218"/>
      <c r="AJ267" s="218"/>
      <c r="AK267" s="218"/>
      <c r="AL267" s="218"/>
      <c r="AM267" s="218"/>
      <c r="AN267" s="218"/>
      <c r="AO267" s="218"/>
      <c r="AP267" s="218"/>
      <c r="AQ267" s="218"/>
      <c r="AR267" s="218"/>
      <c r="AS267" s="218"/>
      <c r="AT267" s="218"/>
      <c r="AU267" s="218"/>
      <c r="AV267" s="218"/>
      <c r="AW267" s="218"/>
      <c r="AX267" s="218"/>
      <c r="AY267" s="218"/>
      <c r="AZ267" s="218"/>
      <c r="BA267" s="218"/>
      <c r="BB267" s="218"/>
      <c r="BC267" s="218"/>
      <c r="BD267" s="218"/>
      <c r="BE267" s="218"/>
      <c r="BF267" s="218"/>
      <c r="BG267" s="218"/>
      <c r="BH267" s="218"/>
      <c r="BI267" s="218"/>
      <c r="BJ267" s="218"/>
      <c r="BK267" s="218"/>
      <c r="BL267" s="218"/>
      <c r="BM267" s="219">
        <v>7</v>
      </c>
    </row>
    <row r="268" spans="1:65">
      <c r="A268" s="30"/>
      <c r="B268" s="3" t="s">
        <v>275</v>
      </c>
      <c r="C268" s="29"/>
      <c r="D268" s="220" t="s">
        <v>737</v>
      </c>
      <c r="E268" s="217"/>
      <c r="F268" s="218"/>
      <c r="G268" s="218"/>
      <c r="H268" s="218"/>
      <c r="I268" s="218"/>
      <c r="J268" s="218"/>
      <c r="K268" s="218"/>
      <c r="L268" s="218"/>
      <c r="M268" s="218"/>
      <c r="N268" s="218"/>
      <c r="O268" s="218"/>
      <c r="P268" s="218"/>
      <c r="Q268" s="218"/>
      <c r="R268" s="218"/>
      <c r="S268" s="218"/>
      <c r="T268" s="218"/>
      <c r="U268" s="218"/>
      <c r="V268" s="218"/>
      <c r="W268" s="218"/>
      <c r="X268" s="218"/>
      <c r="Y268" s="218"/>
      <c r="Z268" s="218"/>
      <c r="AA268" s="218"/>
      <c r="AB268" s="218"/>
      <c r="AC268" s="218"/>
      <c r="AD268" s="218"/>
      <c r="AE268" s="218"/>
      <c r="AF268" s="218"/>
      <c r="AG268" s="218"/>
      <c r="AH268" s="218"/>
      <c r="AI268" s="218"/>
      <c r="AJ268" s="218"/>
      <c r="AK268" s="218"/>
      <c r="AL268" s="218"/>
      <c r="AM268" s="218"/>
      <c r="AN268" s="218"/>
      <c r="AO268" s="218"/>
      <c r="AP268" s="218"/>
      <c r="AQ268" s="218"/>
      <c r="AR268" s="218"/>
      <c r="AS268" s="218"/>
      <c r="AT268" s="218"/>
      <c r="AU268" s="218"/>
      <c r="AV268" s="218"/>
      <c r="AW268" s="218"/>
      <c r="AX268" s="218"/>
      <c r="AY268" s="218"/>
      <c r="AZ268" s="218"/>
      <c r="BA268" s="218"/>
      <c r="BB268" s="218"/>
      <c r="BC268" s="218"/>
      <c r="BD268" s="218"/>
      <c r="BE268" s="218"/>
      <c r="BF268" s="218"/>
      <c r="BG268" s="218"/>
      <c r="BH268" s="218"/>
      <c r="BI268" s="218"/>
      <c r="BJ268" s="218"/>
      <c r="BK268" s="218"/>
      <c r="BL268" s="218"/>
      <c r="BM268" s="219">
        <v>16</v>
      </c>
    </row>
    <row r="269" spans="1:65">
      <c r="A269" s="30"/>
      <c r="B269" s="3" t="s">
        <v>276</v>
      </c>
      <c r="C269" s="29"/>
      <c r="D269" s="220" t="s">
        <v>737</v>
      </c>
      <c r="E269" s="217"/>
      <c r="F269" s="218"/>
      <c r="G269" s="218"/>
      <c r="H269" s="218"/>
      <c r="I269" s="218"/>
      <c r="J269" s="218"/>
      <c r="K269" s="218"/>
      <c r="L269" s="218"/>
      <c r="M269" s="218"/>
      <c r="N269" s="218"/>
      <c r="O269" s="218"/>
      <c r="P269" s="218"/>
      <c r="Q269" s="218"/>
      <c r="R269" s="218"/>
      <c r="S269" s="218"/>
      <c r="T269" s="218"/>
      <c r="U269" s="218"/>
      <c r="V269" s="218"/>
      <c r="W269" s="218"/>
      <c r="X269" s="218"/>
      <c r="Y269" s="218"/>
      <c r="Z269" s="218"/>
      <c r="AA269" s="218"/>
      <c r="AB269" s="218"/>
      <c r="AC269" s="218"/>
      <c r="AD269" s="218"/>
      <c r="AE269" s="218"/>
      <c r="AF269" s="218"/>
      <c r="AG269" s="218"/>
      <c r="AH269" s="218"/>
      <c r="AI269" s="218"/>
      <c r="AJ269" s="218"/>
      <c r="AK269" s="218"/>
      <c r="AL269" s="218"/>
      <c r="AM269" s="218"/>
      <c r="AN269" s="218"/>
      <c r="AO269" s="218"/>
      <c r="AP269" s="218"/>
      <c r="AQ269" s="218"/>
      <c r="AR269" s="218"/>
      <c r="AS269" s="218"/>
      <c r="AT269" s="218"/>
      <c r="AU269" s="218"/>
      <c r="AV269" s="218"/>
      <c r="AW269" s="218"/>
      <c r="AX269" s="218"/>
      <c r="AY269" s="218"/>
      <c r="AZ269" s="218"/>
      <c r="BA269" s="218"/>
      <c r="BB269" s="218"/>
      <c r="BC269" s="218"/>
      <c r="BD269" s="218"/>
      <c r="BE269" s="218"/>
      <c r="BF269" s="218"/>
      <c r="BG269" s="218"/>
      <c r="BH269" s="218"/>
      <c r="BI269" s="218"/>
      <c r="BJ269" s="218"/>
      <c r="BK269" s="218"/>
      <c r="BL269" s="218"/>
      <c r="BM269" s="219" t="s">
        <v>96</v>
      </c>
    </row>
    <row r="270" spans="1:65">
      <c r="A270" s="30"/>
      <c r="B270" s="3" t="s">
        <v>86</v>
      </c>
      <c r="C270" s="29"/>
      <c r="D270" s="13" t="s">
        <v>737</v>
      </c>
      <c r="E270" s="14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46</v>
      </c>
    </row>
    <row r="271" spans="1:65">
      <c r="A271" s="30"/>
      <c r="B271" s="3" t="s">
        <v>277</v>
      </c>
      <c r="C271" s="29"/>
      <c r="D271" s="13" t="s">
        <v>737</v>
      </c>
      <c r="E271" s="14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278</v>
      </c>
      <c r="C272" s="47"/>
      <c r="D272" s="45" t="s">
        <v>279</v>
      </c>
      <c r="E272" s="14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BM273" s="55"/>
    </row>
    <row r="274" spans="1:65" ht="15">
      <c r="B274" s="8" t="s">
        <v>731</v>
      </c>
      <c r="BM274" s="28" t="s">
        <v>319</v>
      </c>
    </row>
    <row r="275" spans="1:65" ht="15">
      <c r="A275" s="25" t="s">
        <v>12</v>
      </c>
      <c r="B275" s="18" t="s">
        <v>111</v>
      </c>
      <c r="C275" s="15" t="s">
        <v>112</v>
      </c>
      <c r="D275" s="16" t="s">
        <v>113</v>
      </c>
      <c r="E275" s="14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238</v>
      </c>
      <c r="C276" s="9" t="s">
        <v>238</v>
      </c>
      <c r="D276" s="10" t="s">
        <v>361</v>
      </c>
      <c r="E276" s="14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115</v>
      </c>
      <c r="E277" s="14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14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7.9</v>
      </c>
      <c r="E279" s="14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20" t="s">
        <v>274</v>
      </c>
      <c r="C280" s="12"/>
      <c r="D280" s="23">
        <v>7.9</v>
      </c>
      <c r="E280" s="14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36</v>
      </c>
    </row>
    <row r="281" spans="1:65">
      <c r="A281" s="30"/>
      <c r="B281" s="3" t="s">
        <v>275</v>
      </c>
      <c r="C281" s="29"/>
      <c r="D281" s="11">
        <v>7.9</v>
      </c>
      <c r="E281" s="14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3" t="s">
        <v>276</v>
      </c>
      <c r="C282" s="29"/>
      <c r="D282" s="24" t="s">
        <v>737</v>
      </c>
      <c r="E282" s="14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7.9</v>
      </c>
    </row>
    <row r="283" spans="1:65">
      <c r="A283" s="30"/>
      <c r="B283" s="3" t="s">
        <v>86</v>
      </c>
      <c r="C283" s="29"/>
      <c r="D283" s="13" t="s">
        <v>737</v>
      </c>
      <c r="E283" s="14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47</v>
      </c>
    </row>
    <row r="284" spans="1:65">
      <c r="A284" s="30"/>
      <c r="B284" s="3" t="s">
        <v>277</v>
      </c>
      <c r="C284" s="29"/>
      <c r="D284" s="13">
        <v>0</v>
      </c>
      <c r="E284" s="14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46" t="s">
        <v>278</v>
      </c>
      <c r="C285" s="47"/>
      <c r="D285" s="45" t="s">
        <v>279</v>
      </c>
      <c r="E285" s="14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1"/>
      <c r="C286" s="20"/>
      <c r="D286" s="20"/>
      <c r="BM286" s="55"/>
    </row>
    <row r="287" spans="1:65" ht="15">
      <c r="B287" s="8" t="s">
        <v>732</v>
      </c>
      <c r="BM287" s="28" t="s">
        <v>319</v>
      </c>
    </row>
    <row r="288" spans="1:65" ht="15">
      <c r="A288" s="25" t="s">
        <v>21</v>
      </c>
      <c r="B288" s="18" t="s">
        <v>111</v>
      </c>
      <c r="C288" s="15" t="s">
        <v>112</v>
      </c>
      <c r="D288" s="16" t="s">
        <v>113</v>
      </c>
      <c r="E288" s="14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238</v>
      </c>
      <c r="C289" s="9" t="s">
        <v>238</v>
      </c>
      <c r="D289" s="10" t="s">
        <v>361</v>
      </c>
      <c r="E289" s="14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115</v>
      </c>
      <c r="E290" s="14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</v>
      </c>
    </row>
    <row r="291" spans="1:65">
      <c r="A291" s="30"/>
      <c r="B291" s="19"/>
      <c r="C291" s="9"/>
      <c r="D291" s="26"/>
      <c r="E291" s="14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2</v>
      </c>
    </row>
    <row r="292" spans="1:65">
      <c r="A292" s="30"/>
      <c r="B292" s="18">
        <v>1</v>
      </c>
      <c r="C292" s="14">
        <v>1</v>
      </c>
      <c r="D292" s="22">
        <v>2</v>
      </c>
      <c r="E292" s="14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20" t="s">
        <v>274</v>
      </c>
      <c r="C293" s="12"/>
      <c r="D293" s="23">
        <v>2</v>
      </c>
      <c r="E293" s="14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22</v>
      </c>
    </row>
    <row r="294" spans="1:65">
      <c r="A294" s="30"/>
      <c r="B294" s="3" t="s">
        <v>275</v>
      </c>
      <c r="C294" s="29"/>
      <c r="D294" s="11">
        <v>2</v>
      </c>
      <c r="E294" s="14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16</v>
      </c>
    </row>
    <row r="295" spans="1:65">
      <c r="A295" s="30"/>
      <c r="B295" s="3" t="s">
        <v>276</v>
      </c>
      <c r="C295" s="29"/>
      <c r="D295" s="24" t="s">
        <v>737</v>
      </c>
      <c r="E295" s="14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3" t="s">
        <v>86</v>
      </c>
      <c r="C296" s="29"/>
      <c r="D296" s="13" t="s">
        <v>737</v>
      </c>
      <c r="E296" s="14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48</v>
      </c>
    </row>
    <row r="297" spans="1:65">
      <c r="A297" s="30"/>
      <c r="B297" s="3" t="s">
        <v>277</v>
      </c>
      <c r="C297" s="29"/>
      <c r="D297" s="13">
        <v>0</v>
      </c>
      <c r="E297" s="14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30"/>
      <c r="B298" s="46" t="s">
        <v>278</v>
      </c>
      <c r="C298" s="47"/>
      <c r="D298" s="45" t="s">
        <v>279</v>
      </c>
      <c r="E298" s="14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1"/>
      <c r="C299" s="20"/>
      <c r="D299" s="20"/>
      <c r="BM299" s="55"/>
    </row>
    <row r="300" spans="1:65" ht="15">
      <c r="B300" s="8" t="s">
        <v>733</v>
      </c>
      <c r="BM300" s="28" t="s">
        <v>319</v>
      </c>
    </row>
    <row r="301" spans="1:65" ht="15">
      <c r="A301" s="25" t="s">
        <v>30</v>
      </c>
      <c r="B301" s="18" t="s">
        <v>111</v>
      </c>
      <c r="C301" s="15" t="s">
        <v>112</v>
      </c>
      <c r="D301" s="16" t="s">
        <v>113</v>
      </c>
      <c r="E301" s="14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 t="s">
        <v>238</v>
      </c>
      <c r="C302" s="9" t="s">
        <v>238</v>
      </c>
      <c r="D302" s="10" t="s">
        <v>361</v>
      </c>
      <c r="E302" s="14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s">
        <v>3</v>
      </c>
    </row>
    <row r="303" spans="1:65">
      <c r="A303" s="30"/>
      <c r="B303" s="19"/>
      <c r="C303" s="9"/>
      <c r="D303" s="10" t="s">
        <v>115</v>
      </c>
      <c r="E303" s="14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/>
      <c r="C304" s="9"/>
      <c r="D304" s="26"/>
      <c r="E304" s="14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</v>
      </c>
    </row>
    <row r="305" spans="1:65">
      <c r="A305" s="30"/>
      <c r="B305" s="18">
        <v>1</v>
      </c>
      <c r="C305" s="14">
        <v>1</v>
      </c>
      <c r="D305" s="216">
        <v>13.4</v>
      </c>
      <c r="E305" s="217"/>
      <c r="F305" s="218"/>
      <c r="G305" s="218"/>
      <c r="H305" s="218"/>
      <c r="I305" s="218"/>
      <c r="J305" s="218"/>
      <c r="K305" s="218"/>
      <c r="L305" s="218"/>
      <c r="M305" s="218"/>
      <c r="N305" s="218"/>
      <c r="O305" s="218"/>
      <c r="P305" s="218"/>
      <c r="Q305" s="218"/>
      <c r="R305" s="218"/>
      <c r="S305" s="218"/>
      <c r="T305" s="218"/>
      <c r="U305" s="218"/>
      <c r="V305" s="218"/>
      <c r="W305" s="218"/>
      <c r="X305" s="218"/>
      <c r="Y305" s="218"/>
      <c r="Z305" s="218"/>
      <c r="AA305" s="218"/>
      <c r="AB305" s="218"/>
      <c r="AC305" s="218"/>
      <c r="AD305" s="218"/>
      <c r="AE305" s="218"/>
      <c r="AF305" s="218"/>
      <c r="AG305" s="218"/>
      <c r="AH305" s="218"/>
      <c r="AI305" s="218"/>
      <c r="AJ305" s="218"/>
      <c r="AK305" s="218"/>
      <c r="AL305" s="218"/>
      <c r="AM305" s="218"/>
      <c r="AN305" s="218"/>
      <c r="AO305" s="218"/>
      <c r="AP305" s="218"/>
      <c r="AQ305" s="218"/>
      <c r="AR305" s="218"/>
      <c r="AS305" s="218"/>
      <c r="AT305" s="218"/>
      <c r="AU305" s="218"/>
      <c r="AV305" s="218"/>
      <c r="AW305" s="218"/>
      <c r="AX305" s="218"/>
      <c r="AY305" s="218"/>
      <c r="AZ305" s="218"/>
      <c r="BA305" s="218"/>
      <c r="BB305" s="218"/>
      <c r="BC305" s="218"/>
      <c r="BD305" s="218"/>
      <c r="BE305" s="218"/>
      <c r="BF305" s="218"/>
      <c r="BG305" s="218"/>
      <c r="BH305" s="218"/>
      <c r="BI305" s="218"/>
      <c r="BJ305" s="218"/>
      <c r="BK305" s="218"/>
      <c r="BL305" s="218"/>
      <c r="BM305" s="219">
        <v>1</v>
      </c>
    </row>
    <row r="306" spans="1:65">
      <c r="A306" s="30"/>
      <c r="B306" s="20" t="s">
        <v>274</v>
      </c>
      <c r="C306" s="12"/>
      <c r="D306" s="222">
        <v>13.4</v>
      </c>
      <c r="E306" s="217"/>
      <c r="F306" s="218"/>
      <c r="G306" s="218"/>
      <c r="H306" s="218"/>
      <c r="I306" s="218"/>
      <c r="J306" s="218"/>
      <c r="K306" s="218"/>
      <c r="L306" s="218"/>
      <c r="M306" s="218"/>
      <c r="N306" s="218"/>
      <c r="O306" s="218"/>
      <c r="P306" s="218"/>
      <c r="Q306" s="218"/>
      <c r="R306" s="218"/>
      <c r="S306" s="218"/>
      <c r="T306" s="218"/>
      <c r="U306" s="218"/>
      <c r="V306" s="218"/>
      <c r="W306" s="218"/>
      <c r="X306" s="218"/>
      <c r="Y306" s="218"/>
      <c r="Z306" s="218"/>
      <c r="AA306" s="218"/>
      <c r="AB306" s="218"/>
      <c r="AC306" s="218"/>
      <c r="AD306" s="218"/>
      <c r="AE306" s="218"/>
      <c r="AF306" s="218"/>
      <c r="AG306" s="218"/>
      <c r="AH306" s="218"/>
      <c r="AI306" s="218"/>
      <c r="AJ306" s="218"/>
      <c r="AK306" s="218"/>
      <c r="AL306" s="218"/>
      <c r="AM306" s="218"/>
      <c r="AN306" s="218"/>
      <c r="AO306" s="218"/>
      <c r="AP306" s="218"/>
      <c r="AQ306" s="218"/>
      <c r="AR306" s="218"/>
      <c r="AS306" s="218"/>
      <c r="AT306" s="218"/>
      <c r="AU306" s="218"/>
      <c r="AV306" s="218"/>
      <c r="AW306" s="218"/>
      <c r="AX306" s="218"/>
      <c r="AY306" s="218"/>
      <c r="AZ306" s="218"/>
      <c r="BA306" s="218"/>
      <c r="BB306" s="218"/>
      <c r="BC306" s="218"/>
      <c r="BD306" s="218"/>
      <c r="BE306" s="218"/>
      <c r="BF306" s="218"/>
      <c r="BG306" s="218"/>
      <c r="BH306" s="218"/>
      <c r="BI306" s="218"/>
      <c r="BJ306" s="218"/>
      <c r="BK306" s="218"/>
      <c r="BL306" s="218"/>
      <c r="BM306" s="219">
        <v>25</v>
      </c>
    </row>
    <row r="307" spans="1:65">
      <c r="A307" s="30"/>
      <c r="B307" s="3" t="s">
        <v>275</v>
      </c>
      <c r="C307" s="29"/>
      <c r="D307" s="220">
        <v>13.4</v>
      </c>
      <c r="E307" s="217"/>
      <c r="F307" s="218"/>
      <c r="G307" s="218"/>
      <c r="H307" s="218"/>
      <c r="I307" s="218"/>
      <c r="J307" s="218"/>
      <c r="K307" s="218"/>
      <c r="L307" s="218"/>
      <c r="M307" s="218"/>
      <c r="N307" s="218"/>
      <c r="O307" s="218"/>
      <c r="P307" s="218"/>
      <c r="Q307" s="218"/>
      <c r="R307" s="218"/>
      <c r="S307" s="218"/>
      <c r="T307" s="218"/>
      <c r="U307" s="218"/>
      <c r="V307" s="218"/>
      <c r="W307" s="218"/>
      <c r="X307" s="218"/>
      <c r="Y307" s="218"/>
      <c r="Z307" s="218"/>
      <c r="AA307" s="218"/>
      <c r="AB307" s="218"/>
      <c r="AC307" s="218"/>
      <c r="AD307" s="218"/>
      <c r="AE307" s="218"/>
      <c r="AF307" s="218"/>
      <c r="AG307" s="218"/>
      <c r="AH307" s="218"/>
      <c r="AI307" s="218"/>
      <c r="AJ307" s="218"/>
      <c r="AK307" s="218"/>
      <c r="AL307" s="218"/>
      <c r="AM307" s="218"/>
      <c r="AN307" s="218"/>
      <c r="AO307" s="218"/>
      <c r="AP307" s="218"/>
      <c r="AQ307" s="218"/>
      <c r="AR307" s="218"/>
      <c r="AS307" s="218"/>
      <c r="AT307" s="218"/>
      <c r="AU307" s="218"/>
      <c r="AV307" s="218"/>
      <c r="AW307" s="218"/>
      <c r="AX307" s="218"/>
      <c r="AY307" s="218"/>
      <c r="AZ307" s="218"/>
      <c r="BA307" s="218"/>
      <c r="BB307" s="218"/>
      <c r="BC307" s="218"/>
      <c r="BD307" s="218"/>
      <c r="BE307" s="218"/>
      <c r="BF307" s="218"/>
      <c r="BG307" s="218"/>
      <c r="BH307" s="218"/>
      <c r="BI307" s="218"/>
      <c r="BJ307" s="218"/>
      <c r="BK307" s="218"/>
      <c r="BL307" s="218"/>
      <c r="BM307" s="219">
        <v>16</v>
      </c>
    </row>
    <row r="308" spans="1:65">
      <c r="A308" s="30"/>
      <c r="B308" s="3" t="s">
        <v>276</v>
      </c>
      <c r="C308" s="29"/>
      <c r="D308" s="220" t="s">
        <v>737</v>
      </c>
      <c r="E308" s="217"/>
      <c r="F308" s="218"/>
      <c r="G308" s="218"/>
      <c r="H308" s="218"/>
      <c r="I308" s="218"/>
      <c r="J308" s="218"/>
      <c r="K308" s="218"/>
      <c r="L308" s="218"/>
      <c r="M308" s="218"/>
      <c r="N308" s="218"/>
      <c r="O308" s="218"/>
      <c r="P308" s="218"/>
      <c r="Q308" s="218"/>
      <c r="R308" s="218"/>
      <c r="S308" s="218"/>
      <c r="T308" s="218"/>
      <c r="U308" s="218"/>
      <c r="V308" s="218"/>
      <c r="W308" s="218"/>
      <c r="X308" s="218"/>
      <c r="Y308" s="218"/>
      <c r="Z308" s="218"/>
      <c r="AA308" s="218"/>
      <c r="AB308" s="218"/>
      <c r="AC308" s="218"/>
      <c r="AD308" s="218"/>
      <c r="AE308" s="218"/>
      <c r="AF308" s="218"/>
      <c r="AG308" s="218"/>
      <c r="AH308" s="218"/>
      <c r="AI308" s="218"/>
      <c r="AJ308" s="218"/>
      <c r="AK308" s="218"/>
      <c r="AL308" s="218"/>
      <c r="AM308" s="218"/>
      <c r="AN308" s="218"/>
      <c r="AO308" s="218"/>
      <c r="AP308" s="218"/>
      <c r="AQ308" s="218"/>
      <c r="AR308" s="218"/>
      <c r="AS308" s="218"/>
      <c r="AT308" s="218"/>
      <c r="AU308" s="218"/>
      <c r="AV308" s="218"/>
      <c r="AW308" s="218"/>
      <c r="AX308" s="218"/>
      <c r="AY308" s="218"/>
      <c r="AZ308" s="218"/>
      <c r="BA308" s="218"/>
      <c r="BB308" s="218"/>
      <c r="BC308" s="218"/>
      <c r="BD308" s="218"/>
      <c r="BE308" s="218"/>
      <c r="BF308" s="218"/>
      <c r="BG308" s="218"/>
      <c r="BH308" s="218"/>
      <c r="BI308" s="218"/>
      <c r="BJ308" s="218"/>
      <c r="BK308" s="218"/>
      <c r="BL308" s="218"/>
      <c r="BM308" s="219">
        <v>13.4</v>
      </c>
    </row>
    <row r="309" spans="1:65">
      <c r="A309" s="30"/>
      <c r="B309" s="3" t="s">
        <v>86</v>
      </c>
      <c r="C309" s="29"/>
      <c r="D309" s="13" t="s">
        <v>737</v>
      </c>
      <c r="E309" s="14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49</v>
      </c>
    </row>
    <row r="310" spans="1:65">
      <c r="A310" s="30"/>
      <c r="B310" s="3" t="s">
        <v>277</v>
      </c>
      <c r="C310" s="29"/>
      <c r="D310" s="13">
        <v>0</v>
      </c>
      <c r="E310" s="14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278</v>
      </c>
      <c r="C311" s="47"/>
      <c r="D311" s="45" t="s">
        <v>279</v>
      </c>
      <c r="E311" s="14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734</v>
      </c>
      <c r="BM313" s="28" t="s">
        <v>319</v>
      </c>
    </row>
    <row r="314" spans="1:65" ht="15">
      <c r="A314" s="25" t="s">
        <v>32</v>
      </c>
      <c r="B314" s="18" t="s">
        <v>111</v>
      </c>
      <c r="C314" s="15" t="s">
        <v>112</v>
      </c>
      <c r="D314" s="16" t="s">
        <v>113</v>
      </c>
      <c r="E314" s="14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238</v>
      </c>
      <c r="C315" s="9" t="s">
        <v>238</v>
      </c>
      <c r="D315" s="10" t="s">
        <v>361</v>
      </c>
      <c r="E315" s="14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115</v>
      </c>
      <c r="E316" s="14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14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">
        <v>3</v>
      </c>
      <c r="E318" s="14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20" t="s">
        <v>274</v>
      </c>
      <c r="C319" s="12"/>
      <c r="D319" s="23">
        <v>3</v>
      </c>
      <c r="E319" s="14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29</v>
      </c>
    </row>
    <row r="320" spans="1:65">
      <c r="A320" s="30"/>
      <c r="B320" s="3" t="s">
        <v>275</v>
      </c>
      <c r="C320" s="29"/>
      <c r="D320" s="11">
        <v>3</v>
      </c>
      <c r="E320" s="14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3" t="s">
        <v>276</v>
      </c>
      <c r="C321" s="29"/>
      <c r="D321" s="24" t="s">
        <v>737</v>
      </c>
      <c r="E321" s="14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3" t="s">
        <v>86</v>
      </c>
      <c r="C322" s="29"/>
      <c r="D322" s="13" t="s">
        <v>737</v>
      </c>
      <c r="E322" s="14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50</v>
      </c>
    </row>
    <row r="323" spans="1:65">
      <c r="A323" s="30"/>
      <c r="B323" s="3" t="s">
        <v>277</v>
      </c>
      <c r="C323" s="29"/>
      <c r="D323" s="13">
        <v>0</v>
      </c>
      <c r="E323" s="14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278</v>
      </c>
      <c r="C324" s="47"/>
      <c r="D324" s="45" t="s">
        <v>279</v>
      </c>
      <c r="E324" s="14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BM325" s="55"/>
    </row>
    <row r="326" spans="1:65" ht="15">
      <c r="B326" s="8" t="s">
        <v>735</v>
      </c>
      <c r="BM326" s="28" t="s">
        <v>319</v>
      </c>
    </row>
    <row r="327" spans="1:65" ht="15">
      <c r="A327" s="25" t="s">
        <v>35</v>
      </c>
      <c r="B327" s="18" t="s">
        <v>111</v>
      </c>
      <c r="C327" s="15" t="s">
        <v>112</v>
      </c>
      <c r="D327" s="16" t="s">
        <v>113</v>
      </c>
      <c r="E327" s="14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238</v>
      </c>
      <c r="C328" s="9" t="s">
        <v>238</v>
      </c>
      <c r="D328" s="10" t="s">
        <v>361</v>
      </c>
      <c r="E328" s="14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115</v>
      </c>
      <c r="E329" s="14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/>
      <c r="C330" s="9"/>
      <c r="D330" s="26"/>
      <c r="E330" s="14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8">
        <v>1</v>
      </c>
      <c r="C331" s="14">
        <v>1</v>
      </c>
      <c r="D331" s="216">
        <v>16</v>
      </c>
      <c r="E331" s="217"/>
      <c r="F331" s="218"/>
      <c r="G331" s="218"/>
      <c r="H331" s="218"/>
      <c r="I331" s="218"/>
      <c r="J331" s="218"/>
      <c r="K331" s="218"/>
      <c r="L331" s="218"/>
      <c r="M331" s="218"/>
      <c r="N331" s="218"/>
      <c r="O331" s="218"/>
      <c r="P331" s="218"/>
      <c r="Q331" s="218"/>
      <c r="R331" s="218"/>
      <c r="S331" s="218"/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8"/>
      <c r="AJ331" s="218"/>
      <c r="AK331" s="218"/>
      <c r="AL331" s="218"/>
      <c r="AM331" s="218"/>
      <c r="AN331" s="218"/>
      <c r="AO331" s="218"/>
      <c r="AP331" s="218"/>
      <c r="AQ331" s="218"/>
      <c r="AR331" s="218"/>
      <c r="AS331" s="218"/>
      <c r="AT331" s="218"/>
      <c r="AU331" s="218"/>
      <c r="AV331" s="218"/>
      <c r="AW331" s="218"/>
      <c r="AX331" s="218"/>
      <c r="AY331" s="218"/>
      <c r="AZ331" s="218"/>
      <c r="BA331" s="218"/>
      <c r="BB331" s="218"/>
      <c r="BC331" s="218"/>
      <c r="BD331" s="218"/>
      <c r="BE331" s="218"/>
      <c r="BF331" s="218"/>
      <c r="BG331" s="218"/>
      <c r="BH331" s="218"/>
      <c r="BI331" s="218"/>
      <c r="BJ331" s="218"/>
      <c r="BK331" s="218"/>
      <c r="BL331" s="218"/>
      <c r="BM331" s="219">
        <v>1</v>
      </c>
    </row>
    <row r="332" spans="1:65">
      <c r="A332" s="30"/>
      <c r="B332" s="20" t="s">
        <v>274</v>
      </c>
      <c r="C332" s="12"/>
      <c r="D332" s="222">
        <v>16</v>
      </c>
      <c r="E332" s="217"/>
      <c r="F332" s="218"/>
      <c r="G332" s="218"/>
      <c r="H332" s="218"/>
      <c r="I332" s="218"/>
      <c r="J332" s="218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31</v>
      </c>
    </row>
    <row r="333" spans="1:65">
      <c r="A333" s="30"/>
      <c r="B333" s="3" t="s">
        <v>275</v>
      </c>
      <c r="C333" s="29"/>
      <c r="D333" s="220">
        <v>16</v>
      </c>
      <c r="E333" s="217"/>
      <c r="F333" s="218"/>
      <c r="G333" s="218"/>
      <c r="H333" s="218"/>
      <c r="I333" s="218"/>
      <c r="J333" s="218"/>
      <c r="K333" s="218"/>
      <c r="L333" s="218"/>
      <c r="M333" s="218"/>
      <c r="N333" s="218"/>
      <c r="O333" s="218"/>
      <c r="P333" s="218"/>
      <c r="Q333" s="218"/>
      <c r="R333" s="218"/>
      <c r="S333" s="218"/>
      <c r="T333" s="218"/>
      <c r="U333" s="218"/>
      <c r="V333" s="218"/>
      <c r="W333" s="218"/>
      <c r="X333" s="218"/>
      <c r="Y333" s="218"/>
      <c r="Z333" s="218"/>
      <c r="AA333" s="218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16</v>
      </c>
    </row>
    <row r="334" spans="1:65">
      <c r="A334" s="30"/>
      <c r="B334" s="3" t="s">
        <v>276</v>
      </c>
      <c r="C334" s="29"/>
      <c r="D334" s="220" t="s">
        <v>737</v>
      </c>
      <c r="E334" s="217"/>
      <c r="F334" s="218"/>
      <c r="G334" s="218"/>
      <c r="H334" s="218"/>
      <c r="I334" s="218"/>
      <c r="J334" s="218"/>
      <c r="K334" s="218"/>
      <c r="L334" s="218"/>
      <c r="M334" s="218"/>
      <c r="N334" s="218"/>
      <c r="O334" s="218"/>
      <c r="P334" s="218"/>
      <c r="Q334" s="218"/>
      <c r="R334" s="218"/>
      <c r="S334" s="218"/>
      <c r="T334" s="218"/>
      <c r="U334" s="218"/>
      <c r="V334" s="218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16</v>
      </c>
    </row>
    <row r="335" spans="1:65">
      <c r="A335" s="30"/>
      <c r="B335" s="3" t="s">
        <v>86</v>
      </c>
      <c r="C335" s="29"/>
      <c r="D335" s="13" t="s">
        <v>737</v>
      </c>
      <c r="E335" s="14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51</v>
      </c>
    </row>
    <row r="336" spans="1:65">
      <c r="A336" s="30"/>
      <c r="B336" s="3" t="s">
        <v>277</v>
      </c>
      <c r="C336" s="29"/>
      <c r="D336" s="13">
        <v>0</v>
      </c>
      <c r="E336" s="14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46" t="s">
        <v>278</v>
      </c>
      <c r="C337" s="47"/>
      <c r="D337" s="45" t="s">
        <v>279</v>
      </c>
      <c r="E337" s="14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B338" s="31"/>
      <c r="C338" s="20"/>
      <c r="D338" s="20"/>
      <c r="BM338" s="55"/>
    </row>
    <row r="339" spans="1:65" ht="15">
      <c r="B339" s="8" t="s">
        <v>736</v>
      </c>
      <c r="BM339" s="28" t="s">
        <v>319</v>
      </c>
    </row>
    <row r="340" spans="1:65" ht="15">
      <c r="A340" s="25" t="s">
        <v>44</v>
      </c>
      <c r="B340" s="18" t="s">
        <v>111</v>
      </c>
      <c r="C340" s="15" t="s">
        <v>112</v>
      </c>
      <c r="D340" s="16" t="s">
        <v>113</v>
      </c>
      <c r="E340" s="14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 t="s">
        <v>238</v>
      </c>
      <c r="C341" s="9" t="s">
        <v>238</v>
      </c>
      <c r="D341" s="10" t="s">
        <v>361</v>
      </c>
      <c r="E341" s="14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s">
        <v>3</v>
      </c>
    </row>
    <row r="342" spans="1:65">
      <c r="A342" s="30"/>
      <c r="B342" s="19"/>
      <c r="C342" s="9"/>
      <c r="D342" s="10" t="s">
        <v>115</v>
      </c>
      <c r="E342" s="14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0</v>
      </c>
    </row>
    <row r="343" spans="1:65">
      <c r="A343" s="30"/>
      <c r="B343" s="19"/>
      <c r="C343" s="9"/>
      <c r="D343" s="26"/>
      <c r="E343" s="14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0</v>
      </c>
    </row>
    <row r="344" spans="1:65">
      <c r="A344" s="30"/>
      <c r="B344" s="18">
        <v>1</v>
      </c>
      <c r="C344" s="14">
        <v>1</v>
      </c>
      <c r="D344" s="207" t="s">
        <v>214</v>
      </c>
      <c r="E344" s="209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1">
        <v>1</v>
      </c>
    </row>
    <row r="345" spans="1:65">
      <c r="A345" s="30"/>
      <c r="B345" s="20" t="s">
        <v>274</v>
      </c>
      <c r="C345" s="12"/>
      <c r="D345" s="215" t="s">
        <v>737</v>
      </c>
      <c r="E345" s="209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  <c r="BI345" s="210"/>
      <c r="BJ345" s="210"/>
      <c r="BK345" s="210"/>
      <c r="BL345" s="210"/>
      <c r="BM345" s="211">
        <v>15</v>
      </c>
    </row>
    <row r="346" spans="1:65">
      <c r="A346" s="30"/>
      <c r="B346" s="3" t="s">
        <v>275</v>
      </c>
      <c r="C346" s="29"/>
      <c r="D346" s="213" t="s">
        <v>737</v>
      </c>
      <c r="E346" s="209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  <c r="BI346" s="210"/>
      <c r="BJ346" s="210"/>
      <c r="BK346" s="210"/>
      <c r="BL346" s="210"/>
      <c r="BM346" s="211">
        <v>16</v>
      </c>
    </row>
    <row r="347" spans="1:65">
      <c r="A347" s="30"/>
      <c r="B347" s="3" t="s">
        <v>276</v>
      </c>
      <c r="C347" s="29"/>
      <c r="D347" s="213" t="s">
        <v>737</v>
      </c>
      <c r="E347" s="209"/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  <c r="BI347" s="210"/>
      <c r="BJ347" s="210"/>
      <c r="BK347" s="210"/>
      <c r="BL347" s="210"/>
      <c r="BM347" s="211" t="s">
        <v>214</v>
      </c>
    </row>
    <row r="348" spans="1:65">
      <c r="A348" s="30"/>
      <c r="B348" s="3" t="s">
        <v>86</v>
      </c>
      <c r="C348" s="29"/>
      <c r="D348" s="13" t="s">
        <v>737</v>
      </c>
      <c r="E348" s="14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52</v>
      </c>
    </row>
    <row r="349" spans="1:65">
      <c r="A349" s="30"/>
      <c r="B349" s="3" t="s">
        <v>277</v>
      </c>
      <c r="C349" s="29"/>
      <c r="D349" s="13" t="s">
        <v>737</v>
      </c>
      <c r="E349" s="14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278</v>
      </c>
      <c r="C350" s="47"/>
      <c r="D350" s="45" t="s">
        <v>279</v>
      </c>
      <c r="E350" s="14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6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</sheetData>
  <dataConsolidate/>
  <conditionalFormatting sqref="B6:D6 B19:D19 B32:D32 B45:D45 B58:D58 B71:D71 B84:D84 B97:D97 B110:D110 B123:D123 B136:D136 B149:D149 B162:D162 B175:D175 B188:D188 B201:D201 B214:D214 B227:D227 B240:D240 B253:D253 B266:D266 B279:D279 B292:D292 B305:D305 B318:D318 B331:D331 B344:D344">
    <cfRule type="expression" dxfId="3" priority="81">
      <formula>AND($B6&lt;&gt;$B5,NOT(ISBLANK(INDIRECT(Anlyt_LabRefThisCol))))</formula>
    </cfRule>
  </conditionalFormatting>
  <conditionalFormatting sqref="C2:D12 C15:D25 C28:D38 C41:D51 C54:D64 C67:D77 C80:D90 C93:D103 C106:D116 C119:D129 C132:D142 C145:D155 C158:D168 C171:D181 C184:D194 C197:D207 C210:D220 C223:D233 C236:D246 C249:D259 C262:D272 C275:D285 C288:D298 C301:D311 C314:D324 C327:D337 C340:D350">
    <cfRule type="expression" dxfId="2" priority="79" stopIfTrue="1">
      <formula>AND(ISBLANK(INDIRECT(Anlyt_LabRefLastCol)),ISBLANK(INDIRECT(Anlyt_LabRefThisCol)))</formula>
    </cfRule>
    <cfRule type="expression" dxfId="1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741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183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7" t="s">
        <v>110</v>
      </c>
      <c r="C4" s="156" t="s">
        <v>1</v>
      </c>
      <c r="D4" s="165">
        <v>0.04</v>
      </c>
      <c r="E4" s="167" t="s">
        <v>60</v>
      </c>
      <c r="F4" s="156" t="s">
        <v>1</v>
      </c>
      <c r="G4" s="166">
        <v>0.02</v>
      </c>
      <c r="H4" s="7" t="s">
        <v>737</v>
      </c>
      <c r="I4" s="156" t="s">
        <v>737</v>
      </c>
      <c r="J4" s="37" t="s">
        <v>737</v>
      </c>
    </row>
    <row r="5" spans="1:11" ht="15.75" customHeight="1">
      <c r="A5" s="75"/>
      <c r="B5" s="161" t="s">
        <v>185</v>
      </c>
      <c r="C5" s="160"/>
      <c r="D5" s="162"/>
      <c r="E5" s="160"/>
      <c r="F5" s="160"/>
      <c r="G5" s="163"/>
      <c r="H5" s="160"/>
      <c r="I5" s="160"/>
      <c r="J5" s="164"/>
    </row>
    <row r="6" spans="1:11" ht="15.75" customHeight="1">
      <c r="A6" s="75"/>
      <c r="B6" s="167" t="s">
        <v>49</v>
      </c>
      <c r="C6" s="156" t="s">
        <v>3</v>
      </c>
      <c r="D6" s="168">
        <v>32</v>
      </c>
      <c r="E6" s="167" t="s">
        <v>81</v>
      </c>
      <c r="F6" s="156" t="s">
        <v>3</v>
      </c>
      <c r="G6" s="169">
        <v>0.195047324052152</v>
      </c>
      <c r="H6" s="170" t="s">
        <v>61</v>
      </c>
      <c r="I6" s="156" t="s">
        <v>3</v>
      </c>
      <c r="J6" s="169">
        <v>0.61099999999999999</v>
      </c>
    </row>
    <row r="7" spans="1:11" ht="15.75" customHeight="1">
      <c r="A7" s="75"/>
      <c r="B7" s="167" t="s">
        <v>19</v>
      </c>
      <c r="C7" s="156" t="s">
        <v>3</v>
      </c>
      <c r="D7" s="165">
        <v>4.5059523809523799E-2</v>
      </c>
      <c r="E7" s="167" t="s">
        <v>53</v>
      </c>
      <c r="F7" s="156" t="s">
        <v>3</v>
      </c>
      <c r="G7" s="166">
        <v>1.6666666666666701E-2</v>
      </c>
      <c r="H7" s="7" t="s">
        <v>737</v>
      </c>
      <c r="I7" s="156" t="s">
        <v>737</v>
      </c>
      <c r="J7" s="37" t="s">
        <v>737</v>
      </c>
    </row>
    <row r="8" spans="1:11" ht="15.75" customHeight="1">
      <c r="A8" s="75"/>
      <c r="B8" s="161" t="s">
        <v>207</v>
      </c>
      <c r="C8" s="160"/>
      <c r="D8" s="162"/>
      <c r="E8" s="160"/>
      <c r="F8" s="160"/>
      <c r="G8" s="163"/>
      <c r="H8" s="160"/>
      <c r="I8" s="160"/>
      <c r="J8" s="164"/>
    </row>
    <row r="9" spans="1:11" ht="15.75" customHeight="1">
      <c r="A9" s="75"/>
      <c r="B9" s="167" t="s">
        <v>29</v>
      </c>
      <c r="C9" s="156" t="s">
        <v>3</v>
      </c>
      <c r="D9" s="36">
        <v>0.55409971405856295</v>
      </c>
      <c r="E9" s="167" t="s">
        <v>126</v>
      </c>
      <c r="F9" s="156" t="s">
        <v>82</v>
      </c>
      <c r="G9" s="38" t="s">
        <v>104</v>
      </c>
      <c r="H9" s="7" t="s">
        <v>737</v>
      </c>
      <c r="I9" s="156" t="s">
        <v>737</v>
      </c>
      <c r="J9" s="37" t="s">
        <v>737</v>
      </c>
    </row>
    <row r="10" spans="1:11" ht="15.75" customHeight="1">
      <c r="A10" s="75"/>
      <c r="B10" s="167" t="s">
        <v>125</v>
      </c>
      <c r="C10" s="156" t="s">
        <v>82</v>
      </c>
      <c r="D10" s="36" t="s">
        <v>96</v>
      </c>
      <c r="E10" s="167" t="s">
        <v>61</v>
      </c>
      <c r="F10" s="156" t="s">
        <v>3</v>
      </c>
      <c r="G10" s="169">
        <v>0.31083333333333302</v>
      </c>
      <c r="H10" s="7" t="s">
        <v>737</v>
      </c>
      <c r="I10" s="156" t="s">
        <v>737</v>
      </c>
      <c r="J10" s="37" t="s">
        <v>737</v>
      </c>
    </row>
    <row r="11" spans="1:11" ht="15.75" customHeight="1">
      <c r="A11" s="75"/>
      <c r="B11" s="161" t="s">
        <v>136</v>
      </c>
      <c r="C11" s="160"/>
      <c r="D11" s="162"/>
      <c r="E11" s="160"/>
      <c r="F11" s="160"/>
      <c r="G11" s="163"/>
      <c r="H11" s="160"/>
      <c r="I11" s="160"/>
      <c r="J11" s="164"/>
    </row>
    <row r="12" spans="1:11" ht="15.75" customHeight="1">
      <c r="A12" s="75"/>
      <c r="B12" s="167" t="s">
        <v>431</v>
      </c>
      <c r="C12" s="156" t="s">
        <v>1</v>
      </c>
      <c r="D12" s="36">
        <v>12.86</v>
      </c>
      <c r="E12" s="167" t="s">
        <v>432</v>
      </c>
      <c r="F12" s="156" t="s">
        <v>1</v>
      </c>
      <c r="G12" s="169">
        <v>5</v>
      </c>
      <c r="H12" s="170" t="s">
        <v>60</v>
      </c>
      <c r="I12" s="156" t="s">
        <v>1</v>
      </c>
      <c r="J12" s="166">
        <v>8.4094500000000006E-3</v>
      </c>
    </row>
    <row r="13" spans="1:11" ht="15.75" customHeight="1">
      <c r="A13" s="75"/>
      <c r="B13" s="167" t="s">
        <v>7</v>
      </c>
      <c r="C13" s="156" t="s">
        <v>3</v>
      </c>
      <c r="D13" s="171">
        <v>200</v>
      </c>
      <c r="E13" s="167" t="s">
        <v>433</v>
      </c>
      <c r="F13" s="156" t="s">
        <v>1</v>
      </c>
      <c r="G13" s="169">
        <v>2.355</v>
      </c>
      <c r="H13" s="170" t="s">
        <v>434</v>
      </c>
      <c r="I13" s="156" t="s">
        <v>1</v>
      </c>
      <c r="J13" s="169">
        <v>71.924999999999997</v>
      </c>
    </row>
    <row r="14" spans="1:11" ht="15.75" customHeight="1">
      <c r="A14" s="75"/>
      <c r="B14" s="167" t="s">
        <v>107</v>
      </c>
      <c r="C14" s="156" t="s">
        <v>3</v>
      </c>
      <c r="D14" s="171">
        <v>610</v>
      </c>
      <c r="E14" s="167" t="s">
        <v>108</v>
      </c>
      <c r="F14" s="156" t="s">
        <v>1</v>
      </c>
      <c r="G14" s="169">
        <v>1.47</v>
      </c>
      <c r="H14" s="170" t="s">
        <v>15</v>
      </c>
      <c r="I14" s="156" t="s">
        <v>3</v>
      </c>
      <c r="J14" s="38">
        <v>20</v>
      </c>
    </row>
    <row r="15" spans="1:11" ht="15.75" customHeight="1">
      <c r="A15" s="75"/>
      <c r="B15" s="167" t="s">
        <v>101</v>
      </c>
      <c r="C15" s="156" t="s">
        <v>1</v>
      </c>
      <c r="D15" s="36">
        <v>1.2050000000000001</v>
      </c>
      <c r="E15" s="167" t="s">
        <v>109</v>
      </c>
      <c r="F15" s="156" t="s">
        <v>1</v>
      </c>
      <c r="G15" s="166">
        <v>3.95E-2</v>
      </c>
      <c r="H15" s="170" t="s">
        <v>18</v>
      </c>
      <c r="I15" s="156" t="s">
        <v>3</v>
      </c>
      <c r="J15" s="37">
        <v>211.39861322509699</v>
      </c>
    </row>
    <row r="16" spans="1:11" ht="15.75" customHeight="1">
      <c r="A16" s="75"/>
      <c r="B16" s="167" t="s">
        <v>208</v>
      </c>
      <c r="C16" s="156" t="s">
        <v>3</v>
      </c>
      <c r="D16" s="171">
        <v>175</v>
      </c>
      <c r="E16" s="167" t="s">
        <v>435</v>
      </c>
      <c r="F16" s="156" t="s">
        <v>1</v>
      </c>
      <c r="G16" s="169">
        <v>1.0249999999999999</v>
      </c>
      <c r="H16" s="170" t="s">
        <v>436</v>
      </c>
      <c r="I16" s="156" t="s">
        <v>1</v>
      </c>
      <c r="J16" s="166">
        <v>0.84950000000000003</v>
      </c>
    </row>
    <row r="17" spans="1:10" ht="15.75" customHeight="1">
      <c r="A17" s="75"/>
      <c r="B17" s="167" t="s">
        <v>25</v>
      </c>
      <c r="C17" s="156" t="s">
        <v>3</v>
      </c>
      <c r="D17" s="168">
        <v>20</v>
      </c>
      <c r="E17" s="167" t="s">
        <v>34</v>
      </c>
      <c r="F17" s="156" t="s">
        <v>3</v>
      </c>
      <c r="G17" s="37">
        <v>60</v>
      </c>
      <c r="H17" s="170" t="s">
        <v>437</v>
      </c>
      <c r="I17" s="156" t="s">
        <v>3</v>
      </c>
      <c r="J17" s="37">
        <v>155</v>
      </c>
    </row>
    <row r="18" spans="1:10" ht="15.75" customHeight="1">
      <c r="A18" s="75"/>
      <c r="B18" s="167" t="s">
        <v>438</v>
      </c>
      <c r="C18" s="156" t="s">
        <v>3</v>
      </c>
      <c r="D18" s="171">
        <v>165</v>
      </c>
      <c r="E18" s="167" t="s">
        <v>439</v>
      </c>
      <c r="F18" s="156" t="s">
        <v>1</v>
      </c>
      <c r="G18" s="166">
        <v>0.17499999999999999</v>
      </c>
      <c r="H18" s="170" t="s">
        <v>44</v>
      </c>
      <c r="I18" s="156" t="s">
        <v>3</v>
      </c>
      <c r="J18" s="37">
        <v>65</v>
      </c>
    </row>
    <row r="19" spans="1:10" ht="15.75" customHeight="1">
      <c r="A19" s="75"/>
      <c r="B19" s="167" t="s">
        <v>0</v>
      </c>
      <c r="C19" s="156" t="s">
        <v>3</v>
      </c>
      <c r="D19" s="168">
        <v>30</v>
      </c>
      <c r="E19" s="167" t="s">
        <v>37</v>
      </c>
      <c r="F19" s="156" t="s">
        <v>3</v>
      </c>
      <c r="G19" s="38">
        <v>45</v>
      </c>
      <c r="H19" s="170" t="s">
        <v>45</v>
      </c>
      <c r="I19" s="156" t="s">
        <v>3</v>
      </c>
      <c r="J19" s="37">
        <v>266.51591999999999</v>
      </c>
    </row>
    <row r="20" spans="1:10" ht="15.75" customHeight="1">
      <c r="A20" s="75"/>
      <c r="B20" s="161" t="s">
        <v>184</v>
      </c>
      <c r="C20" s="160"/>
      <c r="D20" s="162"/>
      <c r="E20" s="160"/>
      <c r="F20" s="160"/>
      <c r="G20" s="163"/>
      <c r="H20" s="160"/>
      <c r="I20" s="160"/>
      <c r="J20" s="164"/>
    </row>
    <row r="21" spans="1:10" ht="15.75" customHeight="1">
      <c r="A21" s="75"/>
      <c r="B21" s="167" t="s">
        <v>440</v>
      </c>
      <c r="C21" s="156" t="s">
        <v>1</v>
      </c>
      <c r="D21" s="36">
        <v>2.7949999999999999</v>
      </c>
      <c r="E21" s="35" t="s">
        <v>737</v>
      </c>
      <c r="F21" s="156" t="s">
        <v>737</v>
      </c>
      <c r="G21" s="38" t="s">
        <v>737</v>
      </c>
      <c r="H21" s="7" t="s">
        <v>737</v>
      </c>
      <c r="I21" s="156" t="s">
        <v>737</v>
      </c>
      <c r="J21" s="37" t="s">
        <v>737</v>
      </c>
    </row>
    <row r="22" spans="1:10" ht="15.75" customHeight="1">
      <c r="A22" s="75"/>
      <c r="B22" s="161" t="s">
        <v>209</v>
      </c>
      <c r="C22" s="160"/>
      <c r="D22" s="162"/>
      <c r="E22" s="160"/>
      <c r="F22" s="160"/>
      <c r="G22" s="163"/>
      <c r="H22" s="160"/>
      <c r="I22" s="160"/>
      <c r="J22" s="164"/>
    </row>
    <row r="23" spans="1:10" ht="15.75" customHeight="1">
      <c r="A23" s="75"/>
      <c r="B23" s="167" t="s">
        <v>4</v>
      </c>
      <c r="C23" s="156" t="s">
        <v>3</v>
      </c>
      <c r="D23" s="165">
        <v>0.65</v>
      </c>
      <c r="E23" s="167" t="s">
        <v>8</v>
      </c>
      <c r="F23" s="156" t="s">
        <v>3</v>
      </c>
      <c r="G23" s="169">
        <v>7.26</v>
      </c>
      <c r="H23" s="170" t="s">
        <v>15</v>
      </c>
      <c r="I23" s="156" t="s">
        <v>3</v>
      </c>
      <c r="J23" s="38">
        <v>11</v>
      </c>
    </row>
    <row r="24" spans="1:10" ht="15.75" customHeight="1">
      <c r="A24" s="75"/>
      <c r="B24" s="167" t="s">
        <v>7</v>
      </c>
      <c r="C24" s="156" t="s">
        <v>3</v>
      </c>
      <c r="D24" s="171">
        <v>199</v>
      </c>
      <c r="E24" s="167" t="s">
        <v>11</v>
      </c>
      <c r="F24" s="156" t="s">
        <v>3</v>
      </c>
      <c r="G24" s="169">
        <v>0.995</v>
      </c>
      <c r="H24" s="170" t="s">
        <v>18</v>
      </c>
      <c r="I24" s="156" t="s">
        <v>3</v>
      </c>
      <c r="J24" s="37">
        <v>254</v>
      </c>
    </row>
    <row r="25" spans="1:10" ht="15.75" customHeight="1">
      <c r="A25" s="75"/>
      <c r="B25" s="167" t="s">
        <v>10</v>
      </c>
      <c r="C25" s="156" t="s">
        <v>3</v>
      </c>
      <c r="D25" s="171">
        <v>523.5</v>
      </c>
      <c r="E25" s="167" t="s">
        <v>14</v>
      </c>
      <c r="F25" s="156" t="s">
        <v>3</v>
      </c>
      <c r="G25" s="166">
        <v>0.05</v>
      </c>
      <c r="H25" s="170" t="s">
        <v>21</v>
      </c>
      <c r="I25" s="156" t="s">
        <v>3</v>
      </c>
      <c r="J25" s="169">
        <v>2.085</v>
      </c>
    </row>
    <row r="26" spans="1:10" ht="15.75" customHeight="1">
      <c r="A26" s="75"/>
      <c r="B26" s="167" t="s">
        <v>13</v>
      </c>
      <c r="C26" s="156" t="s">
        <v>3</v>
      </c>
      <c r="D26" s="36">
        <v>2.6</v>
      </c>
      <c r="E26" s="167" t="s">
        <v>17</v>
      </c>
      <c r="F26" s="156" t="s">
        <v>3</v>
      </c>
      <c r="G26" s="37">
        <v>50.1</v>
      </c>
      <c r="H26" s="170" t="s">
        <v>24</v>
      </c>
      <c r="I26" s="156" t="s">
        <v>3</v>
      </c>
      <c r="J26" s="169">
        <v>0.93</v>
      </c>
    </row>
    <row r="27" spans="1:10" ht="15.75" customHeight="1">
      <c r="A27" s="75"/>
      <c r="B27" s="167" t="s">
        <v>16</v>
      </c>
      <c r="C27" s="156" t="s">
        <v>3</v>
      </c>
      <c r="D27" s="36">
        <v>2.16</v>
      </c>
      <c r="E27" s="167" t="s">
        <v>23</v>
      </c>
      <c r="F27" s="156" t="s">
        <v>3</v>
      </c>
      <c r="G27" s="169">
        <v>0.34499999999999997</v>
      </c>
      <c r="H27" s="170" t="s">
        <v>27</v>
      </c>
      <c r="I27" s="156" t="s">
        <v>3</v>
      </c>
      <c r="J27" s="37" t="s">
        <v>97</v>
      </c>
    </row>
    <row r="28" spans="1:10" ht="15.75" customHeight="1">
      <c r="A28" s="75"/>
      <c r="B28" s="167" t="s">
        <v>19</v>
      </c>
      <c r="C28" s="156" t="s">
        <v>3</v>
      </c>
      <c r="D28" s="165">
        <v>7.4999999999999997E-2</v>
      </c>
      <c r="E28" s="167" t="s">
        <v>56</v>
      </c>
      <c r="F28" s="156" t="s">
        <v>1</v>
      </c>
      <c r="G28" s="166">
        <v>3.1550000000000002E-2</v>
      </c>
      <c r="H28" s="170" t="s">
        <v>30</v>
      </c>
      <c r="I28" s="156" t="s">
        <v>3</v>
      </c>
      <c r="J28" s="38">
        <v>13.7</v>
      </c>
    </row>
    <row r="29" spans="1:10" ht="15.75" customHeight="1">
      <c r="A29" s="75"/>
      <c r="B29" s="167" t="s">
        <v>22</v>
      </c>
      <c r="C29" s="156" t="s">
        <v>3</v>
      </c>
      <c r="D29" s="171">
        <v>92.5</v>
      </c>
      <c r="E29" s="167" t="s">
        <v>26</v>
      </c>
      <c r="F29" s="156" t="s">
        <v>3</v>
      </c>
      <c r="G29" s="169">
        <v>4.0999999999999996</v>
      </c>
      <c r="H29" s="170" t="s">
        <v>62</v>
      </c>
      <c r="I29" s="156" t="s">
        <v>1</v>
      </c>
      <c r="J29" s="166">
        <v>0.52549999999999997</v>
      </c>
    </row>
    <row r="30" spans="1:10" ht="15.75" customHeight="1">
      <c r="A30" s="75"/>
      <c r="B30" s="167" t="s">
        <v>25</v>
      </c>
      <c r="C30" s="156" t="s">
        <v>3</v>
      </c>
      <c r="D30" s="168">
        <v>11.1</v>
      </c>
      <c r="E30" s="167" t="s">
        <v>29</v>
      </c>
      <c r="F30" s="156" t="s">
        <v>3</v>
      </c>
      <c r="G30" s="38">
        <v>30.25</v>
      </c>
      <c r="H30" s="170" t="s">
        <v>63</v>
      </c>
      <c r="I30" s="156" t="s">
        <v>3</v>
      </c>
      <c r="J30" s="169">
        <v>0.5</v>
      </c>
    </row>
    <row r="31" spans="1:10" ht="15.75" customHeight="1">
      <c r="A31" s="75"/>
      <c r="B31" s="167" t="s">
        <v>51</v>
      </c>
      <c r="C31" s="156" t="s">
        <v>3</v>
      </c>
      <c r="D31" s="171">
        <v>113</v>
      </c>
      <c r="E31" s="167" t="s">
        <v>31</v>
      </c>
      <c r="F31" s="156" t="s">
        <v>3</v>
      </c>
      <c r="G31" s="38">
        <v>41.45</v>
      </c>
      <c r="H31" s="170" t="s">
        <v>64</v>
      </c>
      <c r="I31" s="156" t="s">
        <v>3</v>
      </c>
      <c r="J31" s="169">
        <v>0.38</v>
      </c>
    </row>
    <row r="32" spans="1:10" ht="15.75" customHeight="1">
      <c r="A32" s="75"/>
      <c r="B32" s="167" t="s">
        <v>28</v>
      </c>
      <c r="C32" s="156" t="s">
        <v>3</v>
      </c>
      <c r="D32" s="36">
        <v>6.08</v>
      </c>
      <c r="E32" s="167" t="s">
        <v>34</v>
      </c>
      <c r="F32" s="156" t="s">
        <v>3</v>
      </c>
      <c r="G32" s="37">
        <v>55</v>
      </c>
      <c r="H32" s="170" t="s">
        <v>32</v>
      </c>
      <c r="I32" s="156" t="s">
        <v>3</v>
      </c>
      <c r="J32" s="169">
        <v>2.8149999999999999</v>
      </c>
    </row>
    <row r="33" spans="1:10" ht="15.75" customHeight="1">
      <c r="A33" s="75"/>
      <c r="B33" s="167" t="s">
        <v>0</v>
      </c>
      <c r="C33" s="156" t="s">
        <v>3</v>
      </c>
      <c r="D33" s="168">
        <v>24</v>
      </c>
      <c r="E33" s="167" t="s">
        <v>37</v>
      </c>
      <c r="F33" s="156" t="s">
        <v>3</v>
      </c>
      <c r="G33" s="38">
        <v>15.5</v>
      </c>
      <c r="H33" s="170" t="s">
        <v>65</v>
      </c>
      <c r="I33" s="156" t="s">
        <v>3</v>
      </c>
      <c r="J33" s="37">
        <v>83.95</v>
      </c>
    </row>
    <row r="34" spans="1:10" ht="15.75" customHeight="1">
      <c r="A34" s="75"/>
      <c r="B34" s="167" t="s">
        <v>33</v>
      </c>
      <c r="C34" s="156" t="s">
        <v>3</v>
      </c>
      <c r="D34" s="36">
        <v>5.16</v>
      </c>
      <c r="E34" s="167" t="s">
        <v>40</v>
      </c>
      <c r="F34" s="156" t="s">
        <v>3</v>
      </c>
      <c r="G34" s="38">
        <v>11.5</v>
      </c>
      <c r="H34" s="170" t="s">
        <v>35</v>
      </c>
      <c r="I34" s="156" t="s">
        <v>3</v>
      </c>
      <c r="J34" s="38">
        <v>12.25</v>
      </c>
    </row>
    <row r="35" spans="1:10" ht="15.75" customHeight="1">
      <c r="A35" s="75"/>
      <c r="B35" s="167" t="s">
        <v>36</v>
      </c>
      <c r="C35" s="156" t="s">
        <v>3</v>
      </c>
      <c r="D35" s="36">
        <v>2.7250000000000001</v>
      </c>
      <c r="E35" s="167" t="s">
        <v>43</v>
      </c>
      <c r="F35" s="156" t="s">
        <v>3</v>
      </c>
      <c r="G35" s="37">
        <v>97.3</v>
      </c>
      <c r="H35" s="170" t="s">
        <v>38</v>
      </c>
      <c r="I35" s="156" t="s">
        <v>3</v>
      </c>
      <c r="J35" s="38">
        <v>25.65</v>
      </c>
    </row>
    <row r="36" spans="1:10" ht="15.75" customHeight="1">
      <c r="A36" s="75"/>
      <c r="B36" s="167" t="s">
        <v>39</v>
      </c>
      <c r="C36" s="156" t="s">
        <v>3</v>
      </c>
      <c r="D36" s="36">
        <v>1.59</v>
      </c>
      <c r="E36" s="167" t="s">
        <v>59</v>
      </c>
      <c r="F36" s="156" t="s">
        <v>3</v>
      </c>
      <c r="G36" s="166">
        <v>1.2500000000000001E-2</v>
      </c>
      <c r="H36" s="170" t="s">
        <v>41</v>
      </c>
      <c r="I36" s="156" t="s">
        <v>3</v>
      </c>
      <c r="J36" s="169">
        <v>2.4849999999999999</v>
      </c>
    </row>
    <row r="37" spans="1:10" ht="15.75" customHeight="1">
      <c r="A37" s="75"/>
      <c r="B37" s="167" t="s">
        <v>42</v>
      </c>
      <c r="C37" s="156" t="s">
        <v>3</v>
      </c>
      <c r="D37" s="168">
        <v>19.05</v>
      </c>
      <c r="E37" s="167" t="s">
        <v>6</v>
      </c>
      <c r="F37" s="156" t="s">
        <v>3</v>
      </c>
      <c r="G37" s="169">
        <v>2.95</v>
      </c>
      <c r="H37" s="170" t="s">
        <v>44</v>
      </c>
      <c r="I37" s="156" t="s">
        <v>3</v>
      </c>
      <c r="J37" s="37">
        <v>55</v>
      </c>
    </row>
    <row r="38" spans="1:10" ht="15.75" customHeight="1">
      <c r="A38" s="75"/>
      <c r="B38" s="167" t="s">
        <v>5</v>
      </c>
      <c r="C38" s="156" t="s">
        <v>3</v>
      </c>
      <c r="D38" s="36">
        <v>5.9649999999999999</v>
      </c>
      <c r="E38" s="167" t="s">
        <v>9</v>
      </c>
      <c r="F38" s="156" t="s">
        <v>3</v>
      </c>
      <c r="G38" s="38">
        <v>10.95</v>
      </c>
      <c r="H38" s="170" t="s">
        <v>45</v>
      </c>
      <c r="I38" s="156" t="s">
        <v>3</v>
      </c>
      <c r="J38" s="37">
        <v>279</v>
      </c>
    </row>
    <row r="39" spans="1:10" ht="15.75" customHeight="1">
      <c r="A39" s="75"/>
      <c r="B39" s="167" t="s">
        <v>81</v>
      </c>
      <c r="C39" s="156" t="s">
        <v>3</v>
      </c>
      <c r="D39" s="36">
        <v>1.4</v>
      </c>
      <c r="E39" s="167" t="s">
        <v>12</v>
      </c>
      <c r="F39" s="156" t="s">
        <v>3</v>
      </c>
      <c r="G39" s="169">
        <v>7.7549999999999999</v>
      </c>
      <c r="H39" s="7" t="s">
        <v>737</v>
      </c>
      <c r="I39" s="156" t="s">
        <v>737</v>
      </c>
      <c r="J39" s="37" t="s">
        <v>737</v>
      </c>
    </row>
    <row r="40" spans="1:10" ht="15.75" customHeight="1">
      <c r="A40" s="75"/>
      <c r="B40" s="161" t="s">
        <v>210</v>
      </c>
      <c r="C40" s="160"/>
      <c r="D40" s="162"/>
      <c r="E40" s="160"/>
      <c r="F40" s="160"/>
      <c r="G40" s="163"/>
      <c r="H40" s="160"/>
      <c r="I40" s="160"/>
      <c r="J40" s="164"/>
    </row>
    <row r="41" spans="1:10" ht="15.75" customHeight="1">
      <c r="A41" s="75"/>
      <c r="B41" s="167" t="s">
        <v>4</v>
      </c>
      <c r="C41" s="156" t="s">
        <v>3</v>
      </c>
      <c r="D41" s="36" t="s">
        <v>104</v>
      </c>
      <c r="E41" s="167" t="s">
        <v>52</v>
      </c>
      <c r="F41" s="156" t="s">
        <v>1</v>
      </c>
      <c r="G41" s="169">
        <v>3.6</v>
      </c>
      <c r="H41" s="170" t="s">
        <v>6</v>
      </c>
      <c r="I41" s="156" t="s">
        <v>3</v>
      </c>
      <c r="J41" s="169">
        <v>3.1</v>
      </c>
    </row>
    <row r="42" spans="1:10" ht="15.75" customHeight="1">
      <c r="A42" s="75"/>
      <c r="B42" s="167" t="s">
        <v>7</v>
      </c>
      <c r="C42" s="156" t="s">
        <v>3</v>
      </c>
      <c r="D42" s="171">
        <v>229</v>
      </c>
      <c r="E42" s="167" t="s">
        <v>53</v>
      </c>
      <c r="F42" s="156" t="s">
        <v>3</v>
      </c>
      <c r="G42" s="38" t="s">
        <v>96</v>
      </c>
      <c r="H42" s="170" t="s">
        <v>9</v>
      </c>
      <c r="I42" s="156" t="s">
        <v>3</v>
      </c>
      <c r="J42" s="38">
        <v>12.7</v>
      </c>
    </row>
    <row r="43" spans="1:10" ht="15.75" customHeight="1">
      <c r="A43" s="75"/>
      <c r="B43" s="167" t="s">
        <v>98</v>
      </c>
      <c r="C43" s="156" t="s">
        <v>3</v>
      </c>
      <c r="D43" s="36">
        <v>1.19</v>
      </c>
      <c r="E43" s="167" t="s">
        <v>211</v>
      </c>
      <c r="F43" s="156" t="s">
        <v>3</v>
      </c>
      <c r="G43" s="38" t="s">
        <v>105</v>
      </c>
      <c r="H43" s="170" t="s">
        <v>61</v>
      </c>
      <c r="I43" s="156" t="s">
        <v>3</v>
      </c>
      <c r="J43" s="37" t="s">
        <v>96</v>
      </c>
    </row>
    <row r="44" spans="1:10" ht="15.75" customHeight="1">
      <c r="A44" s="75"/>
      <c r="B44" s="167" t="s">
        <v>10</v>
      </c>
      <c r="C44" s="156" t="s">
        <v>3</v>
      </c>
      <c r="D44" s="171">
        <v>600</v>
      </c>
      <c r="E44" s="167" t="s">
        <v>17</v>
      </c>
      <c r="F44" s="156" t="s">
        <v>3</v>
      </c>
      <c r="G44" s="37">
        <v>55</v>
      </c>
      <c r="H44" s="170" t="s">
        <v>12</v>
      </c>
      <c r="I44" s="156" t="s">
        <v>3</v>
      </c>
      <c r="J44" s="169">
        <v>7.9</v>
      </c>
    </row>
    <row r="45" spans="1:10" ht="15.75" customHeight="1">
      <c r="A45" s="75"/>
      <c r="B45" s="167" t="s">
        <v>212</v>
      </c>
      <c r="C45" s="156" t="s">
        <v>3</v>
      </c>
      <c r="D45" s="36" t="s">
        <v>102</v>
      </c>
      <c r="E45" s="167" t="s">
        <v>56</v>
      </c>
      <c r="F45" s="156" t="s">
        <v>1</v>
      </c>
      <c r="G45" s="166">
        <v>3.1199999999999999E-2</v>
      </c>
      <c r="H45" s="170" t="s">
        <v>21</v>
      </c>
      <c r="I45" s="156" t="s">
        <v>3</v>
      </c>
      <c r="J45" s="169">
        <v>2</v>
      </c>
    </row>
    <row r="46" spans="1:10" ht="15.75" customHeight="1">
      <c r="A46" s="75"/>
      <c r="B46" s="167" t="s">
        <v>19</v>
      </c>
      <c r="C46" s="156" t="s">
        <v>3</v>
      </c>
      <c r="D46" s="36" t="s">
        <v>96</v>
      </c>
      <c r="E46" s="167" t="s">
        <v>26</v>
      </c>
      <c r="F46" s="156" t="s">
        <v>3</v>
      </c>
      <c r="G46" s="38" t="s">
        <v>96</v>
      </c>
      <c r="H46" s="170" t="s">
        <v>30</v>
      </c>
      <c r="I46" s="156" t="s">
        <v>3</v>
      </c>
      <c r="J46" s="38">
        <v>13.4</v>
      </c>
    </row>
    <row r="47" spans="1:10" ht="15.75" customHeight="1">
      <c r="A47" s="75"/>
      <c r="B47" s="167" t="s">
        <v>25</v>
      </c>
      <c r="C47" s="156" t="s">
        <v>3</v>
      </c>
      <c r="D47" s="36" t="s">
        <v>96</v>
      </c>
      <c r="E47" s="167" t="s">
        <v>57</v>
      </c>
      <c r="F47" s="156" t="s">
        <v>1</v>
      </c>
      <c r="G47" s="166">
        <v>0.75</v>
      </c>
      <c r="H47" s="170" t="s">
        <v>32</v>
      </c>
      <c r="I47" s="156" t="s">
        <v>3</v>
      </c>
      <c r="J47" s="169">
        <v>3</v>
      </c>
    </row>
    <row r="48" spans="1:10" ht="15.75" customHeight="1">
      <c r="A48" s="75"/>
      <c r="B48" s="167" t="s">
        <v>51</v>
      </c>
      <c r="C48" s="156" t="s">
        <v>3</v>
      </c>
      <c r="D48" s="171">
        <v>120</v>
      </c>
      <c r="E48" s="167" t="s">
        <v>34</v>
      </c>
      <c r="F48" s="156" t="s">
        <v>3</v>
      </c>
      <c r="G48" s="38" t="s">
        <v>95</v>
      </c>
      <c r="H48" s="170" t="s">
        <v>35</v>
      </c>
      <c r="I48" s="156" t="s">
        <v>3</v>
      </c>
      <c r="J48" s="38">
        <v>16</v>
      </c>
    </row>
    <row r="49" spans="1:10" ht="15.75" customHeight="1">
      <c r="A49" s="75"/>
      <c r="B49" s="189" t="s">
        <v>0</v>
      </c>
      <c r="C49" s="190" t="s">
        <v>3</v>
      </c>
      <c r="D49" s="191" t="s">
        <v>213</v>
      </c>
      <c r="E49" s="189" t="s">
        <v>43</v>
      </c>
      <c r="F49" s="190" t="s">
        <v>3</v>
      </c>
      <c r="G49" s="192">
        <v>100</v>
      </c>
      <c r="H49" s="193" t="s">
        <v>44</v>
      </c>
      <c r="I49" s="190" t="s">
        <v>3</v>
      </c>
      <c r="J49" s="192" t="s">
        <v>214</v>
      </c>
    </row>
    <row r="50" spans="1:10" ht="15.75" customHeight="1">
      <c r="B50" s="32" t="s">
        <v>744</v>
      </c>
    </row>
  </sheetData>
  <conditionalFormatting sqref="B3:J49">
    <cfRule type="expression" dxfId="39" priority="1">
      <formula>IF(IndVal_IsBlnkRow*IndVal_IsBlnkRowNext=1,TRUE,FALSE)</formula>
    </cfRule>
  </conditionalFormatting>
  <conditionalFormatting sqref="C3:C49 F3:F49 I3:I49">
    <cfRule type="expression" dxfId="38" priority="2">
      <formula>IndVal_LimitValDiffUOM</formula>
    </cfRule>
  </conditionalFormatting>
  <hyperlinks>
    <hyperlink ref="B4" location="'IRC'!$A$1" display="'IRC'!$A$1" xr:uid="{BCDD8638-489C-4D28-A6AF-6CBE92412C2D}"/>
    <hyperlink ref="E4" location="'IRC'!$A$15" display="'IRC'!$A$15" xr:uid="{5F8447F6-02F3-49EA-B0C7-9888C17721A0}"/>
    <hyperlink ref="B6" location="'4-Acid'!$A$79" display="'4-Acid'!$A$79" xr:uid="{3727401E-DAB6-4FF2-8969-14A7F1D1A645}"/>
    <hyperlink ref="E6" location="'4-Acid'!$A$389" display="'4-Acid'!$A$389" xr:uid="{E6BB051C-250A-475C-B78B-E2B7532DFF1E}"/>
    <hyperlink ref="H6" location="'4-Acid'!$A$825" display="'4-Acid'!$A$825" xr:uid="{789E450F-3F72-4D22-84A9-87CDFBF7D8DE}"/>
    <hyperlink ref="B7" location="'4-Acid'!$A$170" display="'4-Acid'!$A$170" xr:uid="{9CAE0469-7196-4BCF-9325-8098D60545EE}"/>
    <hyperlink ref="E7" location="'4-Acid'!$A$425" display="'4-Acid'!$A$425" xr:uid="{996A0E60-F827-438B-B2A4-656045210EB0}"/>
    <hyperlink ref="B9" location="'Aqua Regia'!$A$623" display="'Aqua Regia'!$A$623" xr:uid="{B6DFA480-578F-452F-8394-B32A236BA7CA}"/>
    <hyperlink ref="E9" location="'Aqua Regia'!$A$751" display="'Aqua Regia'!$A$751" xr:uid="{C1A5E108-029B-4959-BF8C-EC7136FEC07A}"/>
    <hyperlink ref="B10" location="'Aqua Regia'!$A$715" display="'Aqua Regia'!$A$715" xr:uid="{6457697C-2B0A-4232-BDA8-89F02E43E532}"/>
    <hyperlink ref="E10" location="'Aqua Regia'!$A$859" display="'Aqua Regia'!$A$859" xr:uid="{D734AE87-1923-4609-80CC-D3F5B7D3C729}"/>
    <hyperlink ref="B12" location="'Fusion XRF'!$A$1" display="'Fusion XRF'!$A$1" xr:uid="{59965906-79F8-4C10-B85D-E34E8A3FA03B}"/>
    <hyperlink ref="E12" location="'Fusion XRF'!$A$136" display="'Fusion XRF'!$A$136" xr:uid="{F4582A08-2D16-4CEC-A996-3289DB203BBA}"/>
    <hyperlink ref="H12" location="'Fusion XRF'!$A$248" display="'Fusion XRF'!$A$248" xr:uid="{9584BAF9-D310-4758-B730-AB85EEC83C12}"/>
    <hyperlink ref="B13" location="'Fusion XRF'!$A$15" display="'Fusion XRF'!$A$15" xr:uid="{2967ED70-8449-415A-A1D6-16C2CDAA6131}"/>
    <hyperlink ref="E13" location="'Fusion XRF'!$A$150" display="'Fusion XRF'!$A$150" xr:uid="{A8A85EC0-8165-43DC-89D2-FFB23EABC369}"/>
    <hyperlink ref="H13" location="'Fusion XRF'!$A$262" display="'Fusion XRF'!$A$262" xr:uid="{30453CD1-3AD0-48D2-9B5D-E1BADC1BC95C}"/>
    <hyperlink ref="B14" location="'Fusion XRF'!$A$52" display="'Fusion XRF'!$A$52" xr:uid="{EF81B053-B676-4A8C-AD83-9E784BCF4AB8}"/>
    <hyperlink ref="E14" location="'Fusion XRF'!$A$164" display="'Fusion XRF'!$A$164" xr:uid="{6A4B14F4-A956-41A6-A8DC-6F7A823063FE}"/>
    <hyperlink ref="H14" location="'Fusion XRF'!$A$276" display="'Fusion XRF'!$A$276" xr:uid="{C482F074-A5FC-4817-8631-2C428BA31206}"/>
    <hyperlink ref="B15" location="'Fusion XRF'!$A$66" display="'Fusion XRF'!$A$66" xr:uid="{2E0FA77B-F1FB-412C-A649-9D9E88731613}"/>
    <hyperlink ref="E15" location="'Fusion XRF'!$A$178" display="'Fusion XRF'!$A$178" xr:uid="{386BB24E-1D6E-4B81-965E-A295B80A9779}"/>
    <hyperlink ref="H15" location="'Fusion XRF'!$A$290" display="'Fusion XRF'!$A$290" xr:uid="{8054FBF6-A07B-4FCB-A76D-A011C215AAB1}"/>
    <hyperlink ref="B16" location="'Fusion XRF'!$A$80" display="'Fusion XRF'!$A$80" xr:uid="{20217DC6-E4DE-46C7-AD35-C7D208343507}"/>
    <hyperlink ref="E16" location="'Fusion XRF'!$A$192" display="'Fusion XRF'!$A$192" xr:uid="{5A54E4EB-4E26-495B-A41B-9CC150AF8701}"/>
    <hyperlink ref="H16" location="'Fusion XRF'!$A$304" display="'Fusion XRF'!$A$304" xr:uid="{36F84D9A-6C1C-48F7-A361-0674309D998D}"/>
    <hyperlink ref="B17" location="'Fusion XRF'!$A$94" display="'Fusion XRF'!$A$94" xr:uid="{6A23DDBA-2363-4FFE-8AEB-36AA9C72AFC9}"/>
    <hyperlink ref="E17" location="'Fusion XRF'!$A$206" display="'Fusion XRF'!$A$206" xr:uid="{35DAEBE2-95E3-4FD8-9173-27AC314F9B99}"/>
    <hyperlink ref="H17" location="'Fusion XRF'!$A$318" display="'Fusion XRF'!$A$318" xr:uid="{22A2504A-A941-44B0-95A9-4ED0246DAA15}"/>
    <hyperlink ref="B18" location="'Fusion XRF'!$A$108" display="'Fusion XRF'!$A$108" xr:uid="{6725A4A3-506A-4061-95BE-90B53A88FD14}"/>
    <hyperlink ref="E18" location="'Fusion XRF'!$A$220" display="'Fusion XRF'!$A$220" xr:uid="{EF0056E1-401C-4F65-826E-FB497DD605AB}"/>
    <hyperlink ref="H18" location="'Fusion XRF'!$A$332" display="'Fusion XRF'!$A$332" xr:uid="{DFC080CE-4E16-4378-B126-3196B10BD9D9}"/>
    <hyperlink ref="B19" location="'Fusion XRF'!$A$122" display="'Fusion XRF'!$A$122" xr:uid="{CF41BC2E-E964-41DC-9CFE-F95A89D311E7}"/>
    <hyperlink ref="E19" location="'Fusion XRF'!$A$234" display="'Fusion XRF'!$A$234" xr:uid="{CB380266-DEEA-4727-8459-26698622745A}"/>
    <hyperlink ref="H19" location="'Fusion XRF'!$A$346" display="'Fusion XRF'!$A$346" xr:uid="{658DBDF3-205A-4D95-849A-334482465115}"/>
    <hyperlink ref="B21" location="'Thermograv'!$A$1" display="'Thermograv'!$A$1" xr:uid="{6915B78B-8850-474D-91EA-4A5E0CFBDFA0}"/>
    <hyperlink ref="B23" location="'Laser Ablation'!$A$1" display="'Laser Ablation'!$A$1" xr:uid="{EE87FA97-0641-439E-9926-443460A55398}"/>
    <hyperlink ref="E23" location="'Laser Ablation'!$A$262" display="'Laser Ablation'!$A$262" xr:uid="{B747ED9A-5FB8-4573-A6DD-B5E04CF15A01}"/>
    <hyperlink ref="H23" location="'Laser Ablation'!$A$500" display="'Laser Ablation'!$A$500" xr:uid="{92A12521-5BF2-4C1F-9CF2-EF19AC3FE7D3}"/>
    <hyperlink ref="B24" location="'Laser Ablation'!$A$15" display="'Laser Ablation'!$A$15" xr:uid="{A7516419-669E-466E-9D8C-3486F7C228F4}"/>
    <hyperlink ref="E24" location="'Laser Ablation'!$A$276" display="'Laser Ablation'!$A$276" xr:uid="{C02B247E-2223-491A-A0FB-CD9559553378}"/>
    <hyperlink ref="H24" location="'Laser Ablation'!$A$514" display="'Laser Ablation'!$A$514" xr:uid="{4ED849D2-F4C0-45C1-8140-125ED0A52D2B}"/>
    <hyperlink ref="B25" location="'Laser Ablation'!$A$52" display="'Laser Ablation'!$A$52" xr:uid="{D0611526-481C-4E4E-83F1-A94778734875}"/>
    <hyperlink ref="E25" location="'Laser Ablation'!$A$290" display="'Laser Ablation'!$A$290" xr:uid="{EB6501F2-499C-4532-90DF-2DF048BCF0F9}"/>
    <hyperlink ref="H25" location="'Laser Ablation'!$A$528" display="'Laser Ablation'!$A$528" xr:uid="{B8F3DEEA-C903-4757-A758-1C2097D1DC22}"/>
    <hyperlink ref="B26" location="'Laser Ablation'!$A$66" display="'Laser Ablation'!$A$66" xr:uid="{9860146D-E1E1-4C7C-B547-028125FEF601}"/>
    <hyperlink ref="E26" location="'Laser Ablation'!$A$304" display="'Laser Ablation'!$A$304" xr:uid="{26486EB5-3004-4A43-ADFA-F3966EAC9226}"/>
    <hyperlink ref="H26" location="'Laser Ablation'!$A$542" display="'Laser Ablation'!$A$542" xr:uid="{25BAB5C9-5916-4035-85E5-E82460A996C7}"/>
    <hyperlink ref="B27" location="'Laser Ablation'!$A$80" display="'Laser Ablation'!$A$80" xr:uid="{DE45937B-7479-40D4-8008-ADFDD13D0534}"/>
    <hyperlink ref="E27" location="'Laser Ablation'!$A$318" display="'Laser Ablation'!$A$318" xr:uid="{0DE6592C-4AB9-4B82-9A75-C25E3D42B545}"/>
    <hyperlink ref="H27" location="'Laser Ablation'!$A$556" display="'Laser Ablation'!$A$556" xr:uid="{7ACADF0E-6582-4534-8D98-710416B6CD6A}"/>
    <hyperlink ref="B28" location="'Laser Ablation'!$A$94" display="'Laser Ablation'!$A$94" xr:uid="{DD2F5027-870A-4421-93E9-C84FF0630213}"/>
    <hyperlink ref="E28" location="'Laser Ablation'!$A$332" display="'Laser Ablation'!$A$332" xr:uid="{77B53954-D36E-48D0-92E7-1CBB6AE87802}"/>
    <hyperlink ref="H28" location="'Laser Ablation'!$A$570" display="'Laser Ablation'!$A$570" xr:uid="{0A56F2FD-001E-4594-A208-31861B0096BF}"/>
    <hyperlink ref="B29" location="'Laser Ablation'!$A$108" display="'Laser Ablation'!$A$108" xr:uid="{45ABA8C4-F118-4715-BAC5-E1E83E9E8FF9}"/>
    <hyperlink ref="E29" location="'Laser Ablation'!$A$346" display="'Laser Ablation'!$A$346" xr:uid="{AEA3E838-AD88-40BE-A91A-B2486DBE7F24}"/>
    <hyperlink ref="H29" location="'Laser Ablation'!$A$584" display="'Laser Ablation'!$A$584" xr:uid="{0B49E289-D672-437E-A31A-113BF0E3603F}"/>
    <hyperlink ref="B30" location="'Laser Ablation'!$A$122" display="'Laser Ablation'!$A$122" xr:uid="{A3C46E7A-3E93-4531-BDD7-A1F468934B5A}"/>
    <hyperlink ref="E30" location="'Laser Ablation'!$A$360" display="'Laser Ablation'!$A$360" xr:uid="{40E2CDBE-B9AD-44C9-BFF6-D96308D8944F}"/>
    <hyperlink ref="H30" location="'Laser Ablation'!$A$598" display="'Laser Ablation'!$A$598" xr:uid="{DBF6A3FC-0F7C-4D27-A3FC-C1E897D849EF}"/>
    <hyperlink ref="B31" location="'Laser Ablation'!$A$136" display="'Laser Ablation'!$A$136" xr:uid="{515F5CAB-F569-43E7-B773-4E174EF7BDDE}"/>
    <hyperlink ref="E31" location="'Laser Ablation'!$A$374" display="'Laser Ablation'!$A$374" xr:uid="{D495FC6E-660E-4C1D-9004-4B3274404BA6}"/>
    <hyperlink ref="H31" location="'Laser Ablation'!$A$612" display="'Laser Ablation'!$A$612" xr:uid="{53671F77-305B-4EB3-9A5F-CBBC9DCDA6CA}"/>
    <hyperlink ref="B32" location="'Laser Ablation'!$A$150" display="'Laser Ablation'!$A$150" xr:uid="{11BCD883-9AE2-45FC-8F07-786DB56F9311}"/>
    <hyperlink ref="E32" location="'Laser Ablation'!$A$388" display="'Laser Ablation'!$A$388" xr:uid="{021F87BF-7CC2-4802-B31A-B56A45F09C79}"/>
    <hyperlink ref="H32" location="'Laser Ablation'!$A$626" display="'Laser Ablation'!$A$626" xr:uid="{6A7F7E90-AA55-40C0-8C47-68896C4E6C1F}"/>
    <hyperlink ref="B33" location="'Laser Ablation'!$A$164" display="'Laser Ablation'!$A$164" xr:uid="{0B665B57-8526-4FCA-8F31-CFC35623024C}"/>
    <hyperlink ref="E33" location="'Laser Ablation'!$A$402" display="'Laser Ablation'!$A$402" xr:uid="{3FE62C5B-CF44-4EC6-981F-027F5897604B}"/>
    <hyperlink ref="H33" location="'Laser Ablation'!$A$640" display="'Laser Ablation'!$A$640" xr:uid="{11E090BF-53D1-4CB7-BA27-75E1D45B154C}"/>
    <hyperlink ref="B34" location="'Laser Ablation'!$A$178" display="'Laser Ablation'!$A$178" xr:uid="{BC8F18F4-CFB0-4FB2-B89F-06D61D2A05C5}"/>
    <hyperlink ref="E34" location="'Laser Ablation'!$A$416" display="'Laser Ablation'!$A$416" xr:uid="{9AA19C89-D37F-4BC1-BD72-85FB2AF8597A}"/>
    <hyperlink ref="H34" location="'Laser Ablation'!$A$654" display="'Laser Ablation'!$A$654" xr:uid="{46FDCC7D-5BF5-4D3E-BFF4-FD96F4F3E30E}"/>
    <hyperlink ref="B35" location="'Laser Ablation'!$A$192" display="'Laser Ablation'!$A$192" xr:uid="{309C2977-1DA8-4F1E-9839-2B652FBC37E0}"/>
    <hyperlink ref="E35" location="'Laser Ablation'!$A$430" display="'Laser Ablation'!$A$430" xr:uid="{8FAB9C88-1871-4207-B73E-7488ADC39624}"/>
    <hyperlink ref="H35" location="'Laser Ablation'!$A$668" display="'Laser Ablation'!$A$668" xr:uid="{31BB9DB7-94E5-4FCF-8AB8-A24132F83356}"/>
    <hyperlink ref="B36" location="'Laser Ablation'!$A$206" display="'Laser Ablation'!$A$206" xr:uid="{7F156387-444A-4602-A672-0D5FDDAAD8A3}"/>
    <hyperlink ref="E36" location="'Laser Ablation'!$A$444" display="'Laser Ablation'!$A$444" xr:uid="{348C98E2-54AF-4533-BA57-B56961381E90}"/>
    <hyperlink ref="H36" location="'Laser Ablation'!$A$682" display="'Laser Ablation'!$A$682" xr:uid="{BB2B918B-7BBC-4BB7-9957-873826C66C7B}"/>
    <hyperlink ref="B37" location="'Laser Ablation'!$A$220" display="'Laser Ablation'!$A$220" xr:uid="{E2281D7A-0709-4A87-81D0-5ABA59E27401}"/>
    <hyperlink ref="E37" location="'Laser Ablation'!$A$458" display="'Laser Ablation'!$A$458" xr:uid="{7F2AD3DD-40F5-4271-A8FF-4FF20E754BC5}"/>
    <hyperlink ref="H37" location="'Laser Ablation'!$A$696" display="'Laser Ablation'!$A$696" xr:uid="{EC0701CD-D693-4187-9ED3-B13F31550EDC}"/>
    <hyperlink ref="B38" location="'Laser Ablation'!$A$234" display="'Laser Ablation'!$A$234" xr:uid="{63DEEDB8-5542-4A6A-A809-A3DDBCC71481}"/>
    <hyperlink ref="E38" location="'Laser Ablation'!$A$472" display="'Laser Ablation'!$A$472" xr:uid="{15A3A891-23C7-4E84-BC4C-A331EDD189D9}"/>
    <hyperlink ref="H38" location="'Laser Ablation'!$A$710" display="'Laser Ablation'!$A$710" xr:uid="{C481D834-C254-44DA-80EE-E956C1B38749}"/>
    <hyperlink ref="B39" location="'Laser Ablation'!$A$248" display="'Laser Ablation'!$A$248" xr:uid="{6A267C32-4B03-4785-A2BE-2CA0918BFEF9}"/>
    <hyperlink ref="E39" location="'Laser Ablation'!$A$486" display="'Laser Ablation'!$A$486" xr:uid="{0B5CC5A0-0C03-4F46-854F-19ACD43CB02B}"/>
    <hyperlink ref="B41" location="'INAA'!$A$1" display="'INAA'!$A$1" xr:uid="{554CD255-A444-471F-BE99-EA379B587B9B}"/>
    <hyperlink ref="E41" location="'INAA'!$A$141" display="'INAA'!$A$141" xr:uid="{A99A3215-CBF7-4039-B599-1EDAB92CB0FA}"/>
    <hyperlink ref="H41" location="'INAA'!$A$258" display="'INAA'!$A$258" xr:uid="{CE9FD7EC-F998-413C-892D-BD68DF4A4D7F}"/>
    <hyperlink ref="B42" location="'INAA'!$A$14" display="'INAA'!$A$14" xr:uid="{310CCBFC-861F-49D7-905C-4B9358EA2C54}"/>
    <hyperlink ref="E42" location="'INAA'!$A$154" display="'INAA'!$A$154" xr:uid="{81163F2E-D4AD-4EAE-B3DF-684F7252DDFF}"/>
    <hyperlink ref="H42" location="'INAA'!$A$271" display="'INAA'!$A$271" xr:uid="{EAE1370A-A1C2-4ADA-9A94-95D649FCE21E}"/>
    <hyperlink ref="B43" location="'INAA'!$A$50" display="'INAA'!$A$50" xr:uid="{8F0BE121-4E3F-460D-A8ED-0AE1E94DDF83}"/>
    <hyperlink ref="E43" location="'INAA'!$A$167" display="'INAA'!$A$167" xr:uid="{B393A476-93BE-4A37-AA0F-2B9E06E548AE}"/>
    <hyperlink ref="H43" location="'INAA'!$A$284" display="'INAA'!$A$284" xr:uid="{A754B9A9-EDDA-483F-ACF8-8237941711A6}"/>
    <hyperlink ref="B44" location="'INAA'!$A$63" display="'INAA'!$A$63" xr:uid="{E66A5286-1048-4955-93CA-B6B44CFF6A84}"/>
    <hyperlink ref="E44" location="'INAA'!$A$180" display="'INAA'!$A$180" xr:uid="{1133E991-998E-42BB-ABDD-808C1664C759}"/>
    <hyperlink ref="H44" location="'INAA'!$A$297" display="'INAA'!$A$297" xr:uid="{ED8E41ED-61FF-43E7-B4AB-9F155012EB5C}"/>
    <hyperlink ref="B45" location="'INAA'!$A$76" display="'INAA'!$A$76" xr:uid="{17F58462-74EA-4124-9665-FD60A68E2926}"/>
    <hyperlink ref="E45" location="'INAA'!$A$193" display="'INAA'!$A$193" xr:uid="{DECE99B2-C1B6-471A-9486-2A2E1C810466}"/>
    <hyperlink ref="H45" location="'INAA'!$A$310" display="'INAA'!$A$310" xr:uid="{EFFA3E52-88F5-4D32-9E68-B0C4504D540D}"/>
    <hyperlink ref="B46" location="'INAA'!$A$89" display="'INAA'!$A$89" xr:uid="{DC5994F2-5173-44A7-B62E-A6F79E946EB1}"/>
    <hyperlink ref="E46" location="'INAA'!$A$206" display="'INAA'!$A$206" xr:uid="{3C13B773-BA46-440C-8607-ACB22F49F44A}"/>
    <hyperlink ref="H46" location="'INAA'!$A$323" display="'INAA'!$A$323" xr:uid="{42C6BEB2-0F2C-4CC4-8F7F-32760BAA956A}"/>
    <hyperlink ref="B47" location="'INAA'!$A$102" display="'INAA'!$A$102" xr:uid="{69196ED9-E13B-4785-AD53-9C6A3DE15A3A}"/>
    <hyperlink ref="E47" location="'INAA'!$A$219" display="'INAA'!$A$219" xr:uid="{F141B278-3DDF-48CC-9507-90386EB83854}"/>
    <hyperlink ref="H47" location="'INAA'!$A$336" display="'INAA'!$A$336" xr:uid="{5461A7A4-B60B-40E8-8BFF-342FA9AEEAF8}"/>
    <hyperlink ref="B48" location="'INAA'!$A$115" display="'INAA'!$A$115" xr:uid="{AF1E82E2-7C8C-4EA0-B4A2-B8C22FDAD271}"/>
    <hyperlink ref="E48" location="'INAA'!$A$232" display="'INAA'!$A$232" xr:uid="{53BB150D-9E67-4C04-B69E-934A5AD59E21}"/>
    <hyperlink ref="H48" location="'INAA'!$A$349" display="'INAA'!$A$349" xr:uid="{07DC4627-D842-4921-BC0B-80F98B00C7C9}"/>
    <hyperlink ref="B49" location="'INAA'!$A$128" display="'INAA'!$A$128" xr:uid="{AD65956B-4B67-4882-93C8-E210A44D6F4F}"/>
    <hyperlink ref="E49" location="'INAA'!$A$245" display="'INAA'!$A$245" xr:uid="{5FFFF8E8-A460-4BD6-92B9-8EEFFFDF97C5}"/>
    <hyperlink ref="H49" location="'INAA'!$A$362" display="'INAA'!$A$362" xr:uid="{93C756F9-00E8-48AB-9FF8-16392FE36DE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0" t="s">
        <v>740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8" customFormat="1" ht="15" customHeight="1">
      <c r="A2" s="49"/>
      <c r="B2" s="262" t="s">
        <v>2</v>
      </c>
      <c r="C2" s="264" t="s">
        <v>69</v>
      </c>
      <c r="D2" s="266" t="s">
        <v>70</v>
      </c>
      <c r="E2" s="267"/>
      <c r="F2" s="267"/>
      <c r="G2" s="267"/>
      <c r="H2" s="268"/>
      <c r="I2" s="269" t="s">
        <v>71</v>
      </c>
      <c r="J2" s="270"/>
      <c r="K2" s="271"/>
      <c r="L2" s="272" t="s">
        <v>72</v>
      </c>
      <c r="M2" s="272"/>
    </row>
    <row r="3" spans="1:13" s="48" customFormat="1" ht="15" customHeight="1">
      <c r="A3" s="49"/>
      <c r="B3" s="263"/>
      <c r="C3" s="265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8" customFormat="1" ht="15" customHeight="1">
      <c r="A4" s="49"/>
      <c r="B4" s="181" t="s">
        <v>215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9"/>
      <c r="B5" s="184" t="s">
        <v>222</v>
      </c>
      <c r="C5" s="176">
        <v>1.0760678030160189</v>
      </c>
      <c r="D5" s="50">
        <v>3.3147532024695364E-2</v>
      </c>
      <c r="E5" s="177">
        <v>1.0097727389666282</v>
      </c>
      <c r="F5" s="177">
        <v>1.1423628670654096</v>
      </c>
      <c r="G5" s="177">
        <v>0.97662520694193278</v>
      </c>
      <c r="H5" s="177">
        <v>1.175510399090105</v>
      </c>
      <c r="I5" s="52">
        <v>3.0804315426768616E-2</v>
      </c>
      <c r="J5" s="51">
        <v>6.1608630853537232E-2</v>
      </c>
      <c r="K5" s="53">
        <v>9.2412946280305844E-2</v>
      </c>
      <c r="L5" s="177">
        <v>1.0222644128652179</v>
      </c>
      <c r="M5" s="177">
        <v>1.1298711931668199</v>
      </c>
    </row>
    <row r="6" spans="1:13" ht="15" customHeight="1">
      <c r="A6" s="49"/>
      <c r="B6" s="40" t="s">
        <v>216</v>
      </c>
      <c r="C6" s="174"/>
      <c r="D6" s="185"/>
      <c r="E6" s="187"/>
      <c r="F6" s="187"/>
      <c r="G6" s="187"/>
      <c r="H6" s="187"/>
      <c r="I6" s="186"/>
      <c r="J6" s="186"/>
      <c r="K6" s="186"/>
      <c r="L6" s="187"/>
      <c r="M6" s="188"/>
    </row>
    <row r="7" spans="1:13" ht="15" customHeight="1">
      <c r="A7" s="49"/>
      <c r="B7" s="184" t="s">
        <v>222</v>
      </c>
      <c r="C7" s="176">
        <v>1.0920101449275363</v>
      </c>
      <c r="D7" s="50">
        <v>4.6174545635704854E-2</v>
      </c>
      <c r="E7" s="177">
        <v>0.99966105365612667</v>
      </c>
      <c r="F7" s="177">
        <v>1.1843592361989461</v>
      </c>
      <c r="G7" s="177">
        <v>0.95348650802042179</v>
      </c>
      <c r="H7" s="177">
        <v>1.2305337818346509</v>
      </c>
      <c r="I7" s="52">
        <v>4.2283989622430573E-2</v>
      </c>
      <c r="J7" s="51">
        <v>8.4567979244861147E-2</v>
      </c>
      <c r="K7" s="53">
        <v>0.12685196886729172</v>
      </c>
      <c r="L7" s="177">
        <v>1.0374096376811595</v>
      </c>
      <c r="M7" s="177">
        <v>1.1466106521739132</v>
      </c>
    </row>
    <row r="8" spans="1:13" ht="15" customHeight="1">
      <c r="A8" s="49"/>
      <c r="B8" s="40" t="s">
        <v>217</v>
      </c>
      <c r="C8" s="174"/>
      <c r="D8" s="185"/>
      <c r="E8" s="187"/>
      <c r="F8" s="187"/>
      <c r="G8" s="187"/>
      <c r="H8" s="187"/>
      <c r="I8" s="186"/>
      <c r="J8" s="186"/>
      <c r="K8" s="186"/>
      <c r="L8" s="187"/>
      <c r="M8" s="188"/>
    </row>
    <row r="9" spans="1:13" ht="15" customHeight="1">
      <c r="A9" s="49"/>
      <c r="B9" s="184" t="s">
        <v>222</v>
      </c>
      <c r="C9" s="176">
        <v>1.077622486193814</v>
      </c>
      <c r="D9" s="50">
        <v>5.7480161277552969E-2</v>
      </c>
      <c r="E9" s="177">
        <v>0.96266216363870805</v>
      </c>
      <c r="F9" s="177">
        <v>1.1925828087489199</v>
      </c>
      <c r="G9" s="177">
        <v>0.90518200236115498</v>
      </c>
      <c r="H9" s="177">
        <v>1.2500629700264729</v>
      </c>
      <c r="I9" s="52">
        <v>5.3339793864708732E-2</v>
      </c>
      <c r="J9" s="51">
        <v>0.10667958772941746</v>
      </c>
      <c r="K9" s="53">
        <v>0.16001938159412621</v>
      </c>
      <c r="L9" s="177">
        <v>1.0237413618841233</v>
      </c>
      <c r="M9" s="177">
        <v>1.1315036105035046</v>
      </c>
    </row>
    <row r="10" spans="1:13" ht="15" customHeight="1">
      <c r="A10" s="49"/>
      <c r="B10" s="40" t="s">
        <v>218</v>
      </c>
      <c r="C10" s="174"/>
      <c r="D10" s="185"/>
      <c r="E10" s="187"/>
      <c r="F10" s="187"/>
      <c r="G10" s="187"/>
      <c r="H10" s="187"/>
      <c r="I10" s="186"/>
      <c r="J10" s="186"/>
      <c r="K10" s="186"/>
      <c r="L10" s="187"/>
      <c r="M10" s="188"/>
    </row>
    <row r="11" spans="1:13" ht="15" customHeight="1">
      <c r="A11" s="49"/>
      <c r="B11" s="184" t="s">
        <v>222</v>
      </c>
      <c r="C11" s="176">
        <v>1.038848</v>
      </c>
      <c r="D11" s="50">
        <v>4.311228744866661E-2</v>
      </c>
      <c r="E11" s="177">
        <v>0.95262342510266673</v>
      </c>
      <c r="F11" s="177">
        <v>1.1250725748973331</v>
      </c>
      <c r="G11" s="177">
        <v>0.90951113765400016</v>
      </c>
      <c r="H11" s="177">
        <v>1.1681848623459998</v>
      </c>
      <c r="I11" s="52">
        <v>4.1500091879338084E-2</v>
      </c>
      <c r="J11" s="51">
        <v>8.3000183758676169E-2</v>
      </c>
      <c r="K11" s="53">
        <v>0.12450027563801425</v>
      </c>
      <c r="L11" s="177">
        <v>0.98690560000000005</v>
      </c>
      <c r="M11" s="177">
        <v>1.0907903999999999</v>
      </c>
    </row>
    <row r="12" spans="1:13" ht="15" customHeight="1">
      <c r="A12" s="49"/>
      <c r="B12" s="40" t="s">
        <v>185</v>
      </c>
      <c r="C12" s="174"/>
      <c r="D12" s="185"/>
      <c r="E12" s="187"/>
      <c r="F12" s="187"/>
      <c r="G12" s="187"/>
      <c r="H12" s="187"/>
      <c r="I12" s="186"/>
      <c r="J12" s="186"/>
      <c r="K12" s="186"/>
      <c r="L12" s="187"/>
      <c r="M12" s="188"/>
    </row>
    <row r="13" spans="1:13" ht="15" customHeight="1">
      <c r="A13" s="49"/>
      <c r="B13" s="184" t="s">
        <v>223</v>
      </c>
      <c r="C13" s="238">
        <v>0.68001453659964239</v>
      </c>
      <c r="D13" s="50">
        <v>4.3116738781238055E-2</v>
      </c>
      <c r="E13" s="50">
        <v>0.59378105903716627</v>
      </c>
      <c r="F13" s="50">
        <v>0.76624801416211852</v>
      </c>
      <c r="G13" s="50">
        <v>0.55066432025592826</v>
      </c>
      <c r="H13" s="50">
        <v>0.80936475294335652</v>
      </c>
      <c r="I13" s="52">
        <v>6.3405613351796591E-2</v>
      </c>
      <c r="J13" s="51">
        <v>0.12681122670359318</v>
      </c>
      <c r="K13" s="53">
        <v>0.19021684005538977</v>
      </c>
      <c r="L13" s="50">
        <v>0.64601380976966027</v>
      </c>
      <c r="M13" s="50">
        <v>0.71401526342962451</v>
      </c>
    </row>
    <row r="14" spans="1:13" ht="15" customHeight="1">
      <c r="A14" s="49"/>
      <c r="B14" s="184" t="s">
        <v>138</v>
      </c>
      <c r="C14" s="176">
        <v>6.6232280652764262</v>
      </c>
      <c r="D14" s="50">
        <v>0.19563097346762379</v>
      </c>
      <c r="E14" s="177">
        <v>6.2319661183411785</v>
      </c>
      <c r="F14" s="177">
        <v>7.0144900122116738</v>
      </c>
      <c r="G14" s="177">
        <v>6.0363351448735552</v>
      </c>
      <c r="H14" s="177">
        <v>7.2101209856792972</v>
      </c>
      <c r="I14" s="52">
        <v>2.9537103590507111E-2</v>
      </c>
      <c r="J14" s="51">
        <v>5.9074207181014221E-2</v>
      </c>
      <c r="K14" s="53">
        <v>8.8611310771521332E-2</v>
      </c>
      <c r="L14" s="177">
        <v>6.2920666620126049</v>
      </c>
      <c r="M14" s="177">
        <v>6.9543894685402474</v>
      </c>
    </row>
    <row r="15" spans="1:13" s="48" customFormat="1" ht="15" customHeight="1">
      <c r="A15" s="49"/>
      <c r="B15" s="184" t="s">
        <v>224</v>
      </c>
      <c r="C15" s="241">
        <v>220.71928173334899</v>
      </c>
      <c r="D15" s="242">
        <v>6.7695967368948615</v>
      </c>
      <c r="E15" s="242">
        <v>207.18008825955928</v>
      </c>
      <c r="F15" s="242">
        <v>234.2584752071387</v>
      </c>
      <c r="G15" s="242">
        <v>200.41049152266442</v>
      </c>
      <c r="H15" s="242">
        <v>241.02807194403357</v>
      </c>
      <c r="I15" s="52">
        <v>3.0670617826100088E-2</v>
      </c>
      <c r="J15" s="51">
        <v>6.1341235652200177E-2</v>
      </c>
      <c r="K15" s="53">
        <v>9.2011853478300265E-2</v>
      </c>
      <c r="L15" s="242">
        <v>209.68331764668153</v>
      </c>
      <c r="M15" s="242">
        <v>231.75524582001646</v>
      </c>
    </row>
    <row r="16" spans="1:13" ht="15" customHeight="1">
      <c r="A16" s="49"/>
      <c r="B16" s="184" t="s">
        <v>139</v>
      </c>
      <c r="C16" s="241">
        <v>532.73489779147053</v>
      </c>
      <c r="D16" s="242">
        <v>15.251628325252428</v>
      </c>
      <c r="E16" s="242">
        <v>502.23164114096568</v>
      </c>
      <c r="F16" s="242">
        <v>563.23815444197544</v>
      </c>
      <c r="G16" s="242">
        <v>486.98001281571322</v>
      </c>
      <c r="H16" s="242">
        <v>578.48978276722778</v>
      </c>
      <c r="I16" s="52">
        <v>2.8628926673435993E-2</v>
      </c>
      <c r="J16" s="51">
        <v>5.7257853346871987E-2</v>
      </c>
      <c r="K16" s="53">
        <v>8.5886780020307973E-2</v>
      </c>
      <c r="L16" s="242">
        <v>506.09815290189698</v>
      </c>
      <c r="M16" s="242">
        <v>559.37164268104402</v>
      </c>
    </row>
    <row r="17" spans="1:13" ht="15" customHeight="1">
      <c r="A17" s="49"/>
      <c r="B17" s="184" t="s">
        <v>140</v>
      </c>
      <c r="C17" s="176">
        <v>2.5492833818558602</v>
      </c>
      <c r="D17" s="50">
        <v>0.14947000944023728</v>
      </c>
      <c r="E17" s="177">
        <v>2.2503433629753857</v>
      </c>
      <c r="F17" s="177">
        <v>2.8482234007363347</v>
      </c>
      <c r="G17" s="177">
        <v>2.1008733535351483</v>
      </c>
      <c r="H17" s="177">
        <v>2.9976934101765722</v>
      </c>
      <c r="I17" s="52">
        <v>5.8632167182380554E-2</v>
      </c>
      <c r="J17" s="51">
        <v>0.11726433436476111</v>
      </c>
      <c r="K17" s="53">
        <v>0.17589650154714165</v>
      </c>
      <c r="L17" s="177">
        <v>2.4218192127630673</v>
      </c>
      <c r="M17" s="177">
        <v>2.6767475509486531</v>
      </c>
    </row>
    <row r="18" spans="1:13" ht="15" customHeight="1">
      <c r="A18" s="49"/>
      <c r="B18" s="184" t="s">
        <v>225</v>
      </c>
      <c r="C18" s="176">
        <v>2.1103419221116853</v>
      </c>
      <c r="D18" s="50">
        <v>0.11889917752226176</v>
      </c>
      <c r="E18" s="177">
        <v>1.8725435670671617</v>
      </c>
      <c r="F18" s="177">
        <v>2.348140277156209</v>
      </c>
      <c r="G18" s="177">
        <v>1.7536443895448999</v>
      </c>
      <c r="H18" s="177">
        <v>2.4670394546784706</v>
      </c>
      <c r="I18" s="52">
        <v>5.6341191101054795E-2</v>
      </c>
      <c r="J18" s="51">
        <v>0.11268238220210959</v>
      </c>
      <c r="K18" s="53">
        <v>0.16902357330316439</v>
      </c>
      <c r="L18" s="177">
        <v>2.004824826006101</v>
      </c>
      <c r="M18" s="177">
        <v>2.2158590182172695</v>
      </c>
    </row>
    <row r="19" spans="1:13" ht="15" customHeight="1">
      <c r="A19" s="49"/>
      <c r="B19" s="184" t="s">
        <v>141</v>
      </c>
      <c r="C19" s="238">
        <v>0.85654046481639246</v>
      </c>
      <c r="D19" s="50">
        <v>2.7226880782287664E-2</v>
      </c>
      <c r="E19" s="50">
        <v>0.80208670325181708</v>
      </c>
      <c r="F19" s="50">
        <v>0.91099422638096783</v>
      </c>
      <c r="G19" s="50">
        <v>0.77485982246952945</v>
      </c>
      <c r="H19" s="50">
        <v>0.93822110716325546</v>
      </c>
      <c r="I19" s="52">
        <v>3.1787033888847273E-2</v>
      </c>
      <c r="J19" s="51">
        <v>6.3574067777694546E-2</v>
      </c>
      <c r="K19" s="53">
        <v>9.5361101666541825E-2</v>
      </c>
      <c r="L19" s="50">
        <v>0.81371344157557279</v>
      </c>
      <c r="M19" s="50">
        <v>0.89936748805721212</v>
      </c>
    </row>
    <row r="20" spans="1:13" ht="15" customHeight="1">
      <c r="A20" s="49"/>
      <c r="B20" s="184" t="s">
        <v>142</v>
      </c>
      <c r="C20" s="241">
        <v>92.66235652591611</v>
      </c>
      <c r="D20" s="243">
        <v>5.5050705464972252</v>
      </c>
      <c r="E20" s="242">
        <v>81.652215432921665</v>
      </c>
      <c r="F20" s="242">
        <v>103.67249761891055</v>
      </c>
      <c r="G20" s="242">
        <v>76.147144886424428</v>
      </c>
      <c r="H20" s="242">
        <v>109.17756816540779</v>
      </c>
      <c r="I20" s="52">
        <v>5.9409999409604362E-2</v>
      </c>
      <c r="J20" s="51">
        <v>0.11881999881920872</v>
      </c>
      <c r="K20" s="53">
        <v>0.17822999822881308</v>
      </c>
      <c r="L20" s="242">
        <v>88.029238699620308</v>
      </c>
      <c r="M20" s="242">
        <v>97.295474352211912</v>
      </c>
    </row>
    <row r="21" spans="1:13" ht="15" customHeight="1">
      <c r="A21" s="49"/>
      <c r="B21" s="184" t="s">
        <v>167</v>
      </c>
      <c r="C21" s="247">
        <v>10.97491787549567</v>
      </c>
      <c r="D21" s="177">
        <v>0.31358698417158443</v>
      </c>
      <c r="E21" s="243">
        <v>10.347743907152502</v>
      </c>
      <c r="F21" s="243">
        <v>11.602091843838839</v>
      </c>
      <c r="G21" s="243">
        <v>10.034156922980916</v>
      </c>
      <c r="H21" s="243">
        <v>11.915678828010424</v>
      </c>
      <c r="I21" s="52">
        <v>2.8573059746692785E-2</v>
      </c>
      <c r="J21" s="51">
        <v>5.7146119493385571E-2</v>
      </c>
      <c r="K21" s="53">
        <v>8.5719179240078353E-2</v>
      </c>
      <c r="L21" s="243">
        <v>10.426171981720886</v>
      </c>
      <c r="M21" s="243">
        <v>11.523663769270454</v>
      </c>
    </row>
    <row r="22" spans="1:13" ht="15" customHeight="1">
      <c r="A22" s="49"/>
      <c r="B22" s="184" t="s">
        <v>143</v>
      </c>
      <c r="C22" s="241">
        <v>87.683464878741773</v>
      </c>
      <c r="D22" s="242">
        <v>15.839605562095354</v>
      </c>
      <c r="E22" s="242">
        <v>56.004253754551065</v>
      </c>
      <c r="F22" s="242">
        <v>119.36267600293249</v>
      </c>
      <c r="G22" s="242">
        <v>40.164648192455715</v>
      </c>
      <c r="H22" s="242">
        <v>135.20228156502782</v>
      </c>
      <c r="I22" s="52">
        <v>0.18064529708081314</v>
      </c>
      <c r="J22" s="51">
        <v>0.36129059416162629</v>
      </c>
      <c r="K22" s="53">
        <v>0.54193589124243946</v>
      </c>
      <c r="L22" s="242">
        <v>83.299291634804689</v>
      </c>
      <c r="M22" s="242">
        <v>92.067638122678858</v>
      </c>
    </row>
    <row r="23" spans="1:13" ht="15" customHeight="1">
      <c r="A23" s="49"/>
      <c r="B23" s="184" t="s">
        <v>168</v>
      </c>
      <c r="C23" s="176">
        <v>6.1962675966063543</v>
      </c>
      <c r="D23" s="50">
        <v>0.2375838094472997</v>
      </c>
      <c r="E23" s="177">
        <v>5.7210999777117548</v>
      </c>
      <c r="F23" s="177">
        <v>6.6714352155009538</v>
      </c>
      <c r="G23" s="177">
        <v>5.4835161682644555</v>
      </c>
      <c r="H23" s="177">
        <v>6.909019024948253</v>
      </c>
      <c r="I23" s="52">
        <v>3.8343051803866969E-2</v>
      </c>
      <c r="J23" s="51">
        <v>7.6686103607733938E-2</v>
      </c>
      <c r="K23" s="53">
        <v>0.11502915541160091</v>
      </c>
      <c r="L23" s="177">
        <v>5.8864542167760368</v>
      </c>
      <c r="M23" s="177">
        <v>6.5060809764366718</v>
      </c>
    </row>
    <row r="24" spans="1:13" ht="15" customHeight="1">
      <c r="A24" s="49"/>
      <c r="B24" s="184" t="s">
        <v>226</v>
      </c>
      <c r="C24" s="247">
        <v>23.488089929883834</v>
      </c>
      <c r="D24" s="177">
        <v>1.6226303878735044</v>
      </c>
      <c r="E24" s="243">
        <v>20.242829154136825</v>
      </c>
      <c r="F24" s="243">
        <v>26.733350705630844</v>
      </c>
      <c r="G24" s="243">
        <v>18.620198766263321</v>
      </c>
      <c r="H24" s="243">
        <v>28.355981093504347</v>
      </c>
      <c r="I24" s="52">
        <v>6.908311372773808E-2</v>
      </c>
      <c r="J24" s="51">
        <v>0.13816622745547616</v>
      </c>
      <c r="K24" s="53">
        <v>0.20724934118321425</v>
      </c>
      <c r="L24" s="243">
        <v>22.313685433389644</v>
      </c>
      <c r="M24" s="243">
        <v>24.662494426378025</v>
      </c>
    </row>
    <row r="25" spans="1:13" ht="15" customHeight="1">
      <c r="A25" s="49"/>
      <c r="B25" s="184" t="s">
        <v>144</v>
      </c>
      <c r="C25" s="176">
        <v>3.9630703499325937</v>
      </c>
      <c r="D25" s="50">
        <v>0.12794216054347374</v>
      </c>
      <c r="E25" s="177">
        <v>3.707186028845646</v>
      </c>
      <c r="F25" s="177">
        <v>4.2189546710195414</v>
      </c>
      <c r="G25" s="177">
        <v>3.5792438683021723</v>
      </c>
      <c r="H25" s="177">
        <v>4.346896831563015</v>
      </c>
      <c r="I25" s="52">
        <v>3.2283595608049165E-2</v>
      </c>
      <c r="J25" s="51">
        <v>6.456719121609833E-2</v>
      </c>
      <c r="K25" s="53">
        <v>9.6850786824147495E-2</v>
      </c>
      <c r="L25" s="177">
        <v>3.7649168324359641</v>
      </c>
      <c r="M25" s="177">
        <v>4.1612238674292232</v>
      </c>
    </row>
    <row r="26" spans="1:13" ht="15" customHeight="1">
      <c r="A26" s="49"/>
      <c r="B26" s="184" t="s">
        <v>227</v>
      </c>
      <c r="C26" s="176">
        <v>1.767851425368796</v>
      </c>
      <c r="D26" s="50">
        <v>7.2884564065430049E-2</v>
      </c>
      <c r="E26" s="177">
        <v>1.6220822972379358</v>
      </c>
      <c r="F26" s="177">
        <v>1.9136205534996562</v>
      </c>
      <c r="G26" s="177">
        <v>1.5491977331725058</v>
      </c>
      <c r="H26" s="177">
        <v>1.9865051175650863</v>
      </c>
      <c r="I26" s="52">
        <v>4.1227765534779269E-2</v>
      </c>
      <c r="J26" s="51">
        <v>8.2455531069558538E-2</v>
      </c>
      <c r="K26" s="53">
        <v>0.1236832966043378</v>
      </c>
      <c r="L26" s="177">
        <v>1.6794588541003561</v>
      </c>
      <c r="M26" s="177">
        <v>1.8562439966372359</v>
      </c>
    </row>
    <row r="27" spans="1:13" ht="15" customHeight="1">
      <c r="A27" s="49"/>
      <c r="B27" s="184" t="s">
        <v>145</v>
      </c>
      <c r="C27" s="176">
        <v>1.6105713690006342</v>
      </c>
      <c r="D27" s="50">
        <v>9.0509647883273259E-2</v>
      </c>
      <c r="E27" s="177">
        <v>1.4295520732340878</v>
      </c>
      <c r="F27" s="177">
        <v>1.7915906647671807</v>
      </c>
      <c r="G27" s="177">
        <v>1.3390424253508144</v>
      </c>
      <c r="H27" s="177">
        <v>1.8821003126504541</v>
      </c>
      <c r="I27" s="52">
        <v>5.6197228899849898E-2</v>
      </c>
      <c r="J27" s="51">
        <v>0.1123944577996998</v>
      </c>
      <c r="K27" s="53">
        <v>0.16859168669954969</v>
      </c>
      <c r="L27" s="177">
        <v>1.5300428005506026</v>
      </c>
      <c r="M27" s="177">
        <v>1.6910999374506659</v>
      </c>
    </row>
    <row r="28" spans="1:13" ht="15" customHeight="1">
      <c r="A28" s="49"/>
      <c r="B28" s="184" t="s">
        <v>146</v>
      </c>
      <c r="C28" s="176">
        <v>3.443523951324138</v>
      </c>
      <c r="D28" s="50">
        <v>9.0905686072478217E-2</v>
      </c>
      <c r="E28" s="177">
        <v>3.2617125791791817</v>
      </c>
      <c r="F28" s="177">
        <v>3.6253353234690944</v>
      </c>
      <c r="G28" s="177">
        <v>3.1708068931067035</v>
      </c>
      <c r="H28" s="177">
        <v>3.7162410095415725</v>
      </c>
      <c r="I28" s="52">
        <v>2.6399028250557764E-2</v>
      </c>
      <c r="J28" s="51">
        <v>5.2798056501115527E-2</v>
      </c>
      <c r="K28" s="53">
        <v>7.9197084751673294E-2</v>
      </c>
      <c r="L28" s="177">
        <v>3.2713477537579312</v>
      </c>
      <c r="M28" s="177">
        <v>3.6157001488903449</v>
      </c>
    </row>
    <row r="29" spans="1:13" ht="15" customHeight="1">
      <c r="A29" s="49"/>
      <c r="B29" s="184" t="s">
        <v>147</v>
      </c>
      <c r="C29" s="247">
        <v>19.349882210070067</v>
      </c>
      <c r="D29" s="177">
        <v>0.89836143325716356</v>
      </c>
      <c r="E29" s="243">
        <v>17.553159343555741</v>
      </c>
      <c r="F29" s="243">
        <v>21.146605076584393</v>
      </c>
      <c r="G29" s="243">
        <v>16.654797910298576</v>
      </c>
      <c r="H29" s="243">
        <v>22.044966509841558</v>
      </c>
      <c r="I29" s="52">
        <v>4.6427230073247588E-2</v>
      </c>
      <c r="J29" s="51">
        <v>9.2854460146495177E-2</v>
      </c>
      <c r="K29" s="53">
        <v>0.13928169021974277</v>
      </c>
      <c r="L29" s="243">
        <v>18.382388099566565</v>
      </c>
      <c r="M29" s="243">
        <v>20.317376320573569</v>
      </c>
    </row>
    <row r="30" spans="1:13" ht="15" customHeight="1">
      <c r="A30" s="49"/>
      <c r="B30" s="184" t="s">
        <v>148</v>
      </c>
      <c r="C30" s="176">
        <v>5.7305118422931853</v>
      </c>
      <c r="D30" s="50">
        <v>0.23297448950029093</v>
      </c>
      <c r="E30" s="177">
        <v>5.2645628632926034</v>
      </c>
      <c r="F30" s="177">
        <v>6.1964608212937673</v>
      </c>
      <c r="G30" s="177">
        <v>5.0315883737923128</v>
      </c>
      <c r="H30" s="177">
        <v>6.4294353107940578</v>
      </c>
      <c r="I30" s="52">
        <v>4.06550925836777E-2</v>
      </c>
      <c r="J30" s="51">
        <v>8.13101851673554E-2</v>
      </c>
      <c r="K30" s="53">
        <v>0.12196527775103311</v>
      </c>
      <c r="L30" s="177">
        <v>5.4439862501785257</v>
      </c>
      <c r="M30" s="177">
        <v>6.017037434407845</v>
      </c>
    </row>
    <row r="31" spans="1:13" ht="15" customHeight="1">
      <c r="A31" s="49"/>
      <c r="B31" s="184" t="s">
        <v>149</v>
      </c>
      <c r="C31" s="176">
        <v>4.8942593912653578</v>
      </c>
      <c r="D31" s="50">
        <v>0.27704336501000454</v>
      </c>
      <c r="E31" s="177">
        <v>4.3401726612453491</v>
      </c>
      <c r="F31" s="177">
        <v>5.4483461212853666</v>
      </c>
      <c r="G31" s="177">
        <v>4.0631292962353438</v>
      </c>
      <c r="H31" s="177">
        <v>5.7253894862953718</v>
      </c>
      <c r="I31" s="52">
        <v>5.6605778905882219E-2</v>
      </c>
      <c r="J31" s="51">
        <v>0.11321155781176444</v>
      </c>
      <c r="K31" s="53">
        <v>0.16981733671764665</v>
      </c>
      <c r="L31" s="177">
        <v>4.6495464217020901</v>
      </c>
      <c r="M31" s="177">
        <v>5.1389723608286255</v>
      </c>
    </row>
    <row r="32" spans="1:13" ht="15" customHeight="1">
      <c r="A32" s="49"/>
      <c r="B32" s="184" t="s">
        <v>150</v>
      </c>
      <c r="C32" s="176">
        <v>0.69121910747195192</v>
      </c>
      <c r="D32" s="50">
        <v>5.6207462584038553E-2</v>
      </c>
      <c r="E32" s="177">
        <v>0.57880418230387476</v>
      </c>
      <c r="F32" s="177">
        <v>0.80363403264002908</v>
      </c>
      <c r="G32" s="177">
        <v>0.52259671971983623</v>
      </c>
      <c r="H32" s="177">
        <v>0.85984149522406761</v>
      </c>
      <c r="I32" s="52">
        <v>8.1316419028997E-2</v>
      </c>
      <c r="J32" s="51">
        <v>0.162632838057994</v>
      </c>
      <c r="K32" s="53">
        <v>0.243949257086991</v>
      </c>
      <c r="L32" s="177">
        <v>0.65665815209835432</v>
      </c>
      <c r="M32" s="177">
        <v>0.72578006284554952</v>
      </c>
    </row>
    <row r="33" spans="1:13" ht="15" customHeight="1">
      <c r="A33" s="49"/>
      <c r="B33" s="184" t="s">
        <v>169</v>
      </c>
      <c r="C33" s="238">
        <v>6.9945985776340994E-2</v>
      </c>
      <c r="D33" s="50">
        <v>4.4990399169662198E-3</v>
      </c>
      <c r="E33" s="50">
        <v>6.0947905942408551E-2</v>
      </c>
      <c r="F33" s="50">
        <v>7.8944065610273437E-2</v>
      </c>
      <c r="G33" s="50">
        <v>5.6448866025442336E-2</v>
      </c>
      <c r="H33" s="50">
        <v>8.3443105527239658E-2</v>
      </c>
      <c r="I33" s="52">
        <v>6.4321631427889686E-2</v>
      </c>
      <c r="J33" s="51">
        <v>0.12864326285577937</v>
      </c>
      <c r="K33" s="53">
        <v>0.19296489428366906</v>
      </c>
      <c r="L33" s="50">
        <v>6.6448686487523945E-2</v>
      </c>
      <c r="M33" s="50">
        <v>7.3443285065158043E-2</v>
      </c>
    </row>
    <row r="34" spans="1:13" ht="15" customHeight="1">
      <c r="A34" s="49"/>
      <c r="B34" s="184" t="s">
        <v>151</v>
      </c>
      <c r="C34" s="176">
        <v>1.9490525737308311</v>
      </c>
      <c r="D34" s="50">
        <v>4.858681828848093E-2</v>
      </c>
      <c r="E34" s="177">
        <v>1.8518789371538693</v>
      </c>
      <c r="F34" s="177">
        <v>2.0462262103077928</v>
      </c>
      <c r="G34" s="177">
        <v>1.8032921188653883</v>
      </c>
      <c r="H34" s="177">
        <v>2.0948130285962741</v>
      </c>
      <c r="I34" s="52">
        <v>2.4928428788084035E-2</v>
      </c>
      <c r="J34" s="51">
        <v>4.9856857576168069E-2</v>
      </c>
      <c r="K34" s="53">
        <v>7.4785286364252107E-2</v>
      </c>
      <c r="L34" s="177">
        <v>1.8515999450442895</v>
      </c>
      <c r="M34" s="177">
        <v>2.0465052024173724</v>
      </c>
    </row>
    <row r="35" spans="1:13" ht="15" customHeight="1">
      <c r="A35" s="49"/>
      <c r="B35" s="184" t="s">
        <v>152</v>
      </c>
      <c r="C35" s="247">
        <v>49.800984358325252</v>
      </c>
      <c r="D35" s="177">
        <v>2.272184323645317</v>
      </c>
      <c r="E35" s="243">
        <v>45.25661571103462</v>
      </c>
      <c r="F35" s="243">
        <v>54.345353005615884</v>
      </c>
      <c r="G35" s="243">
        <v>42.9844313873893</v>
      </c>
      <c r="H35" s="243">
        <v>56.617537329261204</v>
      </c>
      <c r="I35" s="52">
        <v>4.5625289397828436E-2</v>
      </c>
      <c r="J35" s="51">
        <v>9.1250578795656873E-2</v>
      </c>
      <c r="K35" s="53">
        <v>0.13687586819348529</v>
      </c>
      <c r="L35" s="243">
        <v>47.310935140408986</v>
      </c>
      <c r="M35" s="243">
        <v>52.291033576241517</v>
      </c>
    </row>
    <row r="36" spans="1:13" ht="15" customHeight="1">
      <c r="A36" s="49"/>
      <c r="B36" s="184" t="s">
        <v>170</v>
      </c>
      <c r="C36" s="247">
        <v>35.620799763817573</v>
      </c>
      <c r="D36" s="177">
        <v>1.4666046762212162</v>
      </c>
      <c r="E36" s="243">
        <v>32.68759041137514</v>
      </c>
      <c r="F36" s="243">
        <v>38.554009116260005</v>
      </c>
      <c r="G36" s="243">
        <v>31.220985735153924</v>
      </c>
      <c r="H36" s="243">
        <v>40.020613792481221</v>
      </c>
      <c r="I36" s="52">
        <v>4.1172704878764246E-2</v>
      </c>
      <c r="J36" s="51">
        <v>8.2345409757528493E-2</v>
      </c>
      <c r="K36" s="53">
        <v>0.12351811463629274</v>
      </c>
      <c r="L36" s="243">
        <v>33.839759775626696</v>
      </c>
      <c r="M36" s="243">
        <v>37.401839752008449</v>
      </c>
    </row>
    <row r="37" spans="1:13" ht="15" customHeight="1">
      <c r="A37" s="49"/>
      <c r="B37" s="184" t="s">
        <v>153</v>
      </c>
      <c r="C37" s="176">
        <v>0.24035868815957678</v>
      </c>
      <c r="D37" s="50">
        <v>1.396696035141993E-2</v>
      </c>
      <c r="E37" s="177">
        <v>0.21242476745673691</v>
      </c>
      <c r="F37" s="177">
        <v>0.26829260886241663</v>
      </c>
      <c r="G37" s="177">
        <v>0.19845780710531699</v>
      </c>
      <c r="H37" s="177">
        <v>0.28225956921383655</v>
      </c>
      <c r="I37" s="52">
        <v>5.8108822520062643E-2</v>
      </c>
      <c r="J37" s="51">
        <v>0.11621764504012529</v>
      </c>
      <c r="K37" s="53">
        <v>0.17432646756018794</v>
      </c>
      <c r="L37" s="177">
        <v>0.22834075375159796</v>
      </c>
      <c r="M37" s="177">
        <v>0.25237662256755561</v>
      </c>
    </row>
    <row r="38" spans="1:13" ht="15" customHeight="1">
      <c r="A38" s="49"/>
      <c r="B38" s="184" t="s">
        <v>154</v>
      </c>
      <c r="C38" s="238">
        <v>0.84101436105000149</v>
      </c>
      <c r="D38" s="50">
        <v>2.215617556352786E-2</v>
      </c>
      <c r="E38" s="50">
        <v>0.79670200992294582</v>
      </c>
      <c r="F38" s="50">
        <v>0.88532671217705716</v>
      </c>
      <c r="G38" s="50">
        <v>0.77454583435941793</v>
      </c>
      <c r="H38" s="50">
        <v>0.90748288774058505</v>
      </c>
      <c r="I38" s="52">
        <v>2.6344586477531733E-2</v>
      </c>
      <c r="J38" s="51">
        <v>5.2689172955063465E-2</v>
      </c>
      <c r="K38" s="53">
        <v>7.9033759432595191E-2</v>
      </c>
      <c r="L38" s="50">
        <v>0.79896364299750144</v>
      </c>
      <c r="M38" s="50">
        <v>0.88306507910250154</v>
      </c>
    </row>
    <row r="39" spans="1:13" ht="15" customHeight="1">
      <c r="A39" s="49"/>
      <c r="B39" s="184" t="s">
        <v>155</v>
      </c>
      <c r="C39" s="238">
        <v>3.0778164604313461E-2</v>
      </c>
      <c r="D39" s="50">
        <v>1.0392405803193647E-3</v>
      </c>
      <c r="E39" s="50">
        <v>2.8699683443674733E-2</v>
      </c>
      <c r="F39" s="50">
        <v>3.2856645764952189E-2</v>
      </c>
      <c r="G39" s="50">
        <v>2.7660442863355367E-2</v>
      </c>
      <c r="H39" s="50">
        <v>3.3895886345271554E-2</v>
      </c>
      <c r="I39" s="52">
        <v>3.3765515055232322E-2</v>
      </c>
      <c r="J39" s="51">
        <v>6.7531030110464643E-2</v>
      </c>
      <c r="K39" s="53">
        <v>0.10129654516569697</v>
      </c>
      <c r="L39" s="50">
        <v>2.9239256374097786E-2</v>
      </c>
      <c r="M39" s="50">
        <v>3.2317072834529136E-2</v>
      </c>
    </row>
    <row r="40" spans="1:13" ht="15" customHeight="1">
      <c r="A40" s="49"/>
      <c r="B40" s="184" t="s">
        <v>171</v>
      </c>
      <c r="C40" s="176">
        <v>4.2190043467621283</v>
      </c>
      <c r="D40" s="50">
        <v>0.1941889443116635</v>
      </c>
      <c r="E40" s="177">
        <v>3.8306264581388012</v>
      </c>
      <c r="F40" s="177">
        <v>4.6073822353854554</v>
      </c>
      <c r="G40" s="177">
        <v>3.6364375138271381</v>
      </c>
      <c r="H40" s="177">
        <v>4.8015711796971186</v>
      </c>
      <c r="I40" s="52">
        <v>4.6027197023556912E-2</v>
      </c>
      <c r="J40" s="51">
        <v>9.2054394047113824E-2</v>
      </c>
      <c r="K40" s="53">
        <v>0.13808159107067075</v>
      </c>
      <c r="L40" s="177">
        <v>4.0080541294240222</v>
      </c>
      <c r="M40" s="177">
        <v>4.4299545641002345</v>
      </c>
    </row>
    <row r="41" spans="1:13" ht="15" customHeight="1">
      <c r="A41" s="49"/>
      <c r="B41" s="184" t="s">
        <v>172</v>
      </c>
      <c r="C41" s="238">
        <v>0.76040584875618777</v>
      </c>
      <c r="D41" s="50">
        <v>2.6869477127347528E-2</v>
      </c>
      <c r="E41" s="50">
        <v>0.70666689450149267</v>
      </c>
      <c r="F41" s="50">
        <v>0.81414480301088288</v>
      </c>
      <c r="G41" s="50">
        <v>0.67979741737414523</v>
      </c>
      <c r="H41" s="50">
        <v>0.84101428013823032</v>
      </c>
      <c r="I41" s="52">
        <v>3.533570549371564E-2</v>
      </c>
      <c r="J41" s="51">
        <v>7.067141098743128E-2</v>
      </c>
      <c r="K41" s="53">
        <v>0.10600711648114691</v>
      </c>
      <c r="L41" s="50">
        <v>0.72238555631837842</v>
      </c>
      <c r="M41" s="50">
        <v>0.79842614119399713</v>
      </c>
    </row>
    <row r="42" spans="1:13" ht="15" customHeight="1">
      <c r="A42" s="49"/>
      <c r="B42" s="184" t="s">
        <v>173</v>
      </c>
      <c r="C42" s="247">
        <v>26.188930960826202</v>
      </c>
      <c r="D42" s="177">
        <v>1.4902997486636262</v>
      </c>
      <c r="E42" s="243">
        <v>23.208331463498951</v>
      </c>
      <c r="F42" s="243">
        <v>29.169530458153453</v>
      </c>
      <c r="G42" s="243">
        <v>21.718031714835323</v>
      </c>
      <c r="H42" s="243">
        <v>30.65983020681708</v>
      </c>
      <c r="I42" s="52">
        <v>5.6905711458510436E-2</v>
      </c>
      <c r="J42" s="51">
        <v>0.11381142291702087</v>
      </c>
      <c r="K42" s="53">
        <v>0.17071713437553132</v>
      </c>
      <c r="L42" s="243">
        <v>24.87948441278489</v>
      </c>
      <c r="M42" s="243">
        <v>27.498377508867513</v>
      </c>
    </row>
    <row r="43" spans="1:13" ht="15" customHeight="1">
      <c r="A43" s="49"/>
      <c r="B43" s="184" t="s">
        <v>156</v>
      </c>
      <c r="C43" s="247">
        <v>41.112131410093156</v>
      </c>
      <c r="D43" s="177">
        <v>1.8328740905940963</v>
      </c>
      <c r="E43" s="243">
        <v>37.446383228904963</v>
      </c>
      <c r="F43" s="243">
        <v>44.777879591281348</v>
      </c>
      <c r="G43" s="243">
        <v>35.613509138310867</v>
      </c>
      <c r="H43" s="243">
        <v>46.610753681875444</v>
      </c>
      <c r="I43" s="52">
        <v>4.4582317377593321E-2</v>
      </c>
      <c r="J43" s="51">
        <v>8.9164634755186642E-2</v>
      </c>
      <c r="K43" s="53">
        <v>0.13374695213277996</v>
      </c>
      <c r="L43" s="243">
        <v>39.056524839588498</v>
      </c>
      <c r="M43" s="243">
        <v>43.167737980597813</v>
      </c>
    </row>
    <row r="44" spans="1:13" ht="15" customHeight="1">
      <c r="A44" s="49"/>
      <c r="B44" s="184" t="s">
        <v>174</v>
      </c>
      <c r="C44" s="241">
        <v>53.053328534790886</v>
      </c>
      <c r="D44" s="243">
        <v>1.5674084035780016</v>
      </c>
      <c r="E44" s="242">
        <v>49.918511727634879</v>
      </c>
      <c r="F44" s="242">
        <v>56.188145341946893</v>
      </c>
      <c r="G44" s="242">
        <v>48.351103324056879</v>
      </c>
      <c r="H44" s="242">
        <v>57.755553745524892</v>
      </c>
      <c r="I44" s="52">
        <v>2.9544016310873673E-2</v>
      </c>
      <c r="J44" s="51">
        <v>5.9088032621747347E-2</v>
      </c>
      <c r="K44" s="53">
        <v>8.8632048932621027E-2</v>
      </c>
      <c r="L44" s="242">
        <v>50.400662108051343</v>
      </c>
      <c r="M44" s="242">
        <v>55.705994961530429</v>
      </c>
    </row>
    <row r="45" spans="1:13" ht="15" customHeight="1">
      <c r="A45" s="49"/>
      <c r="B45" s="184" t="s">
        <v>175</v>
      </c>
      <c r="C45" s="238">
        <v>7.7551404688548778E-2</v>
      </c>
      <c r="D45" s="50">
        <v>2.4494136247360052E-3</v>
      </c>
      <c r="E45" s="50">
        <v>7.2652577439076771E-2</v>
      </c>
      <c r="F45" s="50">
        <v>8.2450231938020785E-2</v>
      </c>
      <c r="G45" s="50">
        <v>7.020316381434076E-2</v>
      </c>
      <c r="H45" s="50">
        <v>8.4899645562756795E-2</v>
      </c>
      <c r="I45" s="52">
        <v>3.158438760165598E-2</v>
      </c>
      <c r="J45" s="51">
        <v>6.3168775203311961E-2</v>
      </c>
      <c r="K45" s="53">
        <v>9.4753162804967941E-2</v>
      </c>
      <c r="L45" s="50">
        <v>7.3673834454121345E-2</v>
      </c>
      <c r="M45" s="50">
        <v>8.1428974922976211E-2</v>
      </c>
    </row>
    <row r="46" spans="1:13" ht="15" customHeight="1">
      <c r="A46" s="49"/>
      <c r="B46" s="184" t="s">
        <v>176</v>
      </c>
      <c r="C46" s="247">
        <v>16.12343249917836</v>
      </c>
      <c r="D46" s="177">
        <v>1.0002312318419628</v>
      </c>
      <c r="E46" s="243">
        <v>14.122970035494435</v>
      </c>
      <c r="F46" s="243">
        <v>18.123894962862288</v>
      </c>
      <c r="G46" s="243">
        <v>13.122738803652471</v>
      </c>
      <c r="H46" s="243">
        <v>19.12412619470425</v>
      </c>
      <c r="I46" s="52">
        <v>6.2035874302381576E-2</v>
      </c>
      <c r="J46" s="51">
        <v>0.12407174860476315</v>
      </c>
      <c r="K46" s="53">
        <v>0.18610762290714472</v>
      </c>
      <c r="L46" s="243">
        <v>15.317260874219443</v>
      </c>
      <c r="M46" s="243">
        <v>16.929604124137278</v>
      </c>
    </row>
    <row r="47" spans="1:13" ht="15" customHeight="1">
      <c r="A47" s="49"/>
      <c r="B47" s="184" t="s">
        <v>157</v>
      </c>
      <c r="C47" s="247">
        <v>10.989264653622106</v>
      </c>
      <c r="D47" s="177">
        <v>0.36784977728847656</v>
      </c>
      <c r="E47" s="243">
        <v>10.253565099045153</v>
      </c>
      <c r="F47" s="243">
        <v>11.72496420819906</v>
      </c>
      <c r="G47" s="243">
        <v>9.8857153217566758</v>
      </c>
      <c r="H47" s="243">
        <v>12.092813985487536</v>
      </c>
      <c r="I47" s="52">
        <v>3.3473557047079744E-2</v>
      </c>
      <c r="J47" s="51">
        <v>6.6947114094159488E-2</v>
      </c>
      <c r="K47" s="53">
        <v>0.10042067114123923</v>
      </c>
      <c r="L47" s="243">
        <v>10.439801420941</v>
      </c>
      <c r="M47" s="243">
        <v>11.538727886303212</v>
      </c>
    </row>
    <row r="48" spans="1:13" s="48" customFormat="1" ht="15" customHeight="1">
      <c r="A48" s="49"/>
      <c r="B48" s="184" t="s">
        <v>158</v>
      </c>
      <c r="C48" s="241">
        <v>100.10578413120403</v>
      </c>
      <c r="D48" s="242">
        <v>2.61425823125106</v>
      </c>
      <c r="E48" s="242">
        <v>94.877267668701919</v>
      </c>
      <c r="F48" s="242">
        <v>105.33430059370615</v>
      </c>
      <c r="G48" s="242">
        <v>92.263009437450847</v>
      </c>
      <c r="H48" s="242">
        <v>107.94855882495722</v>
      </c>
      <c r="I48" s="52">
        <v>2.6114956832311232E-2</v>
      </c>
      <c r="J48" s="51">
        <v>5.2229913664622464E-2</v>
      </c>
      <c r="K48" s="53">
        <v>7.83448704969337E-2</v>
      </c>
      <c r="L48" s="242">
        <v>95.100494924643826</v>
      </c>
      <c r="M48" s="242">
        <v>105.11107333776424</v>
      </c>
    </row>
    <row r="49" spans="1:13" ht="15" customHeight="1">
      <c r="A49" s="49"/>
      <c r="B49" s="184" t="s">
        <v>228</v>
      </c>
      <c r="C49" s="238" t="s">
        <v>219</v>
      </c>
      <c r="D49" s="50" t="s">
        <v>94</v>
      </c>
      <c r="E49" s="50" t="s">
        <v>94</v>
      </c>
      <c r="F49" s="50" t="s">
        <v>94</v>
      </c>
      <c r="G49" s="50" t="s">
        <v>94</v>
      </c>
      <c r="H49" s="50" t="s">
        <v>94</v>
      </c>
      <c r="I49" s="52" t="s">
        <v>94</v>
      </c>
      <c r="J49" s="51" t="s">
        <v>94</v>
      </c>
      <c r="K49" s="53" t="s">
        <v>94</v>
      </c>
      <c r="L49" s="50" t="s">
        <v>94</v>
      </c>
      <c r="M49" s="50" t="s">
        <v>94</v>
      </c>
    </row>
    <row r="50" spans="1:13" ht="15" customHeight="1">
      <c r="A50" s="49"/>
      <c r="B50" s="184" t="s">
        <v>229</v>
      </c>
      <c r="C50" s="238">
        <v>9.2278088617887728E-3</v>
      </c>
      <c r="D50" s="50">
        <v>1.0228482209858258E-3</v>
      </c>
      <c r="E50" s="50">
        <v>7.1821124198171212E-3</v>
      </c>
      <c r="F50" s="50">
        <v>1.1273505303760424E-2</v>
      </c>
      <c r="G50" s="50">
        <v>6.1592641988312954E-3</v>
      </c>
      <c r="H50" s="50">
        <v>1.2296353524746249E-2</v>
      </c>
      <c r="I50" s="52">
        <v>0.11084410571412193</v>
      </c>
      <c r="J50" s="51">
        <v>0.22168821142824385</v>
      </c>
      <c r="K50" s="53">
        <v>0.33253231714236575</v>
      </c>
      <c r="L50" s="50">
        <v>8.7664184186993337E-3</v>
      </c>
      <c r="M50" s="50">
        <v>9.689199304878212E-3</v>
      </c>
    </row>
    <row r="51" spans="1:13" ht="15" customHeight="1">
      <c r="A51" s="49"/>
      <c r="B51" s="184" t="s">
        <v>230</v>
      </c>
      <c r="C51" s="176">
        <v>2.9815979234808179</v>
      </c>
      <c r="D51" s="50">
        <v>0.17476373180472293</v>
      </c>
      <c r="E51" s="177">
        <v>2.6320704598713718</v>
      </c>
      <c r="F51" s="177">
        <v>3.331125387090264</v>
      </c>
      <c r="G51" s="177">
        <v>2.4573067280666492</v>
      </c>
      <c r="H51" s="177">
        <v>3.5058891188949866</v>
      </c>
      <c r="I51" s="52">
        <v>5.8614117761625575E-2</v>
      </c>
      <c r="J51" s="51">
        <v>0.11722823552325115</v>
      </c>
      <c r="K51" s="53">
        <v>0.17584235328487674</v>
      </c>
      <c r="L51" s="177">
        <v>2.8325180273067772</v>
      </c>
      <c r="M51" s="177">
        <v>3.1306778196548586</v>
      </c>
    </row>
    <row r="52" spans="1:13" ht="15" customHeight="1">
      <c r="A52" s="49"/>
      <c r="B52" s="184" t="s">
        <v>177</v>
      </c>
      <c r="C52" s="247">
        <v>11.721520757027196</v>
      </c>
      <c r="D52" s="177">
        <v>0.60726314370745094</v>
      </c>
      <c r="E52" s="243">
        <v>10.506994469612295</v>
      </c>
      <c r="F52" s="243">
        <v>12.936047044442098</v>
      </c>
      <c r="G52" s="243">
        <v>9.8997313259048436</v>
      </c>
      <c r="H52" s="243">
        <v>13.543310188149549</v>
      </c>
      <c r="I52" s="52">
        <v>5.1807538995602524E-2</v>
      </c>
      <c r="J52" s="51">
        <v>0.10361507799120505</v>
      </c>
      <c r="K52" s="53">
        <v>0.15542261698680757</v>
      </c>
      <c r="L52" s="243">
        <v>11.135444719175837</v>
      </c>
      <c r="M52" s="243">
        <v>12.307596794878556</v>
      </c>
    </row>
    <row r="53" spans="1:13" ht="15" customHeight="1">
      <c r="A53" s="49"/>
      <c r="B53" s="184" t="s">
        <v>159</v>
      </c>
      <c r="C53" s="176">
        <v>7.4174820290808121</v>
      </c>
      <c r="D53" s="50">
        <v>0.20857559102218379</v>
      </c>
      <c r="E53" s="177">
        <v>7.0003308470364445</v>
      </c>
      <c r="F53" s="177">
        <v>7.8346332111251797</v>
      </c>
      <c r="G53" s="177">
        <v>6.7917552560142607</v>
      </c>
      <c r="H53" s="177">
        <v>8.0432088021473636</v>
      </c>
      <c r="I53" s="52">
        <v>2.8119460243307238E-2</v>
      </c>
      <c r="J53" s="51">
        <v>5.6238920486614476E-2</v>
      </c>
      <c r="K53" s="53">
        <v>8.4358380729921717E-2</v>
      </c>
      <c r="L53" s="177">
        <v>7.0466079276267717</v>
      </c>
      <c r="M53" s="177">
        <v>7.7883561305348525</v>
      </c>
    </row>
    <row r="54" spans="1:13" ht="15" customHeight="1">
      <c r="A54" s="49"/>
      <c r="B54" s="184" t="s">
        <v>178</v>
      </c>
      <c r="C54" s="176">
        <v>8.8217543212463632</v>
      </c>
      <c r="D54" s="50">
        <v>0.47057181945278581</v>
      </c>
      <c r="E54" s="177">
        <v>7.8806106823407918</v>
      </c>
      <c r="F54" s="177">
        <v>9.7628979601519355</v>
      </c>
      <c r="G54" s="177">
        <v>7.4100388628880056</v>
      </c>
      <c r="H54" s="177">
        <v>10.233469779604722</v>
      </c>
      <c r="I54" s="52">
        <v>5.3342204091929649E-2</v>
      </c>
      <c r="J54" s="51">
        <v>0.1066844081838593</v>
      </c>
      <c r="K54" s="53">
        <v>0.16002661227578896</v>
      </c>
      <c r="L54" s="177">
        <v>8.3806666051840448</v>
      </c>
      <c r="M54" s="177">
        <v>9.2628420373086815</v>
      </c>
    </row>
    <row r="55" spans="1:13" ht="15" customHeight="1">
      <c r="A55" s="49"/>
      <c r="B55" s="184" t="s">
        <v>160</v>
      </c>
      <c r="C55" s="241">
        <v>260.78752318413871</v>
      </c>
      <c r="D55" s="242">
        <v>7.291083624084874</v>
      </c>
      <c r="E55" s="242">
        <v>246.20535593596895</v>
      </c>
      <c r="F55" s="242">
        <v>275.36969043230846</v>
      </c>
      <c r="G55" s="242">
        <v>238.91427231188408</v>
      </c>
      <c r="H55" s="242">
        <v>282.66077405639334</v>
      </c>
      <c r="I55" s="52">
        <v>2.7957946511638649E-2</v>
      </c>
      <c r="J55" s="51">
        <v>5.5915893023277298E-2</v>
      </c>
      <c r="K55" s="53">
        <v>8.387383953491595E-2</v>
      </c>
      <c r="L55" s="242">
        <v>247.74814702493177</v>
      </c>
      <c r="M55" s="242">
        <v>273.82689934334564</v>
      </c>
    </row>
    <row r="56" spans="1:13" ht="15" customHeight="1">
      <c r="A56" s="49"/>
      <c r="B56" s="184" t="s">
        <v>179</v>
      </c>
      <c r="C56" s="176">
        <v>1.649978015041933</v>
      </c>
      <c r="D56" s="50">
        <v>0.15188817975345623</v>
      </c>
      <c r="E56" s="177">
        <v>1.3462016555350205</v>
      </c>
      <c r="F56" s="177">
        <v>1.9537543745488455</v>
      </c>
      <c r="G56" s="177">
        <v>1.1943134757815643</v>
      </c>
      <c r="H56" s="177">
        <v>2.1056425543023014</v>
      </c>
      <c r="I56" s="52">
        <v>9.2054668831206277E-2</v>
      </c>
      <c r="J56" s="51">
        <v>0.18410933766241255</v>
      </c>
      <c r="K56" s="53">
        <v>0.27616400649361883</v>
      </c>
      <c r="L56" s="177">
        <v>1.5674791142898363</v>
      </c>
      <c r="M56" s="177">
        <v>1.7324769157940296</v>
      </c>
    </row>
    <row r="57" spans="1:13" ht="15" customHeight="1">
      <c r="A57" s="49"/>
      <c r="B57" s="184" t="s">
        <v>161</v>
      </c>
      <c r="C57" s="176">
        <v>0.76365802377229153</v>
      </c>
      <c r="D57" s="50">
        <v>3.3265755212562101E-2</v>
      </c>
      <c r="E57" s="177">
        <v>0.69712651334716735</v>
      </c>
      <c r="F57" s="177">
        <v>0.8301895341974157</v>
      </c>
      <c r="G57" s="177">
        <v>0.66386075813460521</v>
      </c>
      <c r="H57" s="177">
        <v>0.86345528940997784</v>
      </c>
      <c r="I57" s="52">
        <v>4.3561062906452647E-2</v>
      </c>
      <c r="J57" s="51">
        <v>8.7122125812905293E-2</v>
      </c>
      <c r="K57" s="53">
        <v>0.13068318871935794</v>
      </c>
      <c r="L57" s="177">
        <v>0.72547512258367697</v>
      </c>
      <c r="M57" s="177">
        <v>0.80184092496090609</v>
      </c>
    </row>
    <row r="58" spans="1:13" ht="15" customHeight="1">
      <c r="A58" s="49"/>
      <c r="B58" s="184" t="s">
        <v>231</v>
      </c>
      <c r="C58" s="238">
        <v>5.9722222222222225E-2</v>
      </c>
      <c r="D58" s="50">
        <v>8.9521977174116668E-3</v>
      </c>
      <c r="E58" s="50">
        <v>4.1817826787398892E-2</v>
      </c>
      <c r="F58" s="50">
        <v>7.7626617657045566E-2</v>
      </c>
      <c r="G58" s="50">
        <v>3.2865629069987225E-2</v>
      </c>
      <c r="H58" s="50">
        <v>8.6578815374457219E-2</v>
      </c>
      <c r="I58" s="52">
        <v>0.14989726410549767</v>
      </c>
      <c r="J58" s="51">
        <v>0.29979452821099534</v>
      </c>
      <c r="K58" s="53">
        <v>0.44969179231649303</v>
      </c>
      <c r="L58" s="50">
        <v>5.6736111111111112E-2</v>
      </c>
      <c r="M58" s="50">
        <v>6.2708333333333338E-2</v>
      </c>
    </row>
    <row r="59" spans="1:13" ht="15" customHeight="1">
      <c r="A59" s="49"/>
      <c r="B59" s="184" t="s">
        <v>162</v>
      </c>
      <c r="C59" s="247">
        <v>13.588859856592814</v>
      </c>
      <c r="D59" s="177">
        <v>0.76383893283578264</v>
      </c>
      <c r="E59" s="243">
        <v>12.061181990921249</v>
      </c>
      <c r="F59" s="243">
        <v>15.116537722264379</v>
      </c>
      <c r="G59" s="243">
        <v>11.297343058085467</v>
      </c>
      <c r="H59" s="243">
        <v>15.880376655100161</v>
      </c>
      <c r="I59" s="52">
        <v>5.6210671159817441E-2</v>
      </c>
      <c r="J59" s="51">
        <v>0.11242134231963488</v>
      </c>
      <c r="K59" s="53">
        <v>0.16863201347945234</v>
      </c>
      <c r="L59" s="243">
        <v>12.909416863763173</v>
      </c>
      <c r="M59" s="243">
        <v>14.268302849422454</v>
      </c>
    </row>
    <row r="60" spans="1:13" ht="15" customHeight="1">
      <c r="A60" s="49"/>
      <c r="B60" s="184" t="s">
        <v>163</v>
      </c>
      <c r="C60" s="238">
        <v>0.4542021626936803</v>
      </c>
      <c r="D60" s="50">
        <v>1.8414710073733055E-2</v>
      </c>
      <c r="E60" s="50">
        <v>0.4173727425462142</v>
      </c>
      <c r="F60" s="50">
        <v>0.4910315828411464</v>
      </c>
      <c r="G60" s="50">
        <v>0.39895803247248113</v>
      </c>
      <c r="H60" s="50">
        <v>0.50944629291487942</v>
      </c>
      <c r="I60" s="52">
        <v>4.0542981927966223E-2</v>
      </c>
      <c r="J60" s="51">
        <v>8.1085963855932447E-2</v>
      </c>
      <c r="K60" s="53">
        <v>0.12162894578389867</v>
      </c>
      <c r="L60" s="50">
        <v>0.43149205455899631</v>
      </c>
      <c r="M60" s="50">
        <v>0.47691227082836429</v>
      </c>
    </row>
    <row r="61" spans="1:13" ht="15" customHeight="1">
      <c r="A61" s="49"/>
      <c r="B61" s="184" t="s">
        <v>180</v>
      </c>
      <c r="C61" s="176">
        <v>0.49178365493544129</v>
      </c>
      <c r="D61" s="50">
        <v>2.6490491616945569E-2</v>
      </c>
      <c r="E61" s="177">
        <v>0.43880267170155018</v>
      </c>
      <c r="F61" s="177">
        <v>0.5447646381693324</v>
      </c>
      <c r="G61" s="177">
        <v>0.41231218008460457</v>
      </c>
      <c r="H61" s="177">
        <v>0.57125512978627802</v>
      </c>
      <c r="I61" s="52">
        <v>5.3866148968336691E-2</v>
      </c>
      <c r="J61" s="51">
        <v>0.10773229793667338</v>
      </c>
      <c r="K61" s="53">
        <v>0.16159844690501007</v>
      </c>
      <c r="L61" s="177">
        <v>0.46719447218866922</v>
      </c>
      <c r="M61" s="177">
        <v>0.51637283768221331</v>
      </c>
    </row>
    <row r="62" spans="1:13" ht="15" customHeight="1">
      <c r="A62" s="49"/>
      <c r="B62" s="184" t="s">
        <v>164</v>
      </c>
      <c r="C62" s="176">
        <v>0.2430839949552823</v>
      </c>
      <c r="D62" s="177">
        <v>2.6856884238827036E-2</v>
      </c>
      <c r="E62" s="177">
        <v>0.18937022647762822</v>
      </c>
      <c r="F62" s="177">
        <v>0.29679776343293635</v>
      </c>
      <c r="G62" s="177">
        <v>0.16251334223880121</v>
      </c>
      <c r="H62" s="177">
        <v>0.32365464767176338</v>
      </c>
      <c r="I62" s="52">
        <v>0.11048396766626953</v>
      </c>
      <c r="J62" s="51">
        <v>0.22096793533253906</v>
      </c>
      <c r="K62" s="53">
        <v>0.33145190299880856</v>
      </c>
      <c r="L62" s="177">
        <v>0.23092979520751819</v>
      </c>
      <c r="M62" s="177">
        <v>0.25523819470304643</v>
      </c>
    </row>
    <row r="63" spans="1:13" ht="15" customHeight="1">
      <c r="A63" s="49"/>
      <c r="B63" s="184" t="s">
        <v>137</v>
      </c>
      <c r="C63" s="176">
        <v>2.5250479904771495</v>
      </c>
      <c r="D63" s="50">
        <v>0.10431565975575331</v>
      </c>
      <c r="E63" s="177">
        <v>2.3164166709656429</v>
      </c>
      <c r="F63" s="177">
        <v>2.733679309988656</v>
      </c>
      <c r="G63" s="177">
        <v>2.2121010112098896</v>
      </c>
      <c r="H63" s="177">
        <v>2.8379949697444093</v>
      </c>
      <c r="I63" s="52">
        <v>4.1312347388708898E-2</v>
      </c>
      <c r="J63" s="51">
        <v>8.2624694777417795E-2</v>
      </c>
      <c r="K63" s="53">
        <v>0.12393704216612669</v>
      </c>
      <c r="L63" s="177">
        <v>2.3987955909532919</v>
      </c>
      <c r="M63" s="177">
        <v>2.651300390001007</v>
      </c>
    </row>
    <row r="64" spans="1:13" ht="15" customHeight="1">
      <c r="A64" s="49"/>
      <c r="B64" s="184" t="s">
        <v>181</v>
      </c>
      <c r="C64" s="241">
        <v>78.661618306521476</v>
      </c>
      <c r="D64" s="243">
        <v>2.5874676084330379</v>
      </c>
      <c r="E64" s="242">
        <v>73.486683089655401</v>
      </c>
      <c r="F64" s="242">
        <v>83.836553523387551</v>
      </c>
      <c r="G64" s="242">
        <v>70.899215481222356</v>
      </c>
      <c r="H64" s="242">
        <v>86.424021131820595</v>
      </c>
      <c r="I64" s="52">
        <v>3.2893648314612958E-2</v>
      </c>
      <c r="J64" s="51">
        <v>6.5787296629225916E-2</v>
      </c>
      <c r="K64" s="53">
        <v>9.8680944943838875E-2</v>
      </c>
      <c r="L64" s="242">
        <v>74.728537391195403</v>
      </c>
      <c r="M64" s="242">
        <v>82.594699221847549</v>
      </c>
    </row>
    <row r="65" spans="1:13" ht="15" customHeight="1">
      <c r="A65" s="49"/>
      <c r="B65" s="184" t="s">
        <v>232</v>
      </c>
      <c r="C65" s="247">
        <v>11.234656447666556</v>
      </c>
      <c r="D65" s="177">
        <v>0.50546091240532542</v>
      </c>
      <c r="E65" s="243">
        <v>10.223734622855904</v>
      </c>
      <c r="F65" s="243">
        <v>12.245578272477207</v>
      </c>
      <c r="G65" s="243">
        <v>9.7182737104505783</v>
      </c>
      <c r="H65" s="243">
        <v>12.751039184882533</v>
      </c>
      <c r="I65" s="52">
        <v>4.499122111653979E-2</v>
      </c>
      <c r="J65" s="51">
        <v>8.9982442233079579E-2</v>
      </c>
      <c r="K65" s="53">
        <v>0.13497366334961935</v>
      </c>
      <c r="L65" s="243">
        <v>10.672923625283229</v>
      </c>
      <c r="M65" s="243">
        <v>11.796389270049882</v>
      </c>
    </row>
    <row r="66" spans="1:13" ht="15" customHeight="1">
      <c r="A66" s="49"/>
      <c r="B66" s="184" t="s">
        <v>165</v>
      </c>
      <c r="C66" s="247">
        <v>17.445895016276598</v>
      </c>
      <c r="D66" s="177">
        <v>0.90818651447134568</v>
      </c>
      <c r="E66" s="243">
        <v>15.629521987333906</v>
      </c>
      <c r="F66" s="243">
        <v>19.26226804521929</v>
      </c>
      <c r="G66" s="243">
        <v>14.721335472862561</v>
      </c>
      <c r="H66" s="243">
        <v>20.170454559690636</v>
      </c>
      <c r="I66" s="52">
        <v>5.2057318562563265E-2</v>
      </c>
      <c r="J66" s="51">
        <v>0.10411463712512653</v>
      </c>
      <c r="K66" s="53">
        <v>0.1561719556876898</v>
      </c>
      <c r="L66" s="243">
        <v>16.573600265462769</v>
      </c>
      <c r="M66" s="243">
        <v>18.318189767090427</v>
      </c>
    </row>
    <row r="67" spans="1:13" ht="15" customHeight="1">
      <c r="A67" s="49"/>
      <c r="B67" s="184" t="s">
        <v>166</v>
      </c>
      <c r="C67" s="176">
        <v>1.5867849700638204</v>
      </c>
      <c r="D67" s="50">
        <v>8.186272535303471E-2</v>
      </c>
      <c r="E67" s="177">
        <v>1.4230595193577509</v>
      </c>
      <c r="F67" s="177">
        <v>1.7505104207698898</v>
      </c>
      <c r="G67" s="177">
        <v>1.3411967940047163</v>
      </c>
      <c r="H67" s="177">
        <v>1.8323731461229245</v>
      </c>
      <c r="I67" s="52">
        <v>5.1590308011136628E-2</v>
      </c>
      <c r="J67" s="51">
        <v>0.10318061602227326</v>
      </c>
      <c r="K67" s="53">
        <v>0.15477092403340989</v>
      </c>
      <c r="L67" s="177">
        <v>1.5074457215606294</v>
      </c>
      <c r="M67" s="177">
        <v>1.6661242185670113</v>
      </c>
    </row>
    <row r="68" spans="1:13" ht="15" customHeight="1">
      <c r="A68" s="49"/>
      <c r="B68" s="184" t="s">
        <v>182</v>
      </c>
      <c r="C68" s="241">
        <v>61.0227705132707</v>
      </c>
      <c r="D68" s="243">
        <v>1.4701870610110428</v>
      </c>
      <c r="E68" s="242">
        <v>58.082396391248615</v>
      </c>
      <c r="F68" s="242">
        <v>63.963144635292785</v>
      </c>
      <c r="G68" s="242">
        <v>56.612209330237569</v>
      </c>
      <c r="H68" s="242">
        <v>65.433331696303824</v>
      </c>
      <c r="I68" s="52">
        <v>2.409243383486365E-2</v>
      </c>
      <c r="J68" s="51">
        <v>4.8184867669727301E-2</v>
      </c>
      <c r="K68" s="53">
        <v>7.2277301504590954E-2</v>
      </c>
      <c r="L68" s="242">
        <v>57.971631987607168</v>
      </c>
      <c r="M68" s="242">
        <v>64.073909038934232</v>
      </c>
    </row>
    <row r="69" spans="1:13" ht="15" customHeight="1">
      <c r="A69" s="49"/>
      <c r="B69" s="184" t="s">
        <v>186</v>
      </c>
      <c r="C69" s="241">
        <v>196.97396733941173</v>
      </c>
      <c r="D69" s="242">
        <v>8.7140628440934389</v>
      </c>
      <c r="E69" s="242">
        <v>179.54584165122486</v>
      </c>
      <c r="F69" s="242">
        <v>214.4020930275986</v>
      </c>
      <c r="G69" s="242">
        <v>170.8317788071314</v>
      </c>
      <c r="H69" s="242">
        <v>223.11615587169206</v>
      </c>
      <c r="I69" s="52">
        <v>4.4239667615964588E-2</v>
      </c>
      <c r="J69" s="51">
        <v>8.8479335231929176E-2</v>
      </c>
      <c r="K69" s="53">
        <v>0.13271900284789376</v>
      </c>
      <c r="L69" s="242">
        <v>187.12526897244115</v>
      </c>
      <c r="M69" s="242">
        <v>206.82266570638231</v>
      </c>
    </row>
    <row r="70" spans="1:13" ht="15" customHeight="1">
      <c r="A70" s="49"/>
      <c r="B70" s="40" t="s">
        <v>207</v>
      </c>
      <c r="C70" s="174"/>
      <c r="D70" s="185"/>
      <c r="E70" s="187"/>
      <c r="F70" s="187"/>
      <c r="G70" s="187"/>
      <c r="H70" s="187"/>
      <c r="I70" s="186"/>
      <c r="J70" s="186"/>
      <c r="K70" s="186"/>
      <c r="L70" s="187"/>
      <c r="M70" s="188"/>
    </row>
    <row r="71" spans="1:13" ht="15" customHeight="1">
      <c r="A71" s="49"/>
      <c r="B71" s="184" t="s">
        <v>223</v>
      </c>
      <c r="C71" s="238">
        <v>0.62904744399064449</v>
      </c>
      <c r="D71" s="50">
        <v>2.665399188149864E-2</v>
      </c>
      <c r="E71" s="50">
        <v>0.57573946022764722</v>
      </c>
      <c r="F71" s="50">
        <v>0.68235542775364177</v>
      </c>
      <c r="G71" s="50">
        <v>0.54908546834614858</v>
      </c>
      <c r="H71" s="50">
        <v>0.70900941963514041</v>
      </c>
      <c r="I71" s="52">
        <v>4.2371989801607161E-2</v>
      </c>
      <c r="J71" s="51">
        <v>8.4743979603214323E-2</v>
      </c>
      <c r="K71" s="53">
        <v>0.12711596940482148</v>
      </c>
      <c r="L71" s="50">
        <v>0.59759507179111226</v>
      </c>
      <c r="M71" s="50">
        <v>0.66049981619017673</v>
      </c>
    </row>
    <row r="72" spans="1:13" ht="15" customHeight="1">
      <c r="A72" s="49"/>
      <c r="B72" s="184" t="s">
        <v>138</v>
      </c>
      <c r="C72" s="176">
        <v>1.1622421987315363</v>
      </c>
      <c r="D72" s="50">
        <v>7.3743532024924369E-2</v>
      </c>
      <c r="E72" s="177">
        <v>1.0147551346816877</v>
      </c>
      <c r="F72" s="177">
        <v>1.309729262781385</v>
      </c>
      <c r="G72" s="177">
        <v>0.9410116026567632</v>
      </c>
      <c r="H72" s="177">
        <v>1.3834727948063095</v>
      </c>
      <c r="I72" s="52">
        <v>6.3449367184746502E-2</v>
      </c>
      <c r="J72" s="51">
        <v>0.126898734369493</v>
      </c>
      <c r="K72" s="53">
        <v>0.19034810155423951</v>
      </c>
      <c r="L72" s="177">
        <v>1.1041300887949594</v>
      </c>
      <c r="M72" s="177">
        <v>1.2203543086681132</v>
      </c>
    </row>
    <row r="73" spans="1:13" ht="15" customHeight="1">
      <c r="A73" s="49"/>
      <c r="B73" s="184" t="s">
        <v>224</v>
      </c>
      <c r="C73" s="241">
        <v>180.7573907466853</v>
      </c>
      <c r="D73" s="242">
        <v>5.9901222113288517</v>
      </c>
      <c r="E73" s="242">
        <v>168.7771463240276</v>
      </c>
      <c r="F73" s="242">
        <v>192.73763516934301</v>
      </c>
      <c r="G73" s="242">
        <v>162.78702411269876</v>
      </c>
      <c r="H73" s="242">
        <v>198.72775738067185</v>
      </c>
      <c r="I73" s="52">
        <v>3.3139016814662102E-2</v>
      </c>
      <c r="J73" s="51">
        <v>6.6278033629324204E-2</v>
      </c>
      <c r="K73" s="53">
        <v>9.9417050443986299E-2</v>
      </c>
      <c r="L73" s="242">
        <v>171.71952120935103</v>
      </c>
      <c r="M73" s="242">
        <v>189.79526028401958</v>
      </c>
    </row>
    <row r="74" spans="1:13" ht="15" customHeight="1">
      <c r="A74" s="49"/>
      <c r="B74" s="184" t="s">
        <v>233</v>
      </c>
      <c r="C74" s="247" t="s">
        <v>96</v>
      </c>
      <c r="D74" s="243" t="s">
        <v>94</v>
      </c>
      <c r="E74" s="243" t="s">
        <v>94</v>
      </c>
      <c r="F74" s="243" t="s">
        <v>94</v>
      </c>
      <c r="G74" s="243" t="s">
        <v>94</v>
      </c>
      <c r="H74" s="243" t="s">
        <v>94</v>
      </c>
      <c r="I74" s="52" t="s">
        <v>94</v>
      </c>
      <c r="J74" s="51" t="s">
        <v>94</v>
      </c>
      <c r="K74" s="53" t="s">
        <v>94</v>
      </c>
      <c r="L74" s="243" t="s">
        <v>94</v>
      </c>
      <c r="M74" s="243" t="s">
        <v>94</v>
      </c>
    </row>
    <row r="75" spans="1:13" ht="15" customHeight="1">
      <c r="A75" s="49"/>
      <c r="B75" s="184" t="s">
        <v>139</v>
      </c>
      <c r="C75" s="241">
        <v>70.001617627185681</v>
      </c>
      <c r="D75" s="243">
        <v>5.1319699777148227</v>
      </c>
      <c r="E75" s="242">
        <v>59.737677671756032</v>
      </c>
      <c r="F75" s="242">
        <v>80.26555758261533</v>
      </c>
      <c r="G75" s="242">
        <v>54.605707694041214</v>
      </c>
      <c r="H75" s="242">
        <v>85.397527560330147</v>
      </c>
      <c r="I75" s="52">
        <v>7.3312162656678115E-2</v>
      </c>
      <c r="J75" s="51">
        <v>0.14662432531335623</v>
      </c>
      <c r="K75" s="53">
        <v>0.21993648797003434</v>
      </c>
      <c r="L75" s="242">
        <v>66.5015367458264</v>
      </c>
      <c r="M75" s="242">
        <v>73.501698508544962</v>
      </c>
    </row>
    <row r="76" spans="1:13" ht="15" customHeight="1">
      <c r="A76" s="49"/>
      <c r="B76" s="184" t="s">
        <v>140</v>
      </c>
      <c r="C76" s="176">
        <v>1.0501540334036783</v>
      </c>
      <c r="D76" s="50">
        <v>6.9347385127300529E-2</v>
      </c>
      <c r="E76" s="177">
        <v>0.91145926314907721</v>
      </c>
      <c r="F76" s="177">
        <v>1.1888488036582794</v>
      </c>
      <c r="G76" s="177">
        <v>0.84211187802177667</v>
      </c>
      <c r="H76" s="177">
        <v>1.2581961887855799</v>
      </c>
      <c r="I76" s="52">
        <v>6.6035441393808805E-2</v>
      </c>
      <c r="J76" s="51">
        <v>0.13207088278761761</v>
      </c>
      <c r="K76" s="53">
        <v>0.19810632418142643</v>
      </c>
      <c r="L76" s="177">
        <v>0.99764633173349437</v>
      </c>
      <c r="M76" s="177">
        <v>1.1026617350738621</v>
      </c>
    </row>
    <row r="77" spans="1:13" ht="15" customHeight="1">
      <c r="A77" s="49"/>
      <c r="B77" s="184" t="s">
        <v>225</v>
      </c>
      <c r="C77" s="176">
        <v>1.6428437558915001</v>
      </c>
      <c r="D77" s="50">
        <v>0.12989775499920592</v>
      </c>
      <c r="E77" s="177">
        <v>1.3830482458930882</v>
      </c>
      <c r="F77" s="177">
        <v>1.9026392658899121</v>
      </c>
      <c r="G77" s="177">
        <v>1.2531504908938824</v>
      </c>
      <c r="H77" s="177">
        <v>2.032537020889118</v>
      </c>
      <c r="I77" s="52">
        <v>7.9068842994576824E-2</v>
      </c>
      <c r="J77" s="51">
        <v>0.15813768598915365</v>
      </c>
      <c r="K77" s="53">
        <v>0.23720652898373046</v>
      </c>
      <c r="L77" s="177">
        <v>1.5607015680969252</v>
      </c>
      <c r="M77" s="177">
        <v>1.7249859436860751</v>
      </c>
    </row>
    <row r="78" spans="1:13" ht="15" customHeight="1">
      <c r="A78" s="49"/>
      <c r="B78" s="184" t="s">
        <v>141</v>
      </c>
      <c r="C78" s="238">
        <v>0.25725982620226379</v>
      </c>
      <c r="D78" s="50">
        <v>1.1432150882672062E-2</v>
      </c>
      <c r="E78" s="50">
        <v>0.23439552443691966</v>
      </c>
      <c r="F78" s="50">
        <v>0.28012412796760788</v>
      </c>
      <c r="G78" s="50">
        <v>0.22296337355424761</v>
      </c>
      <c r="H78" s="50">
        <v>0.29155627885027996</v>
      </c>
      <c r="I78" s="52">
        <v>4.4438150532232087E-2</v>
      </c>
      <c r="J78" s="51">
        <v>8.8876301064464175E-2</v>
      </c>
      <c r="K78" s="53">
        <v>0.13331445159669625</v>
      </c>
      <c r="L78" s="50">
        <v>0.24439683489215058</v>
      </c>
      <c r="M78" s="50">
        <v>0.27012281751237699</v>
      </c>
    </row>
    <row r="79" spans="1:13" ht="15" customHeight="1">
      <c r="A79" s="49"/>
      <c r="B79" s="184" t="s">
        <v>234</v>
      </c>
      <c r="C79" s="238">
        <v>2.9488888888888887E-2</v>
      </c>
      <c r="D79" s="50">
        <v>5.8543805995857822E-3</v>
      </c>
      <c r="E79" s="50">
        <v>1.7780127689717325E-2</v>
      </c>
      <c r="F79" s="50">
        <v>4.119765008806045E-2</v>
      </c>
      <c r="G79" s="50">
        <v>1.1925747090131542E-2</v>
      </c>
      <c r="H79" s="50">
        <v>4.7052030687646233E-2</v>
      </c>
      <c r="I79" s="52">
        <v>0.19852835492189919</v>
      </c>
      <c r="J79" s="51">
        <v>0.39705670984379837</v>
      </c>
      <c r="K79" s="53">
        <v>0.5955850647656975</v>
      </c>
      <c r="L79" s="50">
        <v>2.8014444444444443E-2</v>
      </c>
      <c r="M79" s="50">
        <v>3.0963333333333332E-2</v>
      </c>
    </row>
    <row r="80" spans="1:13" ht="15" customHeight="1">
      <c r="A80" s="49"/>
      <c r="B80" s="184" t="s">
        <v>142</v>
      </c>
      <c r="C80" s="241">
        <v>53.019896271840196</v>
      </c>
      <c r="D80" s="243">
        <v>2.7169595252768732</v>
      </c>
      <c r="E80" s="242">
        <v>47.585977221286448</v>
      </c>
      <c r="F80" s="242">
        <v>58.453815322393943</v>
      </c>
      <c r="G80" s="242">
        <v>44.869017696009578</v>
      </c>
      <c r="H80" s="242">
        <v>61.170774847670813</v>
      </c>
      <c r="I80" s="52">
        <v>5.124415014594999E-2</v>
      </c>
      <c r="J80" s="51">
        <v>0.10248830029189998</v>
      </c>
      <c r="K80" s="53">
        <v>0.15373245043784997</v>
      </c>
      <c r="L80" s="242">
        <v>50.368901458248189</v>
      </c>
      <c r="M80" s="242">
        <v>55.670891085432203</v>
      </c>
    </row>
    <row r="81" spans="1:13" ht="15" customHeight="1">
      <c r="A81" s="49"/>
      <c r="B81" s="184" t="s">
        <v>167</v>
      </c>
      <c r="C81" s="176">
        <v>8.1313290421843636</v>
      </c>
      <c r="D81" s="50">
        <v>0.50238504567483022</v>
      </c>
      <c r="E81" s="177">
        <v>7.1265589508347027</v>
      </c>
      <c r="F81" s="177">
        <v>9.1360991335340245</v>
      </c>
      <c r="G81" s="177">
        <v>6.6241739051598731</v>
      </c>
      <c r="H81" s="177">
        <v>9.638484179208854</v>
      </c>
      <c r="I81" s="52">
        <v>6.1783878510944107E-2</v>
      </c>
      <c r="J81" s="51">
        <v>0.12356775702188821</v>
      </c>
      <c r="K81" s="53">
        <v>0.18535163553283232</v>
      </c>
      <c r="L81" s="177">
        <v>7.7247625900751453</v>
      </c>
      <c r="M81" s="177">
        <v>8.537895494293581</v>
      </c>
    </row>
    <row r="82" spans="1:13" ht="15" customHeight="1">
      <c r="A82" s="49"/>
      <c r="B82" s="184" t="s">
        <v>143</v>
      </c>
      <c r="C82" s="247">
        <v>35.997559981930898</v>
      </c>
      <c r="D82" s="177">
        <v>3.2389264917271494</v>
      </c>
      <c r="E82" s="243">
        <v>29.5197069984766</v>
      </c>
      <c r="F82" s="243">
        <v>42.475412965385196</v>
      </c>
      <c r="G82" s="243">
        <v>26.280780506749451</v>
      </c>
      <c r="H82" s="243">
        <v>45.714339457112345</v>
      </c>
      <c r="I82" s="52">
        <v>8.9976278763142278E-2</v>
      </c>
      <c r="J82" s="51">
        <v>0.17995255752628456</v>
      </c>
      <c r="K82" s="53">
        <v>0.26992883628942682</v>
      </c>
      <c r="L82" s="243">
        <v>34.197681982834354</v>
      </c>
      <c r="M82" s="243">
        <v>37.797437981027443</v>
      </c>
    </row>
    <row r="83" spans="1:13" ht="15" customHeight="1">
      <c r="A83" s="49"/>
      <c r="B83" s="184" t="s">
        <v>168</v>
      </c>
      <c r="C83" s="176">
        <v>1.2666189791708031</v>
      </c>
      <c r="D83" s="50">
        <v>0.12503475647845161</v>
      </c>
      <c r="E83" s="177">
        <v>1.0165494662138999</v>
      </c>
      <c r="F83" s="177">
        <v>1.5166884921277064</v>
      </c>
      <c r="G83" s="177">
        <v>0.89151470973544833</v>
      </c>
      <c r="H83" s="177">
        <v>1.6417232486061579</v>
      </c>
      <c r="I83" s="52">
        <v>9.8715366289794645E-2</v>
      </c>
      <c r="J83" s="51">
        <v>0.19743073257958929</v>
      </c>
      <c r="K83" s="53">
        <v>0.29614609886938392</v>
      </c>
      <c r="L83" s="177">
        <v>1.203288030212263</v>
      </c>
      <c r="M83" s="177">
        <v>1.3299499281293432</v>
      </c>
    </row>
    <row r="84" spans="1:13" ht="15" customHeight="1">
      <c r="A84" s="49"/>
      <c r="B84" s="184" t="s">
        <v>226</v>
      </c>
      <c r="C84" s="247">
        <v>20.341543891466372</v>
      </c>
      <c r="D84" s="177">
        <v>0.79347179800413914</v>
      </c>
      <c r="E84" s="243">
        <v>18.754600295458093</v>
      </c>
      <c r="F84" s="243">
        <v>21.928487487474651</v>
      </c>
      <c r="G84" s="243">
        <v>17.961128497453956</v>
      </c>
      <c r="H84" s="243">
        <v>22.721959285478789</v>
      </c>
      <c r="I84" s="52">
        <v>3.9007452051710502E-2</v>
      </c>
      <c r="J84" s="51">
        <v>7.8014904103421004E-2</v>
      </c>
      <c r="K84" s="53">
        <v>0.11702235615513151</v>
      </c>
      <c r="L84" s="243">
        <v>19.324466696893055</v>
      </c>
      <c r="M84" s="243">
        <v>21.35862108603969</v>
      </c>
    </row>
    <row r="85" spans="1:13" ht="15" customHeight="1">
      <c r="A85" s="49"/>
      <c r="B85" s="184" t="s">
        <v>144</v>
      </c>
      <c r="C85" s="176">
        <v>2.3257298234804278</v>
      </c>
      <c r="D85" s="50">
        <v>9.4916583925943404E-2</v>
      </c>
      <c r="E85" s="177">
        <v>2.135896655628541</v>
      </c>
      <c r="F85" s="177">
        <v>2.5155629913323145</v>
      </c>
      <c r="G85" s="177">
        <v>2.0409800717025974</v>
      </c>
      <c r="H85" s="177">
        <v>2.6104795752582581</v>
      </c>
      <c r="I85" s="52">
        <v>4.081152632935748E-2</v>
      </c>
      <c r="J85" s="51">
        <v>8.1623052658714959E-2</v>
      </c>
      <c r="K85" s="53">
        <v>0.12243457898807245</v>
      </c>
      <c r="L85" s="177">
        <v>2.2094433323064062</v>
      </c>
      <c r="M85" s="177">
        <v>2.4420163146544493</v>
      </c>
    </row>
    <row r="86" spans="1:13" ht="15" customHeight="1">
      <c r="A86" s="49"/>
      <c r="B86" s="184" t="s">
        <v>227</v>
      </c>
      <c r="C86" s="176">
        <v>0.87272040080113056</v>
      </c>
      <c r="D86" s="50">
        <v>3.7223814820490239E-2</v>
      </c>
      <c r="E86" s="177">
        <v>0.79827277116015005</v>
      </c>
      <c r="F86" s="177">
        <v>0.94716803044211106</v>
      </c>
      <c r="G86" s="177">
        <v>0.76104895633965985</v>
      </c>
      <c r="H86" s="177">
        <v>0.98439184526260126</v>
      </c>
      <c r="I86" s="52">
        <v>4.2652623665402942E-2</v>
      </c>
      <c r="J86" s="51">
        <v>8.5305247330805883E-2</v>
      </c>
      <c r="K86" s="53">
        <v>0.12795787099620881</v>
      </c>
      <c r="L86" s="177">
        <v>0.82908438076107405</v>
      </c>
      <c r="M86" s="177">
        <v>0.91635642084118707</v>
      </c>
    </row>
    <row r="87" spans="1:13" ht="15" customHeight="1">
      <c r="A87" s="49"/>
      <c r="B87" s="184" t="s">
        <v>145</v>
      </c>
      <c r="C87" s="176">
        <v>0.96963575621175335</v>
      </c>
      <c r="D87" s="50">
        <v>4.6291331582691018E-2</v>
      </c>
      <c r="E87" s="177">
        <v>0.87705309304637136</v>
      </c>
      <c r="F87" s="177">
        <v>1.0622184193771353</v>
      </c>
      <c r="G87" s="177">
        <v>0.8307617614636803</v>
      </c>
      <c r="H87" s="177">
        <v>1.1085097509598265</v>
      </c>
      <c r="I87" s="52">
        <v>4.7740949409235393E-2</v>
      </c>
      <c r="J87" s="51">
        <v>9.5481898818470787E-2</v>
      </c>
      <c r="K87" s="53">
        <v>0.14322284822770617</v>
      </c>
      <c r="L87" s="177">
        <v>0.9211539684011657</v>
      </c>
      <c r="M87" s="177">
        <v>1.0181175440223411</v>
      </c>
    </row>
    <row r="88" spans="1:13" s="48" customFormat="1" ht="15" customHeight="1">
      <c r="A88" s="49"/>
      <c r="B88" s="184" t="s">
        <v>146</v>
      </c>
      <c r="C88" s="176">
        <v>2.5259368987009672</v>
      </c>
      <c r="D88" s="50">
        <v>0.15916811140133902</v>
      </c>
      <c r="E88" s="177">
        <v>2.2076006758982891</v>
      </c>
      <c r="F88" s="177">
        <v>2.8442731215036452</v>
      </c>
      <c r="G88" s="177">
        <v>2.0484325644969501</v>
      </c>
      <c r="H88" s="177">
        <v>3.0034412329049842</v>
      </c>
      <c r="I88" s="52">
        <v>6.3013494708912016E-2</v>
      </c>
      <c r="J88" s="51">
        <v>0.12602698941782403</v>
      </c>
      <c r="K88" s="53">
        <v>0.18904048412673605</v>
      </c>
      <c r="L88" s="177">
        <v>2.3996400537659186</v>
      </c>
      <c r="M88" s="177">
        <v>2.6522337436360157</v>
      </c>
    </row>
    <row r="89" spans="1:13" ht="15" customHeight="1">
      <c r="A89" s="49"/>
      <c r="B89" s="184" t="s">
        <v>147</v>
      </c>
      <c r="C89" s="176">
        <v>4.7417143491518328</v>
      </c>
      <c r="D89" s="177">
        <v>0.51065691501416133</v>
      </c>
      <c r="E89" s="177">
        <v>3.7204005191235101</v>
      </c>
      <c r="F89" s="177">
        <v>5.7630281791801554</v>
      </c>
      <c r="G89" s="177">
        <v>3.2097436041093488</v>
      </c>
      <c r="H89" s="177">
        <v>6.2736850941943167</v>
      </c>
      <c r="I89" s="52">
        <v>0.1076945757193291</v>
      </c>
      <c r="J89" s="51">
        <v>0.21538915143865819</v>
      </c>
      <c r="K89" s="53">
        <v>0.32308372715798728</v>
      </c>
      <c r="L89" s="177">
        <v>4.5046286316942412</v>
      </c>
      <c r="M89" s="177">
        <v>4.9788000666094243</v>
      </c>
    </row>
    <row r="90" spans="1:13" s="48" customFormat="1" ht="15" customHeight="1">
      <c r="A90" s="49"/>
      <c r="B90" s="184" t="s">
        <v>148</v>
      </c>
      <c r="C90" s="176">
        <v>3.6635103769024715</v>
      </c>
      <c r="D90" s="50">
        <v>0.20542914969674697</v>
      </c>
      <c r="E90" s="177">
        <v>3.2526520775089773</v>
      </c>
      <c r="F90" s="177">
        <v>4.0743686762959657</v>
      </c>
      <c r="G90" s="177">
        <v>3.0472229278122307</v>
      </c>
      <c r="H90" s="177">
        <v>4.2797978259927127</v>
      </c>
      <c r="I90" s="52">
        <v>5.6074400933030531E-2</v>
      </c>
      <c r="J90" s="51">
        <v>0.11214880186606106</v>
      </c>
      <c r="K90" s="53">
        <v>0.16822320279909159</v>
      </c>
      <c r="L90" s="177">
        <v>3.4803348580573479</v>
      </c>
      <c r="M90" s="177">
        <v>3.8466858957475951</v>
      </c>
    </row>
    <row r="91" spans="1:13" s="48" customFormat="1" ht="15" customHeight="1">
      <c r="A91" s="49"/>
      <c r="B91" s="184" t="s">
        <v>235</v>
      </c>
      <c r="C91" s="238" t="s">
        <v>220</v>
      </c>
      <c r="D91" s="50" t="s">
        <v>94</v>
      </c>
      <c r="E91" s="50" t="s">
        <v>94</v>
      </c>
      <c r="F91" s="50" t="s">
        <v>94</v>
      </c>
      <c r="G91" s="50" t="s">
        <v>94</v>
      </c>
      <c r="H91" s="50" t="s">
        <v>94</v>
      </c>
      <c r="I91" s="52" t="s">
        <v>94</v>
      </c>
      <c r="J91" s="51" t="s">
        <v>94</v>
      </c>
      <c r="K91" s="53" t="s">
        <v>94</v>
      </c>
      <c r="L91" s="50" t="s">
        <v>94</v>
      </c>
      <c r="M91" s="50" t="s">
        <v>94</v>
      </c>
    </row>
    <row r="92" spans="1:13" ht="15" customHeight="1">
      <c r="A92" s="49"/>
      <c r="B92" s="184" t="s">
        <v>149</v>
      </c>
      <c r="C92" s="176">
        <v>0.55511452638901282</v>
      </c>
      <c r="D92" s="177">
        <v>0.1550472123718187</v>
      </c>
      <c r="E92" s="177">
        <v>0.24502010164537541</v>
      </c>
      <c r="F92" s="177">
        <v>0.86520895113265017</v>
      </c>
      <c r="G92" s="177">
        <v>8.9972889273556733E-2</v>
      </c>
      <c r="H92" s="177">
        <v>1.0202561635044689</v>
      </c>
      <c r="I92" s="52">
        <v>0.2793067105996877</v>
      </c>
      <c r="J92" s="51">
        <v>0.5586134211993754</v>
      </c>
      <c r="K92" s="53">
        <v>0.83792013179906311</v>
      </c>
      <c r="L92" s="177">
        <v>0.52735880006956215</v>
      </c>
      <c r="M92" s="177">
        <v>0.58287025270846349</v>
      </c>
    </row>
    <row r="93" spans="1:13" ht="15" customHeight="1">
      <c r="A93" s="49"/>
      <c r="B93" s="184" t="s">
        <v>236</v>
      </c>
      <c r="C93" s="238">
        <v>1.3243692019837995E-2</v>
      </c>
      <c r="D93" s="50">
        <v>4.7590197657733412E-3</v>
      </c>
      <c r="E93" s="50">
        <v>3.7256524882913131E-3</v>
      </c>
      <c r="F93" s="50">
        <v>2.2761731551384678E-2</v>
      </c>
      <c r="G93" s="50">
        <v>0</v>
      </c>
      <c r="H93" s="50">
        <v>2.7520751317158018E-2</v>
      </c>
      <c r="I93" s="52">
        <v>0.35934237663067886</v>
      </c>
      <c r="J93" s="51">
        <v>0.71868475326135772</v>
      </c>
      <c r="K93" s="53">
        <v>1.0780271298920365</v>
      </c>
      <c r="L93" s="50">
        <v>1.2581507418846095E-2</v>
      </c>
      <c r="M93" s="50">
        <v>1.3905876620829895E-2</v>
      </c>
    </row>
    <row r="94" spans="1:13" ht="15" customHeight="1">
      <c r="A94" s="49"/>
      <c r="B94" s="184" t="s">
        <v>150</v>
      </c>
      <c r="C94" s="176">
        <v>0.36075033716414656</v>
      </c>
      <c r="D94" s="50">
        <v>3.3830110775144868E-2</v>
      </c>
      <c r="E94" s="177">
        <v>0.29309011561385684</v>
      </c>
      <c r="F94" s="177">
        <v>0.42841055871443628</v>
      </c>
      <c r="G94" s="177">
        <v>0.25926000483871192</v>
      </c>
      <c r="H94" s="177">
        <v>0.4622406694895812</v>
      </c>
      <c r="I94" s="52">
        <v>9.3777073199939054E-2</v>
      </c>
      <c r="J94" s="51">
        <v>0.18755414639987811</v>
      </c>
      <c r="K94" s="53">
        <v>0.28133121959981716</v>
      </c>
      <c r="L94" s="177">
        <v>0.34271282030593925</v>
      </c>
      <c r="M94" s="177">
        <v>0.37878785402235388</v>
      </c>
    </row>
    <row r="95" spans="1:13" ht="15" customHeight="1">
      <c r="A95" s="49"/>
      <c r="B95" s="184" t="s">
        <v>169</v>
      </c>
      <c r="C95" s="238">
        <v>1.8897435897435897E-2</v>
      </c>
      <c r="D95" s="50">
        <v>1.6496645219031486E-3</v>
      </c>
      <c r="E95" s="50">
        <v>1.55981068536296E-2</v>
      </c>
      <c r="F95" s="50">
        <v>2.2196764941242196E-2</v>
      </c>
      <c r="G95" s="50">
        <v>1.394844233172645E-2</v>
      </c>
      <c r="H95" s="50">
        <v>2.3846429463145344E-2</v>
      </c>
      <c r="I95" s="52">
        <v>8.7295680263531614E-2</v>
      </c>
      <c r="J95" s="51">
        <v>0.17459136052706323</v>
      </c>
      <c r="K95" s="53">
        <v>0.26188704079059483</v>
      </c>
      <c r="L95" s="50">
        <v>1.7952564102564104E-2</v>
      </c>
      <c r="M95" s="50">
        <v>1.984230769230769E-2</v>
      </c>
    </row>
    <row r="96" spans="1:13" ht="15" customHeight="1">
      <c r="A96" s="49"/>
      <c r="B96" s="184" t="s">
        <v>151</v>
      </c>
      <c r="C96" s="238">
        <v>0.25383107136841526</v>
      </c>
      <c r="D96" s="50">
        <v>1.5692329764747534E-2</v>
      </c>
      <c r="E96" s="50">
        <v>0.22244641183892019</v>
      </c>
      <c r="F96" s="50">
        <v>0.2852157308979103</v>
      </c>
      <c r="G96" s="50">
        <v>0.20675408207417267</v>
      </c>
      <c r="H96" s="50">
        <v>0.30090806066265785</v>
      </c>
      <c r="I96" s="52">
        <v>6.1821941971680006E-2</v>
      </c>
      <c r="J96" s="51">
        <v>0.12364388394336001</v>
      </c>
      <c r="K96" s="53">
        <v>0.18546582591504002</v>
      </c>
      <c r="L96" s="50">
        <v>0.24113951779999448</v>
      </c>
      <c r="M96" s="50">
        <v>0.26652262493683604</v>
      </c>
    </row>
    <row r="97" spans="1:13" ht="15" customHeight="1">
      <c r="A97" s="49"/>
      <c r="B97" s="184" t="s">
        <v>152</v>
      </c>
      <c r="C97" s="247">
        <v>27.507436505718246</v>
      </c>
      <c r="D97" s="177">
        <v>1.3172306369456293</v>
      </c>
      <c r="E97" s="243">
        <v>24.872975231826988</v>
      </c>
      <c r="F97" s="243">
        <v>30.141897779609504</v>
      </c>
      <c r="G97" s="243">
        <v>23.555744594881357</v>
      </c>
      <c r="H97" s="243">
        <v>31.459128416555135</v>
      </c>
      <c r="I97" s="52">
        <v>4.7886346540209346E-2</v>
      </c>
      <c r="J97" s="51">
        <v>9.5772693080418692E-2</v>
      </c>
      <c r="K97" s="53">
        <v>0.14365903962062804</v>
      </c>
      <c r="L97" s="243">
        <v>26.132064680432332</v>
      </c>
      <c r="M97" s="243">
        <v>28.88280833100416</v>
      </c>
    </row>
    <row r="98" spans="1:13" ht="15" customHeight="1">
      <c r="A98" s="49"/>
      <c r="B98" s="184" t="s">
        <v>170</v>
      </c>
      <c r="C98" s="176">
        <v>6.1909659017770302</v>
      </c>
      <c r="D98" s="50">
        <v>0.38475714252647719</v>
      </c>
      <c r="E98" s="177">
        <v>5.4214516167240756</v>
      </c>
      <c r="F98" s="177">
        <v>6.9604801868299848</v>
      </c>
      <c r="G98" s="177">
        <v>5.0366944741975992</v>
      </c>
      <c r="H98" s="177">
        <v>7.3452373293564612</v>
      </c>
      <c r="I98" s="52">
        <v>6.2148160502069318E-2</v>
      </c>
      <c r="J98" s="51">
        <v>0.12429632100413864</v>
      </c>
      <c r="K98" s="53">
        <v>0.18644448150620796</v>
      </c>
      <c r="L98" s="177">
        <v>5.8814176066881787</v>
      </c>
      <c r="M98" s="177">
        <v>6.5005141968658817</v>
      </c>
    </row>
    <row r="99" spans="1:13" ht="15" customHeight="1">
      <c r="A99" s="49"/>
      <c r="B99" s="184" t="s">
        <v>153</v>
      </c>
      <c r="C99" s="238">
        <v>7.6415248720677328E-2</v>
      </c>
      <c r="D99" s="50">
        <v>4.2637028135997001E-3</v>
      </c>
      <c r="E99" s="50">
        <v>6.7887843093477923E-2</v>
      </c>
      <c r="F99" s="50">
        <v>8.4942654347876734E-2</v>
      </c>
      <c r="G99" s="50">
        <v>6.3624140279878227E-2</v>
      </c>
      <c r="H99" s="50">
        <v>8.9206357161476429E-2</v>
      </c>
      <c r="I99" s="52">
        <v>5.579649199579164E-2</v>
      </c>
      <c r="J99" s="51">
        <v>0.11159298399158328</v>
      </c>
      <c r="K99" s="53">
        <v>0.16738947598737491</v>
      </c>
      <c r="L99" s="50">
        <v>7.2594486284643461E-2</v>
      </c>
      <c r="M99" s="50">
        <v>8.0236011156711196E-2</v>
      </c>
    </row>
    <row r="100" spans="1:13" ht="15" customHeight="1">
      <c r="A100" s="49"/>
      <c r="B100" s="184" t="s">
        <v>154</v>
      </c>
      <c r="C100" s="238">
        <v>0.41640169811398003</v>
      </c>
      <c r="D100" s="50">
        <v>2.4491257062136857E-2</v>
      </c>
      <c r="E100" s="50">
        <v>0.3674191839897063</v>
      </c>
      <c r="F100" s="50">
        <v>0.46538421223825377</v>
      </c>
      <c r="G100" s="50">
        <v>0.34292792692756946</v>
      </c>
      <c r="H100" s="50">
        <v>0.48987546930039061</v>
      </c>
      <c r="I100" s="52">
        <v>5.8816419753007249E-2</v>
      </c>
      <c r="J100" s="51">
        <v>0.1176328395060145</v>
      </c>
      <c r="K100" s="53">
        <v>0.17644925925902175</v>
      </c>
      <c r="L100" s="50">
        <v>0.395581613208281</v>
      </c>
      <c r="M100" s="50">
        <v>0.43722178301967907</v>
      </c>
    </row>
    <row r="101" spans="1:13" ht="15" customHeight="1">
      <c r="A101" s="49"/>
      <c r="B101" s="184" t="s">
        <v>155</v>
      </c>
      <c r="C101" s="238">
        <v>1.9813147006619142E-2</v>
      </c>
      <c r="D101" s="50">
        <v>1.1573552997149071E-3</v>
      </c>
      <c r="E101" s="50">
        <v>1.749843640718933E-2</v>
      </c>
      <c r="F101" s="50">
        <v>2.2127857606048955E-2</v>
      </c>
      <c r="G101" s="50">
        <v>1.6341081107474422E-2</v>
      </c>
      <c r="H101" s="50">
        <v>2.3285212905763863E-2</v>
      </c>
      <c r="I101" s="52">
        <v>5.8413501869655528E-2</v>
      </c>
      <c r="J101" s="51">
        <v>0.11682700373931106</v>
      </c>
      <c r="K101" s="53">
        <v>0.17524050560896659</v>
      </c>
      <c r="L101" s="50">
        <v>1.8822489656288185E-2</v>
      </c>
      <c r="M101" s="50">
        <v>2.08038043569501E-2</v>
      </c>
    </row>
    <row r="102" spans="1:13" ht="15" customHeight="1">
      <c r="A102" s="49"/>
      <c r="B102" s="184" t="s">
        <v>171</v>
      </c>
      <c r="C102" s="176">
        <v>3.504568932681376</v>
      </c>
      <c r="D102" s="50">
        <v>0.16727555195899357</v>
      </c>
      <c r="E102" s="177">
        <v>3.1700178287633891</v>
      </c>
      <c r="F102" s="177">
        <v>3.839120036599363</v>
      </c>
      <c r="G102" s="177">
        <v>3.0027422768043954</v>
      </c>
      <c r="H102" s="177">
        <v>4.0063955885583571</v>
      </c>
      <c r="I102" s="52">
        <v>4.7730706735167452E-2</v>
      </c>
      <c r="J102" s="51">
        <v>9.5461413470334905E-2</v>
      </c>
      <c r="K102" s="53">
        <v>0.14319212020550237</v>
      </c>
      <c r="L102" s="177">
        <v>3.329340486047307</v>
      </c>
      <c r="M102" s="177">
        <v>3.679797379315445</v>
      </c>
    </row>
    <row r="103" spans="1:13" ht="15" customHeight="1">
      <c r="A103" s="49"/>
      <c r="B103" s="184" t="s">
        <v>172</v>
      </c>
      <c r="C103" s="238">
        <v>0.2333202082798424</v>
      </c>
      <c r="D103" s="50">
        <v>1.4077803173142465E-2</v>
      </c>
      <c r="E103" s="50">
        <v>0.20516460193355746</v>
      </c>
      <c r="F103" s="50">
        <v>0.26147581462612735</v>
      </c>
      <c r="G103" s="50">
        <v>0.19108679876041501</v>
      </c>
      <c r="H103" s="50">
        <v>0.27555361779926979</v>
      </c>
      <c r="I103" s="52">
        <v>6.0336836131474988E-2</v>
      </c>
      <c r="J103" s="51">
        <v>0.12067367226294998</v>
      </c>
      <c r="K103" s="53">
        <v>0.18101050839442495</v>
      </c>
      <c r="L103" s="50">
        <v>0.22165419786585028</v>
      </c>
      <c r="M103" s="50">
        <v>0.24498621869383452</v>
      </c>
    </row>
    <row r="104" spans="1:13" ht="15" customHeight="1">
      <c r="A104" s="49"/>
      <c r="B104" s="184" t="s">
        <v>156</v>
      </c>
      <c r="C104" s="247">
        <v>25.388619772807104</v>
      </c>
      <c r="D104" s="177">
        <v>0.80828113269730495</v>
      </c>
      <c r="E104" s="243">
        <v>23.772057507412494</v>
      </c>
      <c r="F104" s="243">
        <v>27.005182038201713</v>
      </c>
      <c r="G104" s="243">
        <v>22.963776374715188</v>
      </c>
      <c r="H104" s="243">
        <v>27.81346317089902</v>
      </c>
      <c r="I104" s="52">
        <v>3.1836355813364366E-2</v>
      </c>
      <c r="J104" s="51">
        <v>6.3672711626728731E-2</v>
      </c>
      <c r="K104" s="53">
        <v>9.5509067440093104E-2</v>
      </c>
      <c r="L104" s="243">
        <v>24.119188784166749</v>
      </c>
      <c r="M104" s="243">
        <v>26.658050761447459</v>
      </c>
    </row>
    <row r="105" spans="1:13" ht="15" customHeight="1">
      <c r="A105" s="49"/>
      <c r="B105" s="184" t="s">
        <v>174</v>
      </c>
      <c r="C105" s="247">
        <v>42.432790416588048</v>
      </c>
      <c r="D105" s="177">
        <v>1.3742140068895543</v>
      </c>
      <c r="E105" s="243">
        <v>39.684362402808937</v>
      </c>
      <c r="F105" s="243">
        <v>45.18121843036716</v>
      </c>
      <c r="G105" s="243">
        <v>38.310148395919384</v>
      </c>
      <c r="H105" s="243">
        <v>46.555432437256712</v>
      </c>
      <c r="I105" s="52">
        <v>3.2385661970331776E-2</v>
      </c>
      <c r="J105" s="51">
        <v>6.4771323940663553E-2</v>
      </c>
      <c r="K105" s="53">
        <v>9.7156985910995336E-2</v>
      </c>
      <c r="L105" s="243">
        <v>40.311150895758644</v>
      </c>
      <c r="M105" s="243">
        <v>44.554429937417453</v>
      </c>
    </row>
    <row r="106" spans="1:13" ht="15" customHeight="1">
      <c r="A106" s="49"/>
      <c r="B106" s="184" t="s">
        <v>175</v>
      </c>
      <c r="C106" s="238">
        <v>4.7390871539527257E-2</v>
      </c>
      <c r="D106" s="50">
        <v>1.9633791532040284E-3</v>
      </c>
      <c r="E106" s="50">
        <v>4.3464113233119203E-2</v>
      </c>
      <c r="F106" s="50">
        <v>5.1317629845935311E-2</v>
      </c>
      <c r="G106" s="50">
        <v>4.1500734079915169E-2</v>
      </c>
      <c r="H106" s="50">
        <v>5.3281008999139345E-2</v>
      </c>
      <c r="I106" s="52">
        <v>4.1429479758911689E-2</v>
      </c>
      <c r="J106" s="51">
        <v>8.2858959517823377E-2</v>
      </c>
      <c r="K106" s="53">
        <v>0.12428843927673507</v>
      </c>
      <c r="L106" s="50">
        <v>4.5021327962550893E-2</v>
      </c>
      <c r="M106" s="50">
        <v>4.9760415116503622E-2</v>
      </c>
    </row>
    <row r="107" spans="1:13" ht="15" customHeight="1">
      <c r="A107" s="49"/>
      <c r="B107" s="184" t="s">
        <v>176</v>
      </c>
      <c r="C107" s="176">
        <v>8.4443511231907049</v>
      </c>
      <c r="D107" s="177">
        <v>0.86212153766105959</v>
      </c>
      <c r="E107" s="177">
        <v>6.7201080478685853</v>
      </c>
      <c r="F107" s="177">
        <v>10.168594198512825</v>
      </c>
      <c r="G107" s="177">
        <v>5.8579865102075264</v>
      </c>
      <c r="H107" s="177">
        <v>11.030715736173883</v>
      </c>
      <c r="I107" s="52">
        <v>0.10209446825267804</v>
      </c>
      <c r="J107" s="51">
        <v>0.20418893650535608</v>
      </c>
      <c r="K107" s="53">
        <v>0.30628340475803412</v>
      </c>
      <c r="L107" s="177">
        <v>8.0221335670311689</v>
      </c>
      <c r="M107" s="177">
        <v>8.866568679350241</v>
      </c>
    </row>
    <row r="108" spans="1:13" ht="15" customHeight="1">
      <c r="A108" s="49"/>
      <c r="B108" s="184" t="s">
        <v>157</v>
      </c>
      <c r="C108" s="176">
        <v>6.7131418383861403</v>
      </c>
      <c r="D108" s="50">
        <v>0.13086113425723681</v>
      </c>
      <c r="E108" s="177">
        <v>6.4514195698716668</v>
      </c>
      <c r="F108" s="177">
        <v>6.9748641069006139</v>
      </c>
      <c r="G108" s="177">
        <v>6.32055843561443</v>
      </c>
      <c r="H108" s="177">
        <v>7.1057252411578506</v>
      </c>
      <c r="I108" s="52">
        <v>1.9493277128298576E-2</v>
      </c>
      <c r="J108" s="51">
        <v>3.8986554256597153E-2</v>
      </c>
      <c r="K108" s="53">
        <v>5.8479831384895729E-2</v>
      </c>
      <c r="L108" s="177">
        <v>6.3774847464668332</v>
      </c>
      <c r="M108" s="177">
        <v>7.0487989303054475</v>
      </c>
    </row>
    <row r="109" spans="1:13" ht="15" customHeight="1">
      <c r="A109" s="49"/>
      <c r="B109" s="184" t="s">
        <v>158</v>
      </c>
      <c r="C109" s="247">
        <v>15.095970162869675</v>
      </c>
      <c r="D109" s="177">
        <v>0.81054176604569894</v>
      </c>
      <c r="E109" s="243">
        <v>13.474886630778277</v>
      </c>
      <c r="F109" s="243">
        <v>16.717053694961074</v>
      </c>
      <c r="G109" s="243">
        <v>12.664344864732577</v>
      </c>
      <c r="H109" s="243">
        <v>17.527595461006772</v>
      </c>
      <c r="I109" s="52">
        <v>5.3692591950090254E-2</v>
      </c>
      <c r="J109" s="51">
        <v>0.10738518390018051</v>
      </c>
      <c r="K109" s="53">
        <v>0.16107777585027078</v>
      </c>
      <c r="L109" s="243">
        <v>14.341171654726191</v>
      </c>
      <c r="M109" s="243">
        <v>15.850768671013158</v>
      </c>
    </row>
    <row r="110" spans="1:13" ht="15" customHeight="1">
      <c r="A110" s="49"/>
      <c r="B110" s="184" t="s">
        <v>228</v>
      </c>
      <c r="C110" s="238" t="s">
        <v>221</v>
      </c>
      <c r="D110" s="50" t="s">
        <v>94</v>
      </c>
      <c r="E110" s="50" t="s">
        <v>94</v>
      </c>
      <c r="F110" s="50" t="s">
        <v>94</v>
      </c>
      <c r="G110" s="50" t="s">
        <v>94</v>
      </c>
      <c r="H110" s="50" t="s">
        <v>94</v>
      </c>
      <c r="I110" s="52" t="s">
        <v>94</v>
      </c>
      <c r="J110" s="51" t="s">
        <v>94</v>
      </c>
      <c r="K110" s="53" t="s">
        <v>94</v>
      </c>
      <c r="L110" s="50" t="s">
        <v>94</v>
      </c>
      <c r="M110" s="50" t="s">
        <v>94</v>
      </c>
    </row>
    <row r="111" spans="1:13" ht="15" customHeight="1">
      <c r="A111" s="49"/>
      <c r="B111" s="184" t="s">
        <v>229</v>
      </c>
      <c r="C111" s="238" t="s">
        <v>106</v>
      </c>
      <c r="D111" s="50" t="s">
        <v>94</v>
      </c>
      <c r="E111" s="50" t="s">
        <v>94</v>
      </c>
      <c r="F111" s="50" t="s">
        <v>94</v>
      </c>
      <c r="G111" s="50" t="s">
        <v>94</v>
      </c>
      <c r="H111" s="50" t="s">
        <v>94</v>
      </c>
      <c r="I111" s="52" t="s">
        <v>94</v>
      </c>
      <c r="J111" s="51" t="s">
        <v>94</v>
      </c>
      <c r="K111" s="53" t="s">
        <v>94</v>
      </c>
      <c r="L111" s="50" t="s">
        <v>94</v>
      </c>
      <c r="M111" s="50" t="s">
        <v>94</v>
      </c>
    </row>
    <row r="112" spans="1:13" ht="15" customHeight="1">
      <c r="A112" s="49"/>
      <c r="B112" s="184" t="s">
        <v>230</v>
      </c>
      <c r="C112" s="176">
        <v>1.2432535852448818</v>
      </c>
      <c r="D112" s="177">
        <v>0.12828161806708405</v>
      </c>
      <c r="E112" s="177">
        <v>0.98669034911071374</v>
      </c>
      <c r="F112" s="177">
        <v>1.4998168213790499</v>
      </c>
      <c r="G112" s="177">
        <v>0.85840873104362969</v>
      </c>
      <c r="H112" s="177">
        <v>1.628098439446134</v>
      </c>
      <c r="I112" s="52">
        <v>0.10318218229132764</v>
      </c>
      <c r="J112" s="51">
        <v>0.20636436458265528</v>
      </c>
      <c r="K112" s="53">
        <v>0.30954654687398292</v>
      </c>
      <c r="L112" s="177">
        <v>1.1810909059826378</v>
      </c>
      <c r="M112" s="177">
        <v>1.3054162645071259</v>
      </c>
    </row>
    <row r="113" spans="1:13" ht="15" customHeight="1">
      <c r="A113" s="49"/>
      <c r="B113" s="184" t="s">
        <v>177</v>
      </c>
      <c r="C113" s="176">
        <v>2.8183264952691962</v>
      </c>
      <c r="D113" s="50">
        <v>0.20234705761787547</v>
      </c>
      <c r="E113" s="177">
        <v>2.4136323800334454</v>
      </c>
      <c r="F113" s="177">
        <v>3.223020610504947</v>
      </c>
      <c r="G113" s="177">
        <v>2.21128532241557</v>
      </c>
      <c r="H113" s="177">
        <v>3.4253676681228225</v>
      </c>
      <c r="I113" s="52">
        <v>7.1796882993341055E-2</v>
      </c>
      <c r="J113" s="51">
        <v>0.14359376598668211</v>
      </c>
      <c r="K113" s="53">
        <v>0.21539064898002316</v>
      </c>
      <c r="L113" s="177">
        <v>2.6774101705057363</v>
      </c>
      <c r="M113" s="177">
        <v>2.9592428200326562</v>
      </c>
    </row>
    <row r="114" spans="1:13" ht="15" customHeight="1">
      <c r="A114" s="49"/>
      <c r="B114" s="184" t="s">
        <v>159</v>
      </c>
      <c r="C114" s="176">
        <v>4.4206595162499367</v>
      </c>
      <c r="D114" s="50">
        <v>0.37057948498998644</v>
      </c>
      <c r="E114" s="177">
        <v>3.6795005462699639</v>
      </c>
      <c r="F114" s="177">
        <v>5.1618184862299099</v>
      </c>
      <c r="G114" s="177">
        <v>3.3089210612799773</v>
      </c>
      <c r="H114" s="177">
        <v>5.5323979712198961</v>
      </c>
      <c r="I114" s="52">
        <v>8.3829004162788476E-2</v>
      </c>
      <c r="J114" s="51">
        <v>0.16765800832557695</v>
      </c>
      <c r="K114" s="53">
        <v>0.25148701248836541</v>
      </c>
      <c r="L114" s="177">
        <v>4.19962654043744</v>
      </c>
      <c r="M114" s="177">
        <v>4.6416924920624334</v>
      </c>
    </row>
    <row r="115" spans="1:13" ht="15" customHeight="1">
      <c r="A115" s="49"/>
      <c r="B115" s="184" t="s">
        <v>178</v>
      </c>
      <c r="C115" s="176">
        <v>1.4003993474098717</v>
      </c>
      <c r="D115" s="50">
        <v>8.3423453329671216E-2</v>
      </c>
      <c r="E115" s="177">
        <v>1.2335524407505294</v>
      </c>
      <c r="F115" s="177">
        <v>1.567246254069214</v>
      </c>
      <c r="G115" s="177">
        <v>1.150128987420858</v>
      </c>
      <c r="H115" s="177">
        <v>1.6506697073988854</v>
      </c>
      <c r="I115" s="52">
        <v>5.9571188378492346E-2</v>
      </c>
      <c r="J115" s="51">
        <v>0.11914237675698469</v>
      </c>
      <c r="K115" s="53">
        <v>0.17871356513547704</v>
      </c>
      <c r="L115" s="177">
        <v>1.3303793800393782</v>
      </c>
      <c r="M115" s="177">
        <v>1.4704193147803652</v>
      </c>
    </row>
    <row r="116" spans="1:13" ht="15" customHeight="1">
      <c r="A116" s="49"/>
      <c r="B116" s="184" t="s">
        <v>160</v>
      </c>
      <c r="C116" s="247">
        <v>39.806357001155092</v>
      </c>
      <c r="D116" s="177">
        <v>2.4047631042452249</v>
      </c>
      <c r="E116" s="243">
        <v>34.996830792664639</v>
      </c>
      <c r="F116" s="243">
        <v>44.615883209645546</v>
      </c>
      <c r="G116" s="243">
        <v>32.592067688419419</v>
      </c>
      <c r="H116" s="243">
        <v>47.020646313890765</v>
      </c>
      <c r="I116" s="52">
        <v>6.0411534373151603E-2</v>
      </c>
      <c r="J116" s="51">
        <v>0.12082306874630321</v>
      </c>
      <c r="K116" s="53">
        <v>0.1812346031194548</v>
      </c>
      <c r="L116" s="243">
        <v>37.816039151097335</v>
      </c>
      <c r="M116" s="243">
        <v>41.796674851212849</v>
      </c>
    </row>
    <row r="117" spans="1:13" ht="15" customHeight="1">
      <c r="A117" s="49"/>
      <c r="B117" s="184" t="s">
        <v>179</v>
      </c>
      <c r="C117" s="238" t="s">
        <v>106</v>
      </c>
      <c r="D117" s="50" t="s">
        <v>94</v>
      </c>
      <c r="E117" s="50" t="s">
        <v>94</v>
      </c>
      <c r="F117" s="50" t="s">
        <v>94</v>
      </c>
      <c r="G117" s="50" t="s">
        <v>94</v>
      </c>
      <c r="H117" s="50" t="s">
        <v>94</v>
      </c>
      <c r="I117" s="52" t="s">
        <v>94</v>
      </c>
      <c r="J117" s="51" t="s">
        <v>94</v>
      </c>
      <c r="K117" s="53" t="s">
        <v>94</v>
      </c>
      <c r="L117" s="50" t="s">
        <v>94</v>
      </c>
      <c r="M117" s="50" t="s">
        <v>94</v>
      </c>
    </row>
    <row r="118" spans="1:13" ht="15" customHeight="1">
      <c r="A118" s="49"/>
      <c r="B118" s="184" t="s">
        <v>161</v>
      </c>
      <c r="C118" s="176">
        <v>0.44914916331985938</v>
      </c>
      <c r="D118" s="50">
        <v>2.0475870528438748E-2</v>
      </c>
      <c r="E118" s="177">
        <v>0.40819742226298189</v>
      </c>
      <c r="F118" s="177">
        <v>0.49010090437673687</v>
      </c>
      <c r="G118" s="177">
        <v>0.38772155173454315</v>
      </c>
      <c r="H118" s="177">
        <v>0.51057677490517561</v>
      </c>
      <c r="I118" s="52">
        <v>4.5588130181725299E-2</v>
      </c>
      <c r="J118" s="51">
        <v>9.1176260363450598E-2</v>
      </c>
      <c r="K118" s="53">
        <v>0.13676439054517589</v>
      </c>
      <c r="L118" s="177">
        <v>0.4266917051538664</v>
      </c>
      <c r="M118" s="177">
        <v>0.47160662148585236</v>
      </c>
    </row>
    <row r="119" spans="1:13" ht="15" customHeight="1">
      <c r="A119" s="49"/>
      <c r="B119" s="184" t="s">
        <v>231</v>
      </c>
      <c r="C119" s="238">
        <v>3.4015151515151505E-2</v>
      </c>
      <c r="D119" s="50">
        <v>7.2434475539987445E-3</v>
      </c>
      <c r="E119" s="50">
        <v>1.9528256407154016E-2</v>
      </c>
      <c r="F119" s="50">
        <v>4.8502046623148998E-2</v>
      </c>
      <c r="G119" s="50">
        <v>1.228480885315527E-2</v>
      </c>
      <c r="H119" s="50">
        <v>5.5745494177147741E-2</v>
      </c>
      <c r="I119" s="52">
        <v>0.21294767864762462</v>
      </c>
      <c r="J119" s="51">
        <v>0.42589535729524924</v>
      </c>
      <c r="K119" s="53">
        <v>0.63884303594287384</v>
      </c>
      <c r="L119" s="50">
        <v>3.2314393939393928E-2</v>
      </c>
      <c r="M119" s="50">
        <v>3.5715909090909083E-2</v>
      </c>
    </row>
    <row r="120" spans="1:13" ht="15" customHeight="1">
      <c r="A120" s="49"/>
      <c r="B120" s="184" t="s">
        <v>162</v>
      </c>
      <c r="C120" s="176">
        <v>8.7597855020387598</v>
      </c>
      <c r="D120" s="50">
        <v>0.74659690415923996</v>
      </c>
      <c r="E120" s="177">
        <v>7.2665916937202795</v>
      </c>
      <c r="F120" s="177">
        <v>10.25297931035724</v>
      </c>
      <c r="G120" s="177">
        <v>6.5199947895610402</v>
      </c>
      <c r="H120" s="177">
        <v>10.99957621451648</v>
      </c>
      <c r="I120" s="52">
        <v>8.5230044044511857E-2</v>
      </c>
      <c r="J120" s="51">
        <v>0.17046008808902371</v>
      </c>
      <c r="K120" s="53">
        <v>0.25569013213353559</v>
      </c>
      <c r="L120" s="177">
        <v>8.3217962269368222</v>
      </c>
      <c r="M120" s="177">
        <v>9.1977747771406975</v>
      </c>
    </row>
    <row r="121" spans="1:13" ht="15" customHeight="1">
      <c r="A121" s="49"/>
      <c r="B121" s="184" t="s">
        <v>163</v>
      </c>
      <c r="C121" s="238">
        <v>7.2088135178579774E-2</v>
      </c>
      <c r="D121" s="50">
        <v>4.7173211218730533E-3</v>
      </c>
      <c r="E121" s="50">
        <v>6.265349293483366E-2</v>
      </c>
      <c r="F121" s="50">
        <v>8.1522777422325887E-2</v>
      </c>
      <c r="G121" s="50">
        <v>5.793617181296061E-2</v>
      </c>
      <c r="H121" s="50">
        <v>8.6240098544198937E-2</v>
      </c>
      <c r="I121" s="52">
        <v>6.5438245977470583E-2</v>
      </c>
      <c r="J121" s="51">
        <v>0.13087649195494117</v>
      </c>
      <c r="K121" s="53">
        <v>0.19631473793241175</v>
      </c>
      <c r="L121" s="50">
        <v>6.848372841965078E-2</v>
      </c>
      <c r="M121" s="50">
        <v>7.5692541937508767E-2</v>
      </c>
    </row>
    <row r="122" spans="1:13" ht="15" customHeight="1">
      <c r="A122" s="49"/>
      <c r="B122" s="184" t="s">
        <v>180</v>
      </c>
      <c r="C122" s="238">
        <v>8.0390685748133725E-2</v>
      </c>
      <c r="D122" s="50">
        <v>8.1424358877257574E-3</v>
      </c>
      <c r="E122" s="50">
        <v>6.410581397268221E-2</v>
      </c>
      <c r="F122" s="50">
        <v>9.667555752358524E-2</v>
      </c>
      <c r="G122" s="50">
        <v>5.5963378084956453E-2</v>
      </c>
      <c r="H122" s="50">
        <v>0.104817993411311</v>
      </c>
      <c r="I122" s="52">
        <v>0.10128581205584236</v>
      </c>
      <c r="J122" s="51">
        <v>0.20257162411168472</v>
      </c>
      <c r="K122" s="53">
        <v>0.30385743616752708</v>
      </c>
      <c r="L122" s="50">
        <v>7.6371151460727038E-2</v>
      </c>
      <c r="M122" s="50">
        <v>8.4410220035540412E-2</v>
      </c>
    </row>
    <row r="123" spans="1:13" ht="15" customHeight="1">
      <c r="A123" s="49"/>
      <c r="B123" s="184" t="s">
        <v>164</v>
      </c>
      <c r="C123" s="176">
        <v>0.10150582883636124</v>
      </c>
      <c r="D123" s="50">
        <v>6.3129405812567766E-3</v>
      </c>
      <c r="E123" s="177">
        <v>8.8879947673847687E-2</v>
      </c>
      <c r="F123" s="177">
        <v>0.11413170999887479</v>
      </c>
      <c r="G123" s="177">
        <v>8.2567007092590905E-2</v>
      </c>
      <c r="H123" s="177">
        <v>0.12044465058013157</v>
      </c>
      <c r="I123" s="52">
        <v>6.2192887380230585E-2</v>
      </c>
      <c r="J123" s="51">
        <v>0.12438577476046117</v>
      </c>
      <c r="K123" s="53">
        <v>0.18657866214069174</v>
      </c>
      <c r="L123" s="177">
        <v>9.6430537394543173E-2</v>
      </c>
      <c r="M123" s="177">
        <v>0.1065811202781793</v>
      </c>
    </row>
    <row r="124" spans="1:13" ht="15" customHeight="1">
      <c r="A124" s="49"/>
      <c r="B124" s="184" t="s">
        <v>137</v>
      </c>
      <c r="C124" s="176">
        <v>1.2328244616830102</v>
      </c>
      <c r="D124" s="50">
        <v>6.380113467095222E-2</v>
      </c>
      <c r="E124" s="177">
        <v>1.1052221923411056</v>
      </c>
      <c r="F124" s="177">
        <v>1.3604267310249147</v>
      </c>
      <c r="G124" s="177">
        <v>1.0414210576701535</v>
      </c>
      <c r="H124" s="177">
        <v>1.4242278656958669</v>
      </c>
      <c r="I124" s="52">
        <v>5.1752002538831096E-2</v>
      </c>
      <c r="J124" s="51">
        <v>0.10350400507766219</v>
      </c>
      <c r="K124" s="53">
        <v>0.15525600761649327</v>
      </c>
      <c r="L124" s="177">
        <v>1.1711832385988596</v>
      </c>
      <c r="M124" s="177">
        <v>1.2944656847671607</v>
      </c>
    </row>
    <row r="125" spans="1:13" ht="15" customHeight="1">
      <c r="A125" s="49"/>
      <c r="B125" s="184" t="s">
        <v>181</v>
      </c>
      <c r="C125" s="247">
        <v>27.256473543780462</v>
      </c>
      <c r="D125" s="177">
        <v>1.6083580037890539</v>
      </c>
      <c r="E125" s="243">
        <v>24.039757536202355</v>
      </c>
      <c r="F125" s="243">
        <v>30.473189551358569</v>
      </c>
      <c r="G125" s="243">
        <v>22.431399532413302</v>
      </c>
      <c r="H125" s="243">
        <v>32.081547555147623</v>
      </c>
      <c r="I125" s="52">
        <v>5.9008293982185316E-2</v>
      </c>
      <c r="J125" s="51">
        <v>0.11801658796437063</v>
      </c>
      <c r="K125" s="53">
        <v>0.17702488194655594</v>
      </c>
      <c r="L125" s="243">
        <v>25.893649866591439</v>
      </c>
      <c r="M125" s="243">
        <v>28.619297220969486</v>
      </c>
    </row>
    <row r="126" spans="1:13" ht="15" customHeight="1">
      <c r="A126" s="49"/>
      <c r="B126" s="184" t="s">
        <v>232</v>
      </c>
      <c r="C126" s="176">
        <v>2.0302290869176889</v>
      </c>
      <c r="D126" s="177">
        <v>0.361215077894468</v>
      </c>
      <c r="E126" s="177">
        <v>1.3077989311287528</v>
      </c>
      <c r="F126" s="177">
        <v>2.752659242706625</v>
      </c>
      <c r="G126" s="177">
        <v>0.94658385323428496</v>
      </c>
      <c r="H126" s="177">
        <v>3.1138743206010928</v>
      </c>
      <c r="I126" s="52">
        <v>0.17791838380311445</v>
      </c>
      <c r="J126" s="51">
        <v>0.3558367676062289</v>
      </c>
      <c r="K126" s="53">
        <v>0.53375515140934338</v>
      </c>
      <c r="L126" s="177">
        <v>1.9287176325718045</v>
      </c>
      <c r="M126" s="177">
        <v>2.1317405412635733</v>
      </c>
    </row>
    <row r="127" spans="1:13" ht="15" customHeight="1">
      <c r="A127" s="49"/>
      <c r="B127" s="184" t="s">
        <v>165</v>
      </c>
      <c r="C127" s="176">
        <v>8.7040869481973093</v>
      </c>
      <c r="D127" s="50">
        <v>0.29946438266372549</v>
      </c>
      <c r="E127" s="177">
        <v>8.1051581828698591</v>
      </c>
      <c r="F127" s="177">
        <v>9.3030157135247595</v>
      </c>
      <c r="G127" s="177">
        <v>7.8056938002061331</v>
      </c>
      <c r="H127" s="177">
        <v>9.6024800961884864</v>
      </c>
      <c r="I127" s="52">
        <v>3.4405031159040422E-2</v>
      </c>
      <c r="J127" s="51">
        <v>6.8810062318080845E-2</v>
      </c>
      <c r="K127" s="53">
        <v>0.10321509347712127</v>
      </c>
      <c r="L127" s="177">
        <v>8.2688826007874443</v>
      </c>
      <c r="M127" s="177">
        <v>9.1392912956071743</v>
      </c>
    </row>
    <row r="128" spans="1:13" ht="15" customHeight="1">
      <c r="A128" s="49"/>
      <c r="B128" s="184" t="s">
        <v>166</v>
      </c>
      <c r="C128" s="176">
        <v>0.58151252319094104</v>
      </c>
      <c r="D128" s="50">
        <v>3.8969155636263381E-2</v>
      </c>
      <c r="E128" s="177">
        <v>0.50357421191841434</v>
      </c>
      <c r="F128" s="177">
        <v>0.65945083446346775</v>
      </c>
      <c r="G128" s="177">
        <v>0.46460505628215087</v>
      </c>
      <c r="H128" s="177">
        <v>0.69841999009973121</v>
      </c>
      <c r="I128" s="52">
        <v>6.7013441812787525E-2</v>
      </c>
      <c r="J128" s="51">
        <v>0.13402688362557505</v>
      </c>
      <c r="K128" s="53">
        <v>0.20104032543836259</v>
      </c>
      <c r="L128" s="177">
        <v>0.55243689703139398</v>
      </c>
      <c r="M128" s="177">
        <v>0.61058814935048811</v>
      </c>
    </row>
    <row r="129" spans="1:13" ht="15" customHeight="1">
      <c r="A129" s="49"/>
      <c r="B129" s="184" t="s">
        <v>182</v>
      </c>
      <c r="C129" s="247">
        <v>36.312318232678265</v>
      </c>
      <c r="D129" s="177">
        <v>1.8460273926120292</v>
      </c>
      <c r="E129" s="243">
        <v>32.620263447454207</v>
      </c>
      <c r="F129" s="243">
        <v>40.004373017902324</v>
      </c>
      <c r="G129" s="243">
        <v>30.774236054842177</v>
      </c>
      <c r="H129" s="243">
        <v>41.850400410514354</v>
      </c>
      <c r="I129" s="52">
        <v>5.0837497644277307E-2</v>
      </c>
      <c r="J129" s="51">
        <v>0.10167499528855461</v>
      </c>
      <c r="K129" s="53">
        <v>0.15251249293283192</v>
      </c>
      <c r="L129" s="243">
        <v>34.496702321044353</v>
      </c>
      <c r="M129" s="243">
        <v>38.127934144312178</v>
      </c>
    </row>
    <row r="130" spans="1:13" ht="15" customHeight="1">
      <c r="A130" s="49"/>
      <c r="B130" s="195" t="s">
        <v>186</v>
      </c>
      <c r="C130" s="248">
        <v>31.058164603608063</v>
      </c>
      <c r="D130" s="249">
        <v>4.5884463131405671</v>
      </c>
      <c r="E130" s="249">
        <v>21.881271977326929</v>
      </c>
      <c r="F130" s="249">
        <v>40.235057229889193</v>
      </c>
      <c r="G130" s="249">
        <v>17.29282566418636</v>
      </c>
      <c r="H130" s="249">
        <v>44.823503543029766</v>
      </c>
      <c r="I130" s="196">
        <v>0.14773720120626579</v>
      </c>
      <c r="J130" s="197">
        <v>0.29547440241253159</v>
      </c>
      <c r="K130" s="198">
        <v>0.44321160361879741</v>
      </c>
      <c r="L130" s="249">
        <v>29.50525637342766</v>
      </c>
      <c r="M130" s="249">
        <v>32.611072833788469</v>
      </c>
    </row>
    <row r="131" spans="1:13" ht="15" customHeight="1">
      <c r="B131" s="254" t="s">
        <v>743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7" priority="71">
      <formula>IF(PG_IsBlnkRowRout*PG_IsBlnkRowRoutNext=1,TRUE,FALSE)</formula>
    </cfRule>
  </conditionalFormatting>
  <conditionalFormatting sqref="I5:K130">
    <cfRule type="cellIs" dxfId="36" priority="2" operator="greaterThan">
      <formula>1</formula>
    </cfRule>
  </conditionalFormatting>
  <hyperlinks>
    <hyperlink ref="B5" location="'Fire Assay'!$A$4" display="'Fire Assay'!$A$4" xr:uid="{ADE202EA-BE6C-4880-8A03-F0AE5ACFB23F}"/>
    <hyperlink ref="B7" location="'PA'!$A$4" display="'PA'!$A$4" xr:uid="{78C883A3-784A-4951-93CF-CC36BD684D59}"/>
    <hyperlink ref="B9" location="'AR Digest 10-50g'!$A$4" display="'AR Digest 10-50g'!$A$4" xr:uid="{BEFDA54F-254B-42C5-A779-EDB4F762E108}"/>
    <hyperlink ref="B11" location="'CNL'!$A$4" display="'CNL'!$A$4" xr:uid="{BA300F38-5FF8-4E34-8E52-FD2E45F1158B}"/>
    <hyperlink ref="B13" location="'4-Acid'!$A$4" display="'4-Acid'!$A$4" xr:uid="{D14D952F-37EB-44C7-AAEC-BB3997283417}"/>
    <hyperlink ref="B14" location="'4-Acid'!$A$23" display="'4-Acid'!$A$23" xr:uid="{63165819-0C43-46BE-9594-E725C391E512}"/>
    <hyperlink ref="B15" location="'4-Acid'!$A$41" display="'4-Acid'!$A$41" xr:uid="{296F0B87-BD9D-47BC-A323-B18C065DA688}"/>
    <hyperlink ref="B16" location="'4-Acid'!$A$77" display="'4-Acid'!$A$77" xr:uid="{1FF29DD9-265A-437D-BB82-3489ADE8C6F8}"/>
    <hyperlink ref="B17" location="'4-Acid'!$A$95" display="'4-Acid'!$A$95" xr:uid="{BB759255-AF83-44B5-9570-3AE757744C40}"/>
    <hyperlink ref="B18" location="'4-Acid'!$A$114" display="'4-Acid'!$A$114" xr:uid="{DC3A471C-CF1E-45D2-8DD8-9FB3396B0B9C}"/>
    <hyperlink ref="B19" location="'4-Acid'!$A$132" display="'4-Acid'!$A$132" xr:uid="{97C2EDF5-F767-4D97-BA81-278598125CDE}"/>
    <hyperlink ref="B20" location="'4-Acid'!$A$169" display="'4-Acid'!$A$169" xr:uid="{3DA473B6-D469-409B-A102-40CE160B438D}"/>
    <hyperlink ref="B21" location="'4-Acid'!$A$187" display="'4-Acid'!$A$187" xr:uid="{167BD69C-F6D8-4BAB-9ABF-D17A617DFB0D}"/>
    <hyperlink ref="B22" location="'4-Acid'!$A$206" display="'4-Acid'!$A$206" xr:uid="{60282251-F08D-46B0-86C5-4D375D024666}"/>
    <hyperlink ref="B23" location="'4-Acid'!$A$224" display="'4-Acid'!$A$224" xr:uid="{978A3D49-63E2-42E1-A684-8BBC30087AC2}"/>
    <hyperlink ref="B24" location="'4-Acid'!$A$243" display="'4-Acid'!$A$243" xr:uid="{CB9FFB26-0EE2-4782-BD42-C5B9B04630F1}"/>
    <hyperlink ref="B25" location="'4-Acid'!$A$261" display="'4-Acid'!$A$261" xr:uid="{AAD8C88C-BC77-4438-ADF1-9E1F822BB46F}"/>
    <hyperlink ref="B26" location="'4-Acid'!$A$279" display="'4-Acid'!$A$279" xr:uid="{20CD9856-F239-453D-9639-159E3D8D74BF}"/>
    <hyperlink ref="B27" location="'4-Acid'!$A$297" display="'4-Acid'!$A$297" xr:uid="{7EF2E83B-93CE-4526-B6A1-671F63D5006A}"/>
    <hyperlink ref="B28" location="'4-Acid'!$A$315" display="'4-Acid'!$A$315" xr:uid="{340A1AC4-D74E-4751-87EF-0FFBA00CCBD3}"/>
    <hyperlink ref="B29" location="'4-Acid'!$A$333" display="'4-Acid'!$A$333" xr:uid="{8BF167EF-0287-4B04-84C5-0CA634442DC8}"/>
    <hyperlink ref="B30" location="'4-Acid'!$A$351" display="'4-Acid'!$A$351" xr:uid="{35423A2C-073F-47A6-B5A3-F82F2F43DE37}"/>
    <hyperlink ref="B31" location="'4-Acid'!$A$387" display="'4-Acid'!$A$387" xr:uid="{9FB5AD2D-A2C1-4CBE-AE81-97848D979B00}"/>
    <hyperlink ref="B32" location="'4-Acid'!$A$423" display="'4-Acid'!$A$423" xr:uid="{20D9B2DF-F7F6-43DB-908A-A4A28F3AB7A8}"/>
    <hyperlink ref="B33" location="'4-Acid'!$A$442" display="'4-Acid'!$A$442" xr:uid="{EA0AF354-291D-4B16-9363-C6717432A755}"/>
    <hyperlink ref="B34" location="'4-Acid'!$A$460" display="'4-Acid'!$A$460" xr:uid="{DF986566-ACB7-42A0-9026-C525F6008DA0}"/>
    <hyperlink ref="B35" location="'4-Acid'!$A$478" display="'4-Acid'!$A$478" xr:uid="{92F397AB-5EF7-4255-ACC1-61D7ADD56A77}"/>
    <hyperlink ref="B36" location="'4-Acid'!$A$496" display="'4-Acid'!$A$496" xr:uid="{306E68FA-E1BF-47F0-BFA8-537866FF89FE}"/>
    <hyperlink ref="B37" location="'4-Acid'!$A$514" display="'4-Acid'!$A$514" xr:uid="{61B81D59-655F-4998-A8D8-5A595916C00B}"/>
    <hyperlink ref="B38" location="'4-Acid'!$A$533" display="'4-Acid'!$A$533" xr:uid="{050E0D36-1EAB-4F83-A344-217DFB4ED9C7}"/>
    <hyperlink ref="B39" location="'4-Acid'!$A$551" display="'4-Acid'!$A$551" xr:uid="{F326DA2D-6222-40F8-B70F-9CF1D029983F}"/>
    <hyperlink ref="B40" location="'4-Acid'!$A$569" display="'4-Acid'!$A$569" xr:uid="{5BF695B7-7BD0-4EBF-BE8F-8FBCBEB40CF2}"/>
    <hyperlink ref="B41" location="'4-Acid'!$A$587" display="'4-Acid'!$A$587" xr:uid="{D1B6A15F-33B9-45C6-960A-DD508CDFF239}"/>
    <hyperlink ref="B42" location="'4-Acid'!$A$605" display="'4-Acid'!$A$605" xr:uid="{EACB020F-4DB7-43EF-85DD-52425C7AD880}"/>
    <hyperlink ref="B43" location="'4-Acid'!$A$623" display="'4-Acid'!$A$623" xr:uid="{4C6685A0-83B1-406B-BECC-6437C7DF6F05}"/>
    <hyperlink ref="B44" location="'4-Acid'!$A$641" display="'4-Acid'!$A$641" xr:uid="{6ADEA8C6-F504-4A2D-BE03-42E96FA570EB}"/>
    <hyperlink ref="B45" location="'4-Acid'!$A$659" display="'4-Acid'!$A$659" xr:uid="{25EA71F4-DB3E-4225-9851-C106CA0D1E44}"/>
    <hyperlink ref="B46" location="'4-Acid'!$A$677" display="'4-Acid'!$A$677" xr:uid="{51C6C59A-301F-475B-9023-F32F3BFE4A32}"/>
    <hyperlink ref="B47" location="'4-Acid'!$A$696" display="'4-Acid'!$A$696" xr:uid="{D51ABDBB-90A0-4DCB-8DF8-B998FE804637}"/>
    <hyperlink ref="B48" location="'4-Acid'!$A$714" display="'4-Acid'!$A$714" xr:uid="{06DEE6A5-39EF-4CEE-AA96-5C99B1D27236}"/>
    <hyperlink ref="B49" location="'4-Acid'!$A$732" display="'4-Acid'!$A$732" xr:uid="{5A42855A-9A00-40DE-A7FF-679B587E2363}"/>
    <hyperlink ref="B50" location="'4-Acid'!$A$750" display="'4-Acid'!$A$750" xr:uid="{9056EB9A-263D-4C3D-A969-573E007E755D}"/>
    <hyperlink ref="B51" location="'4-Acid'!$A$768" display="'4-Acid'!$A$768" xr:uid="{9C58DD28-AD2C-43A6-A579-C39FF0A05075}"/>
    <hyperlink ref="B52" location="'4-Acid'!$A$786" display="'4-Acid'!$A$786" xr:uid="{94AA2EBD-1F90-46ED-8DD5-5CB142590F47}"/>
    <hyperlink ref="B53" location="'4-Acid'!$A$823" display="'4-Acid'!$A$823" xr:uid="{C1AD8B56-87A8-485E-95F5-A0C583C58C2B}"/>
    <hyperlink ref="B54" location="'4-Acid'!$A$841" display="'4-Acid'!$A$841" xr:uid="{496B3D4F-E2B3-45A5-A14F-87293A999FA7}"/>
    <hyperlink ref="B55" location="'4-Acid'!$A$859" display="'4-Acid'!$A$859" xr:uid="{E9E11507-BF43-4DC4-B102-1D4C96A6B8B0}"/>
    <hyperlink ref="B56" location="'4-Acid'!$A$877" display="'4-Acid'!$A$877" xr:uid="{C4AA4D7A-C079-46E6-BD54-2BD5A801597D}"/>
    <hyperlink ref="B57" location="'4-Acid'!$A$895" display="'4-Acid'!$A$895" xr:uid="{2C202301-ED88-46A8-B0C8-14C88DDA2802}"/>
    <hyperlink ref="B58" location="'4-Acid'!$A$914" display="'4-Acid'!$A$914" xr:uid="{36A2D5B1-F9BD-4F86-8DE4-AA6CC0650685}"/>
    <hyperlink ref="B59" location="'4-Acid'!$A$932" display="'4-Acid'!$A$932" xr:uid="{49E1E955-AE2E-41FD-912D-C325E89BC2AF}"/>
    <hyperlink ref="B60" location="'4-Acid'!$A$950" display="'4-Acid'!$A$950" xr:uid="{22DA4776-8CB9-4BDC-B7DD-93F7A6CA9D63}"/>
    <hyperlink ref="B61" location="'4-Acid'!$A$968" display="'4-Acid'!$A$968" xr:uid="{056BE9C4-3627-49F0-94EC-E25BE2207AE0}"/>
    <hyperlink ref="B62" location="'4-Acid'!$A$987" display="'4-Acid'!$A$987" xr:uid="{63811694-E0BE-4A36-8471-AD829C82D7C8}"/>
    <hyperlink ref="B63" location="'4-Acid'!$A$1005" display="'4-Acid'!$A$1005" xr:uid="{4D64F05A-422A-4BE2-B127-44E183A4D345}"/>
    <hyperlink ref="B64" location="'4-Acid'!$A$1023" display="'4-Acid'!$A$1023" xr:uid="{CAC3FD3C-701A-4673-AEA3-166459C9D265}"/>
    <hyperlink ref="B65" location="'4-Acid'!$A$1041" display="'4-Acid'!$A$1041" xr:uid="{B3262DCC-4755-4E6F-A8D4-DCA2528ABF7C}"/>
    <hyperlink ref="B66" location="'4-Acid'!$A$1059" display="'4-Acid'!$A$1059" xr:uid="{5BE52678-2583-465E-9EBA-2CA10AF25043}"/>
    <hyperlink ref="B67" location="'4-Acid'!$A$1077" display="'4-Acid'!$A$1077" xr:uid="{C825192B-8A41-450C-B6C3-A09BE7B9B4B7}"/>
    <hyperlink ref="B68" location="'4-Acid'!$A$1095" display="'4-Acid'!$A$1095" xr:uid="{FFFD44A2-A586-4647-8ECE-6A90DC602061}"/>
    <hyperlink ref="B69" location="'4-Acid'!$A$1113" display="'4-Acid'!$A$1113" xr:uid="{9A7697FB-263C-487A-8F17-4CA9F48872E6}"/>
    <hyperlink ref="B71" location="'Aqua Regia'!$A$4" display="'Aqua Regia'!$A$4" xr:uid="{81B23BC3-B9F1-401E-B2CB-3168CEDCF67D}"/>
    <hyperlink ref="B72" location="'Aqua Regia'!$A$23" display="'Aqua Regia'!$A$23" xr:uid="{AA173E3B-9026-4AD8-85DF-790510A22CC9}"/>
    <hyperlink ref="B73" location="'Aqua Regia'!$A$41" display="'Aqua Regia'!$A$41" xr:uid="{6F2A4216-4F7D-4741-8B14-8133F1F22128}"/>
    <hyperlink ref="B74" location="'Aqua Regia'!$A$59" display="'Aqua Regia'!$A$59" xr:uid="{731F385D-1DDD-4256-BD0E-8A7333779546}"/>
    <hyperlink ref="B75" location="'Aqua Regia'!$A$77" display="'Aqua Regia'!$A$77" xr:uid="{40DCB967-7EDA-41F8-9E2A-E43D5A8B48CF}"/>
    <hyperlink ref="B76" location="'Aqua Regia'!$A$96" display="'Aqua Regia'!$A$96" xr:uid="{ECBE3539-1BC9-4E43-A57E-BE66CF4CE701}"/>
    <hyperlink ref="B77" location="'Aqua Regia'!$A$114" display="'Aqua Regia'!$A$114" xr:uid="{14C7553B-8B86-48E1-A427-BD6E60B9E200}"/>
    <hyperlink ref="B78" location="'Aqua Regia'!$A$132" display="'Aqua Regia'!$A$132" xr:uid="{86414CDD-D87B-4086-B77F-033AACEB8862}"/>
    <hyperlink ref="B79" location="'Aqua Regia'!$A$150" display="'Aqua Regia'!$A$150" xr:uid="{D96CDB84-B5E4-4DC9-8BB7-ACAD781686FF}"/>
    <hyperlink ref="B80" location="'Aqua Regia'!$A$168" display="'Aqua Regia'!$A$168" xr:uid="{84E4E183-9DD1-473C-9063-1B1F3B2ABBF0}"/>
    <hyperlink ref="B81" location="'Aqua Regia'!$A$186" display="'Aqua Regia'!$A$186" xr:uid="{6389A62A-1E87-4C62-8253-988EBDD294A4}"/>
    <hyperlink ref="B82" location="'Aqua Regia'!$A$204" display="'Aqua Regia'!$A$204" xr:uid="{96E5427C-57F8-4661-95D4-6205B7EBD709}"/>
    <hyperlink ref="B83" location="'Aqua Regia'!$A$222" display="'Aqua Regia'!$A$222" xr:uid="{7319152F-62AD-4A43-9F32-B871CD4BFAE8}"/>
    <hyperlink ref="B84" location="'Aqua Regia'!$A$240" display="'Aqua Regia'!$A$240" xr:uid="{924632BF-4A84-43DC-A701-0E390182AB02}"/>
    <hyperlink ref="B85" location="'Aqua Regia'!$A$258" display="'Aqua Regia'!$A$258" xr:uid="{F2DEFD11-5DD8-4EB8-AA75-ED524DE0597B}"/>
    <hyperlink ref="B86" location="'Aqua Regia'!$A$276" display="'Aqua Regia'!$A$276" xr:uid="{EFEB8CF0-4BB4-4C5D-BE32-E5E83B8DC5AF}"/>
    <hyperlink ref="B87" location="'Aqua Regia'!$A$295" display="'Aqua Regia'!$A$295" xr:uid="{AE1AD7E0-5E85-4E6B-8CE3-E553A75D1564}"/>
    <hyperlink ref="B88" location="'Aqua Regia'!$A$313" display="'Aqua Regia'!$A$313" xr:uid="{A90EE146-968A-49C4-B7E1-4EA507A143FB}"/>
    <hyperlink ref="B89" location="'Aqua Regia'!$A$331" display="'Aqua Regia'!$A$331" xr:uid="{2C502133-F0A7-47C0-BD06-E4D5F96563E2}"/>
    <hyperlink ref="B90" location="'Aqua Regia'!$A$349" display="'Aqua Regia'!$A$349" xr:uid="{A649A6C8-025B-46F4-8C98-E11FD8524E1B}"/>
    <hyperlink ref="B91" location="'Aqua Regia'!$A$367" display="'Aqua Regia'!$A$367" xr:uid="{A59D2280-84FE-4654-8561-A102DB754DBA}"/>
    <hyperlink ref="B92" location="'Aqua Regia'!$A$385" display="'Aqua Regia'!$A$385" xr:uid="{6D414675-1A11-44F1-97DB-C38F4B5C80A2}"/>
    <hyperlink ref="B93" location="'Aqua Regia'!$A$404" display="'Aqua Regia'!$A$404" xr:uid="{68BE4A85-512A-4821-A5C9-1959C76D0576}"/>
    <hyperlink ref="B94" location="'Aqua Regia'!$A$422" display="'Aqua Regia'!$A$422" xr:uid="{E1B4CE2B-0A55-4C31-8879-0EEAFC46288C}"/>
    <hyperlink ref="B95" location="'Aqua Regia'!$A$440" display="'Aqua Regia'!$A$440" xr:uid="{ED69D6D0-0961-4D1E-AFA5-2014C5A15074}"/>
    <hyperlink ref="B96" location="'Aqua Regia'!$A$458" display="'Aqua Regia'!$A$458" xr:uid="{4B79758D-85E5-4A64-B2C7-B2A2837ACB94}"/>
    <hyperlink ref="B97" location="'Aqua Regia'!$A$476" display="'Aqua Regia'!$A$476" xr:uid="{BE2672C8-5DC4-4D99-9F41-CE34DE670C78}"/>
    <hyperlink ref="B98" location="'Aqua Regia'!$A$494" display="'Aqua Regia'!$A$494" xr:uid="{819C6EF6-F0DF-4EA8-BC1E-2FA454570135}"/>
    <hyperlink ref="B99" location="'Aqua Regia'!$A$513" display="'Aqua Regia'!$A$513" xr:uid="{3BC8ADBC-158C-4A51-A558-C09AE9B2F178}"/>
    <hyperlink ref="B100" location="'Aqua Regia'!$A$531" display="'Aqua Regia'!$A$531" xr:uid="{38A99E0C-A963-496B-9D4C-836E7F4EDD4D}"/>
    <hyperlink ref="B101" location="'Aqua Regia'!$A$549" display="'Aqua Regia'!$A$549" xr:uid="{2A54B46A-CD61-403E-AC69-0B2923B5E23F}"/>
    <hyperlink ref="B102" location="'Aqua Regia'!$A$567" display="'Aqua Regia'!$A$567" xr:uid="{A57E8564-072F-4B97-8F99-CD745BED981B}"/>
    <hyperlink ref="B103" location="'Aqua Regia'!$A$585" display="'Aqua Regia'!$A$585" xr:uid="{D9D6A538-7EB9-4EC2-A84A-A5A6E5BB2FD5}"/>
    <hyperlink ref="B104" location="'Aqua Regia'!$A$622" display="'Aqua Regia'!$A$622" xr:uid="{30B241BD-D5DB-4264-A1B4-34EE605FB4EF}"/>
    <hyperlink ref="B105" location="'Aqua Regia'!$A$640" display="'Aqua Regia'!$A$640" xr:uid="{3B0E59E9-12BF-4A24-B330-7622FC11E1CF}"/>
    <hyperlink ref="B106" location="'Aqua Regia'!$A$658" display="'Aqua Regia'!$A$658" xr:uid="{1FD146C9-3F19-4EA4-92CB-32AAEF84763C}"/>
    <hyperlink ref="B107" location="'Aqua Regia'!$A$676" display="'Aqua Regia'!$A$676" xr:uid="{483B93CB-2F7D-47FB-843D-FD5ED6BA685B}"/>
    <hyperlink ref="B108" location="'Aqua Regia'!$A$713" display="'Aqua Regia'!$A$713" xr:uid="{9EF35866-CF84-4ABE-96D3-62490C453E0D}"/>
    <hyperlink ref="B109" location="'Aqua Regia'!$A$749" display="'Aqua Regia'!$A$749" xr:uid="{4781A82C-24A9-4609-8123-202003653824}"/>
    <hyperlink ref="B110" location="'Aqua Regia'!$A$767" display="'Aqua Regia'!$A$767" xr:uid="{3B2D04BE-A73D-449D-863B-03B954455D5E}"/>
    <hyperlink ref="B111" location="'Aqua Regia'!$A$785" display="'Aqua Regia'!$A$785" xr:uid="{377F45A6-D728-4C63-9759-067FEB04A1CE}"/>
    <hyperlink ref="B112" location="'Aqua Regia'!$A$803" display="'Aqua Regia'!$A$803" xr:uid="{7158F79F-8887-428E-8EDD-33F46F6A7A8B}"/>
    <hyperlink ref="B113" location="'Aqua Regia'!$A$821" display="'Aqua Regia'!$A$821" xr:uid="{489ADD3F-7F81-480F-BF5F-A62EA5FF285F}"/>
    <hyperlink ref="B114" location="'Aqua Regia'!$A$857" display="'Aqua Regia'!$A$857" xr:uid="{119AC18D-6103-4603-9801-5208653FCC5A}"/>
    <hyperlink ref="B115" location="'Aqua Regia'!$A$875" display="'Aqua Regia'!$A$875" xr:uid="{9D2456A4-B3F7-4402-AE3D-D6957560123A}"/>
    <hyperlink ref="B116" location="'Aqua Regia'!$A$893" display="'Aqua Regia'!$A$893" xr:uid="{5D71F181-3B3C-4BB0-B574-C581AA6246E2}"/>
    <hyperlink ref="B117" location="'Aqua Regia'!$A$911" display="'Aqua Regia'!$A$911" xr:uid="{DE24C20C-2B17-40E0-B341-4CFC897BDFFA}"/>
    <hyperlink ref="B118" location="'Aqua Regia'!$A$929" display="'Aqua Regia'!$A$929" xr:uid="{57F9D863-8157-4EF3-A3B0-641F1E4B34D0}"/>
    <hyperlink ref="B119" location="'Aqua Regia'!$A$948" display="'Aqua Regia'!$A$948" xr:uid="{F65D899C-1EB5-4D51-86E1-BC97B1C18A4A}"/>
    <hyperlink ref="B120" location="'Aqua Regia'!$A$966" display="'Aqua Regia'!$A$966" xr:uid="{63A190AA-A53C-433A-97CA-30060AF83FF1}"/>
    <hyperlink ref="B121" location="'Aqua Regia'!$A$984" display="'Aqua Regia'!$A$984" xr:uid="{2DF76182-D512-4780-9942-52B8E0B1FCE4}"/>
    <hyperlink ref="B122" location="'Aqua Regia'!$A$1002" display="'Aqua Regia'!$A$1002" xr:uid="{11CCA4BB-8557-43A2-AC92-4B1B3FF3619D}"/>
    <hyperlink ref="B123" location="'Aqua Regia'!$A$1020" display="'Aqua Regia'!$A$1020" xr:uid="{6889432B-5E5A-4345-A397-D84677233662}"/>
    <hyperlink ref="B124" location="'Aqua Regia'!$A$1038" display="'Aqua Regia'!$A$1038" xr:uid="{239807FC-1E5B-4EB4-BD59-1687F68D1417}"/>
    <hyperlink ref="B125" location="'Aqua Regia'!$A$1056" display="'Aqua Regia'!$A$1056" xr:uid="{3215AC75-D8DD-4F4C-BAB2-C91FAEA63EF5}"/>
    <hyperlink ref="B126" location="'Aqua Regia'!$A$1074" display="'Aqua Regia'!$A$1074" xr:uid="{4B29DF40-00BA-4DEF-89BC-AB631EB3966C}"/>
    <hyperlink ref="B127" location="'Aqua Regia'!$A$1092" display="'Aqua Regia'!$A$1092" xr:uid="{2252A2AE-FE17-469F-9A2A-1A8D13FAB7A5}"/>
    <hyperlink ref="B128" location="'Aqua Regia'!$A$1110" display="'Aqua Regia'!$A$1110" xr:uid="{E26B16A0-A365-4404-B81F-8385D4004BDB}"/>
    <hyperlink ref="B129" location="'Aqua Regia'!$A$1128" display="'Aqua Regia'!$A$1128" xr:uid="{16392ED4-90DF-4E41-90A5-070E0AEF3DBB}"/>
    <hyperlink ref="B130" location="'Aqua Regia'!$A$1146" display="'Aqua Regia'!$A$1146" xr:uid="{7AAA5F0F-804E-49DA-90D6-A0E0E322DC4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739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133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134</v>
      </c>
    </row>
    <row r="8" spans="2:10" ht="15" customHeight="1" thickBot="1">
      <c r="B8" s="43" t="s">
        <v>85</v>
      </c>
      <c r="C8" s="85" t="s">
        <v>135</v>
      </c>
    </row>
    <row r="9" spans="2:10" ht="15" customHeight="1">
      <c r="B9" s="70" t="s">
        <v>132</v>
      </c>
      <c r="C9" s="155"/>
    </row>
    <row r="10" spans="2:10" ht="15" customHeight="1">
      <c r="B10" s="43" t="s">
        <v>321</v>
      </c>
      <c r="C10" s="43" t="s">
        <v>362</v>
      </c>
    </row>
    <row r="11" spans="2:10" ht="15" customHeight="1">
      <c r="B11" s="43" t="s">
        <v>116</v>
      </c>
      <c r="C11" s="43" t="s">
        <v>363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320</v>
      </c>
      <c r="C12" s="43" t="s">
        <v>364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360</v>
      </c>
      <c r="C13" s="43" t="s">
        <v>365</v>
      </c>
    </row>
    <row r="14" spans="2:10" ht="15" customHeight="1">
      <c r="B14" s="43" t="s">
        <v>305</v>
      </c>
      <c r="C14" s="43" t="s">
        <v>366</v>
      </c>
    </row>
    <row r="15" spans="2:10" ht="15" customHeight="1">
      <c r="B15" s="43" t="s">
        <v>304</v>
      </c>
      <c r="C15" s="43" t="s">
        <v>367</v>
      </c>
    </row>
    <row r="16" spans="2:10" ht="15" customHeight="1">
      <c r="B16" s="43" t="s">
        <v>338</v>
      </c>
      <c r="C16" s="43" t="s">
        <v>368</v>
      </c>
    </row>
    <row r="17" spans="2:3" ht="15" customHeight="1">
      <c r="B17" s="43" t="s">
        <v>306</v>
      </c>
      <c r="C17" s="43" t="s">
        <v>369</v>
      </c>
    </row>
    <row r="18" spans="2:3" ht="15" customHeight="1">
      <c r="B18" s="43" t="s">
        <v>99</v>
      </c>
      <c r="C18" s="43" t="s">
        <v>370</v>
      </c>
    </row>
    <row r="19" spans="2:3" ht="15" customHeight="1">
      <c r="B19" s="43" t="s">
        <v>312</v>
      </c>
      <c r="C19" s="43" t="s">
        <v>371</v>
      </c>
    </row>
    <row r="20" spans="2:3" ht="15" customHeight="1">
      <c r="B20" s="43" t="s">
        <v>313</v>
      </c>
      <c r="C20" s="43" t="s">
        <v>372</v>
      </c>
    </row>
    <row r="21" spans="2:3" ht="15" customHeight="1">
      <c r="B21" s="43" t="s">
        <v>314</v>
      </c>
      <c r="C21" s="43" t="s">
        <v>373</v>
      </c>
    </row>
    <row r="22" spans="2:3" ht="15" customHeight="1">
      <c r="B22" s="43" t="s">
        <v>269</v>
      </c>
      <c r="C22" s="43" t="s">
        <v>374</v>
      </c>
    </row>
    <row r="23" spans="2:3" ht="15" customHeight="1">
      <c r="B23" s="43" t="s">
        <v>270</v>
      </c>
      <c r="C23" s="43" t="s">
        <v>375</v>
      </c>
    </row>
    <row r="24" spans="2:3" ht="15" customHeight="1">
      <c r="B24" s="43" t="s">
        <v>115</v>
      </c>
      <c r="C24" s="43" t="s">
        <v>376</v>
      </c>
    </row>
    <row r="25" spans="2:3" ht="15" customHeight="1">
      <c r="B25" s="43" t="s">
        <v>100</v>
      </c>
      <c r="C25" s="43" t="s">
        <v>377</v>
      </c>
    </row>
    <row r="26" spans="2:3" ht="15" customHeight="1">
      <c r="B26" s="43" t="s">
        <v>359</v>
      </c>
      <c r="C26" s="43" t="s">
        <v>378</v>
      </c>
    </row>
    <row r="27" spans="2:3" ht="15" customHeight="1">
      <c r="B27" s="44" t="s">
        <v>303</v>
      </c>
      <c r="C27" s="44" t="s">
        <v>379</v>
      </c>
    </row>
    <row r="28" spans="2:3" ht="15" customHeight="1">
      <c r="B28" s="58"/>
      <c r="C28" s="59"/>
    </row>
    <row r="29" spans="2:3" ht="15">
      <c r="B29" s="60" t="s">
        <v>127</v>
      </c>
      <c r="C29" s="61" t="s">
        <v>120</v>
      </c>
    </row>
    <row r="30" spans="2:3">
      <c r="B30" s="62"/>
      <c r="C30" s="61"/>
    </row>
    <row r="31" spans="2:3">
      <c r="B31" s="63" t="s">
        <v>124</v>
      </c>
      <c r="C31" s="64" t="s">
        <v>123</v>
      </c>
    </row>
    <row r="32" spans="2:3">
      <c r="B32" s="62"/>
      <c r="C32" s="61"/>
    </row>
    <row r="33" spans="2:3">
      <c r="B33" s="65" t="s">
        <v>121</v>
      </c>
      <c r="C33" s="64" t="s">
        <v>122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738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2"/>
      <c r="C3" s="42" t="s">
        <v>380</v>
      </c>
    </row>
    <row r="4" spans="2:9" ht="15" customHeight="1">
      <c r="B4" s="153"/>
      <c r="C4" s="43" t="s">
        <v>381</v>
      </c>
    </row>
    <row r="5" spans="2:9" ht="15" customHeight="1">
      <c r="B5" s="153"/>
      <c r="C5" s="43" t="s">
        <v>130</v>
      </c>
    </row>
    <row r="6" spans="2:9" ht="15" customHeight="1">
      <c r="B6" s="153"/>
      <c r="C6" s="43" t="s">
        <v>382</v>
      </c>
    </row>
    <row r="7" spans="2:9" ht="15" customHeight="1">
      <c r="B7" s="153"/>
      <c r="C7" s="43" t="s">
        <v>383</v>
      </c>
    </row>
    <row r="8" spans="2:9" ht="15" customHeight="1">
      <c r="B8" s="153"/>
      <c r="C8" s="43" t="s">
        <v>384</v>
      </c>
    </row>
    <row r="9" spans="2:9" ht="15" customHeight="1">
      <c r="B9" s="153"/>
      <c r="C9" s="43" t="s">
        <v>385</v>
      </c>
      <c r="D9" s="5"/>
      <c r="E9" s="5"/>
      <c r="G9" s="5"/>
      <c r="H9" s="5"/>
      <c r="I9" s="5"/>
    </row>
    <row r="10" spans="2:9" ht="15" customHeight="1">
      <c r="B10" s="153"/>
      <c r="C10" s="43" t="s">
        <v>386</v>
      </c>
      <c r="D10" s="5"/>
      <c r="E10" s="5"/>
      <c r="G10" s="5"/>
      <c r="H10" s="5"/>
      <c r="I10" s="5"/>
    </row>
    <row r="11" spans="2:9" ht="15" customHeight="1">
      <c r="B11" s="153"/>
      <c r="C11" s="43" t="s">
        <v>387</v>
      </c>
    </row>
    <row r="12" spans="2:9" ht="15" customHeight="1">
      <c r="B12" s="153"/>
      <c r="C12" s="43" t="s">
        <v>388</v>
      </c>
    </row>
    <row r="13" spans="2:9" ht="15" customHeight="1">
      <c r="B13" s="153"/>
      <c r="C13" s="43" t="s">
        <v>389</v>
      </c>
    </row>
    <row r="14" spans="2:9" ht="15" customHeight="1">
      <c r="B14" s="153"/>
      <c r="C14" s="43" t="s">
        <v>131</v>
      </c>
    </row>
    <row r="15" spans="2:9" ht="15" customHeight="1">
      <c r="B15" s="153"/>
      <c r="C15" s="43" t="s">
        <v>390</v>
      </c>
    </row>
    <row r="16" spans="2:9" ht="15" customHeight="1">
      <c r="B16" s="153"/>
      <c r="C16" s="43" t="s">
        <v>391</v>
      </c>
    </row>
    <row r="17" spans="2:3" ht="15" customHeight="1">
      <c r="B17" s="153"/>
      <c r="C17" s="43" t="s">
        <v>392</v>
      </c>
    </row>
    <row r="18" spans="2:3" ht="15" customHeight="1">
      <c r="B18" s="153"/>
      <c r="C18" s="43" t="s">
        <v>393</v>
      </c>
    </row>
    <row r="19" spans="2:3" ht="15" customHeight="1">
      <c r="B19" s="153"/>
      <c r="C19" s="43" t="s">
        <v>394</v>
      </c>
    </row>
    <row r="20" spans="2:3" ht="15" customHeight="1">
      <c r="B20" s="153"/>
      <c r="C20" s="43" t="s">
        <v>395</v>
      </c>
    </row>
    <row r="21" spans="2:3" ht="15" customHeight="1">
      <c r="B21" s="153"/>
      <c r="C21" s="43" t="s">
        <v>396</v>
      </c>
    </row>
    <row r="22" spans="2:3" ht="15" customHeight="1">
      <c r="B22" s="153"/>
      <c r="C22" s="43" t="s">
        <v>397</v>
      </c>
    </row>
    <row r="23" spans="2:3" ht="15" customHeight="1">
      <c r="B23" s="153"/>
      <c r="C23" s="43" t="s">
        <v>398</v>
      </c>
    </row>
    <row r="24" spans="2:3" ht="15" customHeight="1">
      <c r="B24" s="153"/>
      <c r="C24" s="43" t="s">
        <v>399</v>
      </c>
    </row>
    <row r="25" spans="2:3" ht="15" customHeight="1">
      <c r="B25" s="153"/>
      <c r="C25" s="43" t="s">
        <v>400</v>
      </c>
    </row>
    <row r="26" spans="2:3" ht="15" customHeight="1">
      <c r="B26" s="153"/>
      <c r="C26" s="43" t="s">
        <v>401</v>
      </c>
    </row>
    <row r="27" spans="2:3" ht="15" customHeight="1">
      <c r="B27" s="153"/>
      <c r="C27" s="43" t="s">
        <v>402</v>
      </c>
    </row>
    <row r="28" spans="2:3" ht="15" customHeight="1">
      <c r="B28" s="153"/>
      <c r="C28" s="43" t="s">
        <v>403</v>
      </c>
    </row>
    <row r="29" spans="2:3" ht="15" customHeight="1">
      <c r="B29" s="153"/>
      <c r="C29" s="43" t="s">
        <v>404</v>
      </c>
    </row>
    <row r="30" spans="2:3" ht="15" customHeight="1">
      <c r="B30" s="153"/>
      <c r="C30" s="43" t="s">
        <v>405</v>
      </c>
    </row>
    <row r="31" spans="2:3" ht="15" customHeight="1">
      <c r="B31" s="153"/>
      <c r="C31" s="43" t="s">
        <v>406</v>
      </c>
    </row>
    <row r="32" spans="2:3" ht="15" customHeight="1">
      <c r="B32" s="153"/>
      <c r="C32" s="43" t="s">
        <v>407</v>
      </c>
    </row>
    <row r="33" spans="2:3" ht="15" customHeight="1">
      <c r="B33" s="153"/>
      <c r="C33" s="43" t="s">
        <v>408</v>
      </c>
    </row>
    <row r="34" spans="2:3" ht="15" customHeight="1">
      <c r="B34" s="153"/>
      <c r="C34" s="43" t="s">
        <v>409</v>
      </c>
    </row>
    <row r="35" spans="2:3" ht="15" customHeight="1">
      <c r="B35" s="153"/>
      <c r="C35" s="43" t="s">
        <v>410</v>
      </c>
    </row>
    <row r="36" spans="2:3" ht="15" customHeight="1">
      <c r="B36" s="153"/>
      <c r="C36" s="43" t="s">
        <v>411</v>
      </c>
    </row>
    <row r="37" spans="2:3" ht="15" customHeight="1">
      <c r="B37" s="153"/>
      <c r="C37" s="43" t="s">
        <v>412</v>
      </c>
    </row>
    <row r="38" spans="2:3" ht="15" customHeight="1">
      <c r="B38" s="153"/>
      <c r="C38" s="43" t="s">
        <v>413</v>
      </c>
    </row>
    <row r="39" spans="2:3" ht="15" customHeight="1">
      <c r="B39" s="153"/>
      <c r="C39" s="43" t="s">
        <v>414</v>
      </c>
    </row>
    <row r="40" spans="2:3" ht="15" customHeight="1">
      <c r="B40" s="153"/>
      <c r="C40" s="43" t="s">
        <v>415</v>
      </c>
    </row>
    <row r="41" spans="2:3" ht="15" customHeight="1">
      <c r="B41" s="153"/>
      <c r="C41" s="43" t="s">
        <v>416</v>
      </c>
    </row>
    <row r="42" spans="2:3" ht="15" customHeight="1">
      <c r="B42" s="153"/>
      <c r="C42" s="43" t="s">
        <v>417</v>
      </c>
    </row>
    <row r="43" spans="2:3" ht="15" customHeight="1">
      <c r="B43" s="153"/>
      <c r="C43" s="43" t="s">
        <v>418</v>
      </c>
    </row>
    <row r="44" spans="2:3" ht="15" customHeight="1">
      <c r="B44" s="153"/>
      <c r="C44" s="43" t="s">
        <v>419</v>
      </c>
    </row>
    <row r="45" spans="2:3" ht="15" customHeight="1">
      <c r="B45" s="153"/>
      <c r="C45" s="43" t="s">
        <v>420</v>
      </c>
    </row>
    <row r="46" spans="2:3" ht="15" customHeight="1">
      <c r="B46" s="153"/>
      <c r="C46" s="43" t="s">
        <v>421</v>
      </c>
    </row>
    <row r="47" spans="2:3" ht="15" customHeight="1">
      <c r="B47" s="153"/>
      <c r="C47" s="43" t="s">
        <v>422</v>
      </c>
    </row>
    <row r="48" spans="2:3" ht="15" customHeight="1">
      <c r="B48" s="153"/>
      <c r="C48" s="43" t="s">
        <v>423</v>
      </c>
    </row>
    <row r="49" spans="2:3" ht="15" customHeight="1">
      <c r="B49" s="153"/>
      <c r="C49" s="43" t="s">
        <v>424</v>
      </c>
    </row>
    <row r="50" spans="2:3" ht="15" customHeight="1">
      <c r="B50" s="153"/>
      <c r="C50" s="43" t="s">
        <v>425</v>
      </c>
    </row>
    <row r="51" spans="2:3" ht="15" customHeight="1">
      <c r="B51" s="153"/>
      <c r="C51" s="43" t="s">
        <v>426</v>
      </c>
    </row>
    <row r="52" spans="2:3" ht="15" customHeight="1">
      <c r="B52" s="153"/>
      <c r="C52" s="43" t="s">
        <v>427</v>
      </c>
    </row>
    <row r="53" spans="2:3" ht="15" customHeight="1">
      <c r="B53" s="153"/>
      <c r="C53" s="43" t="s">
        <v>428</v>
      </c>
    </row>
    <row r="54" spans="2:3" ht="15" customHeight="1">
      <c r="B54" s="153"/>
      <c r="C54" s="43" t="s">
        <v>429</v>
      </c>
    </row>
    <row r="55" spans="2:3" ht="15" customHeight="1">
      <c r="B55" s="154"/>
      <c r="C55" s="44" t="s">
        <v>430</v>
      </c>
    </row>
  </sheetData>
  <conditionalFormatting sqref="B3:C55">
    <cfRule type="expression" dxfId="34" priority="4">
      <formula>IF(Labs_IsBlnkRow*Labs_IsBlnkRowNext=1,TRUE,FALSE)</formula>
    </cfRule>
  </conditionalFormatting>
  <conditionalFormatting sqref="C3:C55">
    <cfRule type="duplicateValues" dxfId="0" priority="255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745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201</v>
      </c>
      <c r="B2" s="130" t="s">
        <v>200</v>
      </c>
      <c r="C2" s="131" t="s">
        <v>199</v>
      </c>
      <c r="D2" s="130" t="s">
        <v>111</v>
      </c>
      <c r="E2" s="130" t="s">
        <v>202</v>
      </c>
      <c r="F2" s="132" t="s">
        <v>198</v>
      </c>
      <c r="G2" s="130" t="s">
        <v>197</v>
      </c>
      <c r="H2" s="133" t="s">
        <v>196</v>
      </c>
      <c r="I2" s="142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8</v>
      </c>
      <c r="F3" s="96">
        <v>10</v>
      </c>
      <c r="G3" s="96">
        <v>309654</v>
      </c>
      <c r="H3" s="98">
        <v>8.7167999999999995E-2</v>
      </c>
      <c r="I3" s="275">
        <v>1.1862842294103444</v>
      </c>
      <c r="J3" s="99">
        <f>IF(ISNUMBER($I3),(($I3-$I$23)*$I$27)+$I$23,"-     ")</f>
        <v>1.1266056109419211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206</v>
      </c>
      <c r="D4" s="103">
        <v>1</v>
      </c>
      <c r="E4" s="103">
        <v>20</v>
      </c>
      <c r="F4" s="103">
        <v>4</v>
      </c>
      <c r="G4" s="103">
        <v>309655</v>
      </c>
      <c r="H4" s="104">
        <v>8.4938E-2</v>
      </c>
      <c r="I4" s="276">
        <v>1.1485463747624272</v>
      </c>
      <c r="J4" s="105">
        <f t="shared" ref="J4:J21" si="0">IF(ISNUMBER($I4),(($I4-$I$23)*$I$27)+$I$23,"-     ")</f>
        <v>1.1245841308202398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206</v>
      </c>
      <c r="D5" s="103">
        <v>1</v>
      </c>
      <c r="E5" s="103">
        <v>12</v>
      </c>
      <c r="F5" s="103">
        <v>12</v>
      </c>
      <c r="G5" s="103">
        <v>309656</v>
      </c>
      <c r="H5" s="104">
        <v>8.4025000000000002E-2</v>
      </c>
      <c r="I5" s="276">
        <v>1.2423030423970813</v>
      </c>
      <c r="J5" s="105">
        <f t="shared" si="0"/>
        <v>1.1296063357565505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206</v>
      </c>
      <c r="D6" s="103">
        <v>1</v>
      </c>
      <c r="E6" s="103">
        <v>19</v>
      </c>
      <c r="F6" s="103">
        <v>4</v>
      </c>
      <c r="G6" s="103">
        <v>309657</v>
      </c>
      <c r="H6" s="104">
        <v>8.4960999999999995E-2</v>
      </c>
      <c r="I6" s="276">
        <v>1.2385990617193823</v>
      </c>
      <c r="J6" s="105">
        <f t="shared" si="0"/>
        <v>1.129407926933873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206</v>
      </c>
      <c r="D7" s="103">
        <v>1</v>
      </c>
      <c r="E7" s="103">
        <v>7</v>
      </c>
      <c r="F7" s="103">
        <v>10</v>
      </c>
      <c r="G7" s="103">
        <v>309658</v>
      </c>
      <c r="H7" s="104">
        <v>8.6391999999999997E-2</v>
      </c>
      <c r="I7" s="276">
        <v>1.1428265289349424</v>
      </c>
      <c r="J7" s="105">
        <f t="shared" si="0"/>
        <v>1.12427773940644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206</v>
      </c>
      <c r="D8" s="103">
        <v>1</v>
      </c>
      <c r="E8" s="103">
        <v>1</v>
      </c>
      <c r="F8" s="103">
        <v>1</v>
      </c>
      <c r="G8" s="103">
        <v>309659</v>
      </c>
      <c r="H8" s="104">
        <v>8.795E-2</v>
      </c>
      <c r="I8" s="276">
        <v>1.1136071942401264</v>
      </c>
      <c r="J8" s="105">
        <f t="shared" si="0"/>
        <v>1.1227125655298273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206</v>
      </c>
      <c r="D9" s="103">
        <v>1</v>
      </c>
      <c r="E9" s="103">
        <v>16</v>
      </c>
      <c r="F9" s="103">
        <v>2</v>
      </c>
      <c r="G9" s="103">
        <v>309660</v>
      </c>
      <c r="H9" s="104">
        <v>8.4829000000000002E-2</v>
      </c>
      <c r="I9" s="276">
        <v>1.0893167066392604</v>
      </c>
      <c r="J9" s="105">
        <f t="shared" si="0"/>
        <v>1.1214114121312249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206</v>
      </c>
      <c r="D10" s="103">
        <v>1</v>
      </c>
      <c r="E10" s="103">
        <v>11</v>
      </c>
      <c r="F10" s="103">
        <v>12</v>
      </c>
      <c r="G10" s="103">
        <v>309661</v>
      </c>
      <c r="H10" s="104">
        <v>8.6929000000000006E-2</v>
      </c>
      <c r="I10" s="276">
        <v>1.1092128833528974</v>
      </c>
      <c r="J10" s="105">
        <f t="shared" si="0"/>
        <v>1.1224771782193961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206</v>
      </c>
      <c r="D11" s="103">
        <v>1</v>
      </c>
      <c r="E11" s="103">
        <v>2</v>
      </c>
      <c r="F11" s="103">
        <v>1</v>
      </c>
      <c r="G11" s="103">
        <v>309662</v>
      </c>
      <c r="H11" s="104">
        <v>8.4551000000000001E-2</v>
      </c>
      <c r="I11" s="276">
        <v>1.0614116131585871</v>
      </c>
      <c r="J11" s="105">
        <f t="shared" si="0"/>
        <v>1.1199166373939982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206</v>
      </c>
      <c r="D12" s="103">
        <v>1</v>
      </c>
      <c r="E12" s="103">
        <v>9</v>
      </c>
      <c r="F12" s="103">
        <v>5</v>
      </c>
      <c r="G12" s="103">
        <v>309663</v>
      </c>
      <c r="H12" s="104">
        <v>8.7969000000000006E-2</v>
      </c>
      <c r="I12" s="276">
        <v>1.0864042808512977</v>
      </c>
      <c r="J12" s="105">
        <f t="shared" si="0"/>
        <v>1.1212554040356093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206</v>
      </c>
      <c r="D13" s="103">
        <v>1</v>
      </c>
      <c r="E13" s="103">
        <v>10</v>
      </c>
      <c r="F13" s="103">
        <v>5</v>
      </c>
      <c r="G13" s="103">
        <v>309664</v>
      </c>
      <c r="H13" s="104">
        <v>8.7318999999999994E-2</v>
      </c>
      <c r="I13" s="276">
        <v>1.0834707584174916</v>
      </c>
      <c r="J13" s="105">
        <f t="shared" si="0"/>
        <v>1.1210982658691244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206</v>
      </c>
      <c r="D14" s="103">
        <v>1</v>
      </c>
      <c r="E14" s="103">
        <v>15</v>
      </c>
      <c r="F14" s="103">
        <v>2</v>
      </c>
      <c r="G14" s="103">
        <v>309665</v>
      </c>
      <c r="H14" s="104">
        <v>8.5317000000000004E-2</v>
      </c>
      <c r="I14" s="276">
        <v>1.0864599193625954</v>
      </c>
      <c r="J14" s="105">
        <f t="shared" si="0"/>
        <v>1.1212583843890407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206</v>
      </c>
      <c r="D15" s="103">
        <v>1</v>
      </c>
      <c r="E15" s="103">
        <v>13</v>
      </c>
      <c r="F15" s="103">
        <v>7</v>
      </c>
      <c r="G15" s="103">
        <v>309666</v>
      </c>
      <c r="H15" s="104">
        <v>8.5638000000000006E-2</v>
      </c>
      <c r="I15" s="276">
        <v>1.0678946786454577</v>
      </c>
      <c r="J15" s="105">
        <f t="shared" si="0"/>
        <v>1.120263911719249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206</v>
      </c>
      <c r="D16" s="103">
        <v>1</v>
      </c>
      <c r="E16" s="103">
        <v>4</v>
      </c>
      <c r="F16" s="103">
        <v>8</v>
      </c>
      <c r="G16" s="103">
        <v>309667</v>
      </c>
      <c r="H16" s="104">
        <v>8.8271000000000002E-2</v>
      </c>
      <c r="I16" s="276">
        <v>1.1212010274837496</v>
      </c>
      <c r="J16" s="105">
        <f t="shared" si="0"/>
        <v>1.1231193396586845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206</v>
      </c>
      <c r="D17" s="103">
        <v>1</v>
      </c>
      <c r="E17" s="103">
        <v>3</v>
      </c>
      <c r="F17" s="103">
        <v>8</v>
      </c>
      <c r="G17" s="103">
        <v>309668</v>
      </c>
      <c r="H17" s="104">
        <v>8.8083999999999996E-2</v>
      </c>
      <c r="I17" s="276">
        <v>1.1397727173347041</v>
      </c>
      <c r="J17" s="105">
        <f t="shared" si="0"/>
        <v>1.124114157785205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206</v>
      </c>
      <c r="D18" s="103">
        <v>1</v>
      </c>
      <c r="E18" s="103">
        <v>6</v>
      </c>
      <c r="F18" s="103">
        <v>3</v>
      </c>
      <c r="G18" s="103">
        <v>309669</v>
      </c>
      <c r="H18" s="104">
        <v>8.3566000000000001E-2</v>
      </c>
      <c r="I18" s="276">
        <v>1.1368346354827692</v>
      </c>
      <c r="J18" s="105">
        <f t="shared" si="0"/>
        <v>1.1239567753872131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206</v>
      </c>
      <c r="D19" s="103">
        <v>1</v>
      </c>
      <c r="E19" s="103">
        <v>5</v>
      </c>
      <c r="F19" s="103">
        <v>3</v>
      </c>
      <c r="G19" s="103">
        <v>309670</v>
      </c>
      <c r="H19" s="104">
        <v>8.6388999999999994E-2</v>
      </c>
      <c r="I19" s="276">
        <v>1.1039578629918776</v>
      </c>
      <c r="J19" s="105">
        <f t="shared" si="0"/>
        <v>1.1221956858214326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206</v>
      </c>
      <c r="D20" s="103">
        <v>1</v>
      </c>
      <c r="E20" s="103">
        <v>18</v>
      </c>
      <c r="F20" s="103">
        <v>9</v>
      </c>
      <c r="G20" s="103">
        <v>309671</v>
      </c>
      <c r="H20" s="104">
        <v>8.4350999999999995E-2</v>
      </c>
      <c r="I20" s="276">
        <v>1.1073298047591267</v>
      </c>
      <c r="J20" s="105">
        <f t="shared" si="0"/>
        <v>1.1223763085228966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206</v>
      </c>
      <c r="D21" s="103">
        <v>1</v>
      </c>
      <c r="E21" s="103">
        <v>14</v>
      </c>
      <c r="F21" s="103">
        <v>7</v>
      </c>
      <c r="G21" s="103">
        <v>309672</v>
      </c>
      <c r="H21" s="104">
        <v>8.5105E-2</v>
      </c>
      <c r="I21" s="276">
        <v>1.077010216545585</v>
      </c>
      <c r="J21" s="105">
        <f t="shared" si="0"/>
        <v>1.1207521980523079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206</v>
      </c>
      <c r="D22" s="103">
        <v>1</v>
      </c>
      <c r="E22" s="103">
        <v>17</v>
      </c>
      <c r="F22" s="103">
        <v>9</v>
      </c>
      <c r="G22" s="103">
        <v>309673</v>
      </c>
      <c r="H22" s="104">
        <v>8.7861999999999996E-2</v>
      </c>
      <c r="I22" s="276">
        <v>1.1221147144426531</v>
      </c>
      <c r="J22" s="105">
        <f>IF(ISNUMBER($I22),(($I22-$I$23)*$I$27)+$I$23,"-     ")</f>
        <v>1.123168282558118</v>
      </c>
      <c r="K22" s="106"/>
      <c r="L22" s="106"/>
      <c r="M22" s="106"/>
      <c r="N22" s="107"/>
    </row>
    <row r="23" spans="1:14" ht="18" customHeight="1">
      <c r="A23" s="138" t="s">
        <v>195</v>
      </c>
      <c r="B23" s="122"/>
      <c r="C23" s="123"/>
      <c r="D23" s="122"/>
      <c r="E23" s="122"/>
      <c r="F23" s="124"/>
      <c r="G23" s="122"/>
      <c r="H23" s="125">
        <f>AVERAGE(H$3:H$22)</f>
        <v>8.608070000000001E-2</v>
      </c>
      <c r="I23" s="108">
        <f>AVERAGE(I$3:I$22)</f>
        <v>1.1232279125466176</v>
      </c>
      <c r="J23" s="109">
        <f>AVERAGE(J$3:J$22)</f>
        <v>1.1232279125466176</v>
      </c>
      <c r="K23" s="123"/>
      <c r="L23" s="123"/>
      <c r="M23" s="123"/>
      <c r="N23" s="126"/>
    </row>
    <row r="24" spans="1:14" ht="18" customHeight="1">
      <c r="A24" s="139" t="s">
        <v>194</v>
      </c>
      <c r="B24" s="121"/>
      <c r="C24" s="120"/>
      <c r="D24" s="121"/>
      <c r="E24" s="121"/>
      <c r="F24" s="121"/>
      <c r="G24" s="121"/>
      <c r="H24" s="127"/>
      <c r="I24" s="110">
        <f>MEDIAN(I$3:I$22)</f>
        <v>1.111410038796512</v>
      </c>
      <c r="J24" s="111">
        <f>MEDIAN(J$3:J$22)</f>
        <v>1.1225948718746117</v>
      </c>
      <c r="K24" s="120"/>
      <c r="L24" s="120"/>
      <c r="M24" s="120"/>
      <c r="N24" s="128"/>
    </row>
    <row r="25" spans="1:14" ht="18" customHeight="1">
      <c r="A25" s="139" t="s">
        <v>193</v>
      </c>
      <c r="B25" s="121"/>
      <c r="C25" s="120"/>
      <c r="D25" s="121"/>
      <c r="E25" s="121"/>
      <c r="F25" s="121"/>
      <c r="G25" s="121"/>
      <c r="H25" s="127"/>
      <c r="I25" s="110">
        <f>STDEV(I$3:I$22)</f>
        <v>5.0432584644712806E-2</v>
      </c>
      <c r="J25" s="111">
        <f>STDEV(J$3:J$22)</f>
        <v>2.7014908053319825E-3</v>
      </c>
      <c r="K25" s="120"/>
      <c r="L25" s="120"/>
      <c r="M25" s="120"/>
      <c r="N25" s="128"/>
    </row>
    <row r="26" spans="1:14" ht="18" customHeight="1" thickBot="1">
      <c r="A26" s="139" t="s">
        <v>192</v>
      </c>
      <c r="B26" s="121"/>
      <c r="C26" s="120"/>
      <c r="D26" s="121"/>
      <c r="E26" s="121"/>
      <c r="F26" s="121"/>
      <c r="G26" s="121"/>
      <c r="H26" s="127"/>
      <c r="I26" s="273">
        <f>I25/I23</f>
        <v>4.4899689618975426E-2</v>
      </c>
      <c r="J26" s="274">
        <f>J25/J23</f>
        <v>2.4051136685226044E-3</v>
      </c>
      <c r="K26" s="120"/>
      <c r="L26" s="120"/>
      <c r="M26" s="120"/>
      <c r="N26" s="128"/>
    </row>
    <row r="27" spans="1:14" ht="18" customHeight="1" thickBot="1">
      <c r="A27" s="140" t="s">
        <v>191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5.3566376269696153E-2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190</v>
      </c>
      <c r="B30" s="119" t="s">
        <v>203</v>
      </c>
      <c r="H30" s="117"/>
    </row>
    <row r="31" spans="1:14" ht="18" customHeight="1">
      <c r="A31" s="91" t="s">
        <v>189</v>
      </c>
      <c r="C31" s="121">
        <v>30</v>
      </c>
      <c r="D31" s="120" t="s">
        <v>188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2026-06-01 11:30.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CC7C-1304-440E-B053-A92B7A37C8A3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504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7" t="s">
        <v>237</v>
      </c>
      <c r="AC2" s="17" t="s">
        <v>237</v>
      </c>
      <c r="AD2" s="17" t="s">
        <v>237</v>
      </c>
      <c r="AE2" s="17" t="s">
        <v>237</v>
      </c>
      <c r="AF2" s="17" t="s">
        <v>237</v>
      </c>
      <c r="AG2" s="17" t="s">
        <v>237</v>
      </c>
      <c r="AH2" s="148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5" t="s">
        <v>239</v>
      </c>
      <c r="E3" s="146" t="s">
        <v>240</v>
      </c>
      <c r="F3" s="147" t="s">
        <v>241</v>
      </c>
      <c r="G3" s="147" t="s">
        <v>242</v>
      </c>
      <c r="H3" s="147" t="s">
        <v>243</v>
      </c>
      <c r="I3" s="147" t="s">
        <v>244</v>
      </c>
      <c r="J3" s="147" t="s">
        <v>245</v>
      </c>
      <c r="K3" s="147" t="s">
        <v>246</v>
      </c>
      <c r="L3" s="147" t="s">
        <v>247</v>
      </c>
      <c r="M3" s="147" t="s">
        <v>248</v>
      </c>
      <c r="N3" s="147" t="s">
        <v>249</v>
      </c>
      <c r="O3" s="147" t="s">
        <v>250</v>
      </c>
      <c r="P3" s="147" t="s">
        <v>251</v>
      </c>
      <c r="Q3" s="147" t="s">
        <v>252</v>
      </c>
      <c r="R3" s="147" t="s">
        <v>253</v>
      </c>
      <c r="S3" s="147" t="s">
        <v>254</v>
      </c>
      <c r="T3" s="147" t="s">
        <v>255</v>
      </c>
      <c r="U3" s="147" t="s">
        <v>256</v>
      </c>
      <c r="V3" s="147" t="s">
        <v>257</v>
      </c>
      <c r="W3" s="147" t="s">
        <v>258</v>
      </c>
      <c r="X3" s="147" t="s">
        <v>259</v>
      </c>
      <c r="Y3" s="147" t="s">
        <v>260</v>
      </c>
      <c r="Z3" s="147" t="s">
        <v>261</v>
      </c>
      <c r="AA3" s="147" t="s">
        <v>262</v>
      </c>
      <c r="AB3" s="147" t="s">
        <v>263</v>
      </c>
      <c r="AC3" s="147" t="s">
        <v>264</v>
      </c>
      <c r="AD3" s="147" t="s">
        <v>265</v>
      </c>
      <c r="AE3" s="147" t="s">
        <v>266</v>
      </c>
      <c r="AF3" s="147" t="s">
        <v>267</v>
      </c>
      <c r="AG3" s="147" t="s">
        <v>268</v>
      </c>
      <c r="AH3" s="148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269</v>
      </c>
      <c r="F4" s="11" t="s">
        <v>269</v>
      </c>
      <c r="G4" s="11" t="s">
        <v>269</v>
      </c>
      <c r="H4" s="11" t="s">
        <v>269</v>
      </c>
      <c r="I4" s="11" t="s">
        <v>270</v>
      </c>
      <c r="J4" s="11" t="s">
        <v>269</v>
      </c>
      <c r="K4" s="11" t="s">
        <v>269</v>
      </c>
      <c r="L4" s="11" t="s">
        <v>269</v>
      </c>
      <c r="M4" s="11" t="s">
        <v>270</v>
      </c>
      <c r="N4" s="11" t="s">
        <v>269</v>
      </c>
      <c r="O4" s="11" t="s">
        <v>269</v>
      </c>
      <c r="P4" s="11" t="s">
        <v>269</v>
      </c>
      <c r="Q4" s="11" t="s">
        <v>269</v>
      </c>
      <c r="R4" s="11" t="s">
        <v>269</v>
      </c>
      <c r="S4" s="11" t="s">
        <v>269</v>
      </c>
      <c r="T4" s="11" t="s">
        <v>270</v>
      </c>
      <c r="U4" s="11" t="s">
        <v>269</v>
      </c>
      <c r="V4" s="11" t="s">
        <v>270</v>
      </c>
      <c r="W4" s="11" t="s">
        <v>269</v>
      </c>
      <c r="X4" s="11" t="s">
        <v>270</v>
      </c>
      <c r="Y4" s="11" t="s">
        <v>269</v>
      </c>
      <c r="Z4" s="11" t="s">
        <v>269</v>
      </c>
      <c r="AA4" s="11" t="s">
        <v>269</v>
      </c>
      <c r="AB4" s="11" t="s">
        <v>269</v>
      </c>
      <c r="AC4" s="11" t="s">
        <v>269</v>
      </c>
      <c r="AD4" s="11" t="s">
        <v>269</v>
      </c>
      <c r="AE4" s="11" t="s">
        <v>269</v>
      </c>
      <c r="AF4" s="11" t="s">
        <v>269</v>
      </c>
      <c r="AG4" s="11" t="s">
        <v>269</v>
      </c>
      <c r="AH4" s="148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117</v>
      </c>
      <c r="F5" s="26" t="s">
        <v>117</v>
      </c>
      <c r="G5" s="26" t="s">
        <v>117</v>
      </c>
      <c r="H5" s="26" t="s">
        <v>272</v>
      </c>
      <c r="I5" s="26" t="s">
        <v>118</v>
      </c>
      <c r="J5" s="26" t="s">
        <v>117</v>
      </c>
      <c r="K5" s="26" t="s">
        <v>273</v>
      </c>
      <c r="L5" s="26" t="s">
        <v>117</v>
      </c>
      <c r="M5" s="26" t="s">
        <v>118</v>
      </c>
      <c r="N5" s="26" t="s">
        <v>117</v>
      </c>
      <c r="O5" s="26" t="s">
        <v>117</v>
      </c>
      <c r="P5" s="26" t="s">
        <v>117</v>
      </c>
      <c r="Q5" s="26" t="s">
        <v>117</v>
      </c>
      <c r="R5" s="26" t="s">
        <v>117</v>
      </c>
      <c r="S5" s="26" t="s">
        <v>117</v>
      </c>
      <c r="T5" s="26" t="s">
        <v>117</v>
      </c>
      <c r="U5" s="26" t="s">
        <v>117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272</v>
      </c>
      <c r="AB5" s="26" t="s">
        <v>117</v>
      </c>
      <c r="AC5" s="26" t="s">
        <v>272</v>
      </c>
      <c r="AD5" s="26" t="s">
        <v>117</v>
      </c>
      <c r="AE5" s="26" t="s">
        <v>117</v>
      </c>
      <c r="AF5" s="26" t="s">
        <v>117</v>
      </c>
      <c r="AG5" s="26" t="s">
        <v>117</v>
      </c>
      <c r="AH5" s="148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1.1136071942401264</v>
      </c>
      <c r="E6" s="22">
        <v>1.052</v>
      </c>
      <c r="F6" s="22">
        <v>1.08</v>
      </c>
      <c r="G6" s="22">
        <v>1.1200000000000001</v>
      </c>
      <c r="H6" s="22">
        <v>1.0432283858070963</v>
      </c>
      <c r="I6" s="22">
        <v>1.071</v>
      </c>
      <c r="J6" s="22">
        <v>1.1400000000000001</v>
      </c>
      <c r="K6" s="22">
        <v>1.0640000000000001</v>
      </c>
      <c r="L6" s="22">
        <v>1.08</v>
      </c>
      <c r="M6" s="22">
        <v>1.018</v>
      </c>
      <c r="N6" s="22">
        <v>1.0900000000000001</v>
      </c>
      <c r="O6" s="22">
        <v>1.08</v>
      </c>
      <c r="P6" s="22">
        <v>1.0960000000000001</v>
      </c>
      <c r="Q6" s="22">
        <v>1.071</v>
      </c>
      <c r="R6" s="22">
        <v>1.1000000000000001</v>
      </c>
      <c r="S6" s="22">
        <v>1.1160000000000001</v>
      </c>
      <c r="T6" s="22">
        <v>0.99600000000000011</v>
      </c>
      <c r="U6" s="143">
        <v>1.25</v>
      </c>
      <c r="V6" s="22">
        <v>1.07</v>
      </c>
      <c r="W6" s="22">
        <v>1.08</v>
      </c>
      <c r="X6" s="22">
        <v>1.04</v>
      </c>
      <c r="Y6" s="22">
        <v>1.109</v>
      </c>
      <c r="Z6" s="22">
        <v>1.0681061999999999</v>
      </c>
      <c r="AA6" s="22">
        <v>1.024</v>
      </c>
      <c r="AB6" s="22">
        <v>1.06863</v>
      </c>
      <c r="AC6" s="22">
        <v>1.08</v>
      </c>
      <c r="AD6" s="22">
        <v>1.1088</v>
      </c>
      <c r="AE6" s="22">
        <v>1.1119680000000001</v>
      </c>
      <c r="AF6" s="22">
        <v>1.05</v>
      </c>
      <c r="AG6" s="22">
        <v>1.024</v>
      </c>
      <c r="AH6" s="148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1.0614116131585871</v>
      </c>
      <c r="E7" s="11">
        <v>1.069</v>
      </c>
      <c r="F7" s="11">
        <v>1.08</v>
      </c>
      <c r="G7" s="11">
        <v>1.0900000000000001</v>
      </c>
      <c r="H7" s="11">
        <v>1.0507246376811594</v>
      </c>
      <c r="I7" s="11">
        <v>1.0840000000000001</v>
      </c>
      <c r="J7" s="11">
        <v>1.1299999999999999</v>
      </c>
      <c r="K7" s="11">
        <v>1.0649999999999999</v>
      </c>
      <c r="L7" s="11">
        <v>1.0900000000000001</v>
      </c>
      <c r="M7" s="11">
        <v>1.05</v>
      </c>
      <c r="N7" s="11">
        <v>1.08</v>
      </c>
      <c r="O7" s="11">
        <v>1.07</v>
      </c>
      <c r="P7" s="11">
        <v>1.077</v>
      </c>
      <c r="Q7" s="11">
        <v>1.052</v>
      </c>
      <c r="R7" s="11">
        <v>1.1200000000000001</v>
      </c>
      <c r="S7" s="11">
        <v>1.107</v>
      </c>
      <c r="T7" s="11">
        <v>1.0899999999999999</v>
      </c>
      <c r="U7" s="144">
        <v>1.2681199999999999</v>
      </c>
      <c r="V7" s="11">
        <v>1.1100000000000001</v>
      </c>
      <c r="W7" s="11">
        <v>1.1299999999999999</v>
      </c>
      <c r="X7" s="11">
        <v>1.02</v>
      </c>
      <c r="Y7" s="11">
        <v>1.1499999999999999</v>
      </c>
      <c r="Z7" s="11">
        <v>1.0685622000000001</v>
      </c>
      <c r="AA7" s="11">
        <v>1.036</v>
      </c>
      <c r="AB7" s="11">
        <v>1.0832599999999999</v>
      </c>
      <c r="AC7" s="11">
        <v>1.0900000000000001</v>
      </c>
      <c r="AD7" s="11">
        <v>1.0762499999999999</v>
      </c>
      <c r="AE7" s="11">
        <v>1.0793249999999999</v>
      </c>
      <c r="AF7" s="11">
        <v>1.01</v>
      </c>
      <c r="AG7" s="11">
        <v>0.98399999999999999</v>
      </c>
      <c r="AH7" s="148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1.1397727173347041</v>
      </c>
      <c r="E8" s="11">
        <v>1.0569999999999999</v>
      </c>
      <c r="F8" s="11">
        <v>1.0900000000000001</v>
      </c>
      <c r="G8" s="11">
        <v>1.08</v>
      </c>
      <c r="H8" s="11">
        <v>1.0409897525618597</v>
      </c>
      <c r="I8" s="11">
        <v>1.081</v>
      </c>
      <c r="J8" s="11">
        <v>1.1299999999999999</v>
      </c>
      <c r="K8" s="11">
        <v>1.056</v>
      </c>
      <c r="L8" s="11">
        <v>1.08</v>
      </c>
      <c r="M8" s="11">
        <v>1.06</v>
      </c>
      <c r="N8" s="11">
        <v>1.08</v>
      </c>
      <c r="O8" s="11">
        <v>1.06</v>
      </c>
      <c r="P8" s="11">
        <v>1.087</v>
      </c>
      <c r="Q8" s="11">
        <v>1.0589999999999999</v>
      </c>
      <c r="R8" s="11">
        <v>1.1299999999999999</v>
      </c>
      <c r="S8" s="11">
        <v>1.083</v>
      </c>
      <c r="T8" s="11">
        <v>1.1099999999999999</v>
      </c>
      <c r="U8" s="144">
        <v>1.2613719999999999</v>
      </c>
      <c r="V8" s="11">
        <v>1.1000000000000001</v>
      </c>
      <c r="W8" s="11">
        <v>1.1000000000000001</v>
      </c>
      <c r="X8" s="11">
        <v>1.06</v>
      </c>
      <c r="Y8" s="11">
        <v>1.1439999999999999</v>
      </c>
      <c r="Z8" s="11">
        <v>1.05395668</v>
      </c>
      <c r="AA8" s="11">
        <v>1.044</v>
      </c>
      <c r="AB8" s="11">
        <v>1.0874900000000001</v>
      </c>
      <c r="AC8" s="11">
        <v>1.07</v>
      </c>
      <c r="AD8" s="11">
        <v>1.0825499999999999</v>
      </c>
      <c r="AE8" s="11">
        <v>1.0856429999999999</v>
      </c>
      <c r="AF8" s="11">
        <v>1.02</v>
      </c>
      <c r="AG8" s="11">
        <v>1.0449999999999999</v>
      </c>
      <c r="AH8" s="148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1.1212010274837496</v>
      </c>
      <c r="E9" s="11">
        <v>1.0720000000000001</v>
      </c>
      <c r="F9" s="11">
        <v>1.08</v>
      </c>
      <c r="G9" s="11">
        <v>1.1100000000000001</v>
      </c>
      <c r="H9" s="11">
        <v>1.0346170903707106</v>
      </c>
      <c r="I9" s="11">
        <v>1.0840000000000001</v>
      </c>
      <c r="J9" s="11">
        <v>1.0699999999999998</v>
      </c>
      <c r="K9" s="11">
        <v>1.0629999999999999</v>
      </c>
      <c r="L9" s="11">
        <v>1.0900000000000001</v>
      </c>
      <c r="M9" s="11">
        <v>1.048</v>
      </c>
      <c r="N9" s="11">
        <v>1.08</v>
      </c>
      <c r="O9" s="11">
        <v>1.06</v>
      </c>
      <c r="P9" s="11">
        <v>1.089</v>
      </c>
      <c r="Q9" s="11">
        <v>1.0680000000000001</v>
      </c>
      <c r="R9" s="11">
        <v>1.1100000000000001</v>
      </c>
      <c r="S9" s="11">
        <v>1.083</v>
      </c>
      <c r="T9" s="11">
        <v>1.0699999999999998</v>
      </c>
      <c r="U9" s="144">
        <v>1.2375960000000001</v>
      </c>
      <c r="V9" s="11">
        <v>1.1000000000000001</v>
      </c>
      <c r="W9" s="11">
        <v>1.1200000000000001</v>
      </c>
      <c r="X9" s="11">
        <v>1.01</v>
      </c>
      <c r="Y9" s="11">
        <v>1.1559999999999999</v>
      </c>
      <c r="Z9" s="11">
        <v>1.0405383166666666</v>
      </c>
      <c r="AA9" s="11">
        <v>1.0269999999999999</v>
      </c>
      <c r="AB9" s="11">
        <v>1.08325</v>
      </c>
      <c r="AC9" s="11">
        <v>1.0900000000000001</v>
      </c>
      <c r="AD9" s="11">
        <v>1.11195</v>
      </c>
      <c r="AE9" s="11">
        <v>1.115127</v>
      </c>
      <c r="AF9" s="11">
        <v>1.01</v>
      </c>
      <c r="AG9" s="11">
        <v>1.0169999999999999</v>
      </c>
      <c r="AH9" s="148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1.0760678030160189</v>
      </c>
      <c r="BN9" s="28"/>
    </row>
    <row r="10" spans="1:66">
      <c r="A10" s="30"/>
      <c r="B10" s="19">
        <v>1</v>
      </c>
      <c r="C10" s="9">
        <v>5</v>
      </c>
      <c r="D10" s="10">
        <v>1.1039578629918776</v>
      </c>
      <c r="E10" s="11">
        <v>1.0740000000000001</v>
      </c>
      <c r="F10" s="11">
        <v>1.1100000000000001</v>
      </c>
      <c r="G10" s="11">
        <v>1.0900000000000001</v>
      </c>
      <c r="H10" s="11">
        <v>1.0506249999999999</v>
      </c>
      <c r="I10" s="11">
        <v>1.091</v>
      </c>
      <c r="J10" s="11">
        <v>1.1099999999999999</v>
      </c>
      <c r="K10" s="11">
        <v>1.069</v>
      </c>
      <c r="L10" s="11">
        <v>1.08</v>
      </c>
      <c r="M10" s="11">
        <v>1.0680000000000001</v>
      </c>
      <c r="N10" s="11">
        <v>1.05</v>
      </c>
      <c r="O10" s="11">
        <v>1.06</v>
      </c>
      <c r="P10" s="11">
        <v>1.075</v>
      </c>
      <c r="Q10" s="11">
        <v>1.0660000000000001</v>
      </c>
      <c r="R10" s="11">
        <v>1.1200000000000001</v>
      </c>
      <c r="S10" s="11">
        <v>1.111</v>
      </c>
      <c r="T10" s="11">
        <v>1.03</v>
      </c>
      <c r="U10" s="144">
        <v>1.268124</v>
      </c>
      <c r="V10" s="11">
        <v>1.07</v>
      </c>
      <c r="W10" s="11">
        <v>1.1100000000000001</v>
      </c>
      <c r="X10" s="11">
        <v>1.06</v>
      </c>
      <c r="Y10" s="11">
        <v>1.139</v>
      </c>
      <c r="Z10" s="11">
        <v>1.0530347250000001</v>
      </c>
      <c r="AA10" s="11">
        <v>1.032</v>
      </c>
      <c r="AB10" s="11">
        <v>1.08979</v>
      </c>
      <c r="AC10" s="11">
        <v>1.08</v>
      </c>
      <c r="AD10" s="11">
        <v>1.1340000000000001</v>
      </c>
      <c r="AE10" s="11">
        <v>1.13724</v>
      </c>
      <c r="AF10" s="11">
        <v>1.05</v>
      </c>
      <c r="AG10" s="11">
        <v>1.042</v>
      </c>
      <c r="AH10" s="148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1.1368346354827692</v>
      </c>
      <c r="E11" s="11">
        <v>1.0780000000000001</v>
      </c>
      <c r="F11" s="11">
        <v>1.08</v>
      </c>
      <c r="G11" s="11">
        <v>1.08</v>
      </c>
      <c r="H11" s="11">
        <v>1.0309922519370156</v>
      </c>
      <c r="I11" s="11">
        <v>1.079</v>
      </c>
      <c r="J11" s="11">
        <v>1.1299999999999999</v>
      </c>
      <c r="K11" s="11">
        <v>1.0569999999999999</v>
      </c>
      <c r="L11" s="11">
        <v>1.08</v>
      </c>
      <c r="M11" s="11">
        <v>1.0589999999999999</v>
      </c>
      <c r="N11" s="11">
        <v>1.06</v>
      </c>
      <c r="O11" s="11">
        <v>1.07</v>
      </c>
      <c r="P11" s="11">
        <v>1.075</v>
      </c>
      <c r="Q11" s="11">
        <v>1.07</v>
      </c>
      <c r="R11" s="11">
        <v>1.1000000000000001</v>
      </c>
      <c r="S11" s="11">
        <v>1.0840000000000001</v>
      </c>
      <c r="T11" s="11">
        <v>1.0699999999999998</v>
      </c>
      <c r="U11" s="144">
        <v>1.2681199999999999</v>
      </c>
      <c r="V11" s="11">
        <v>1.1100000000000001</v>
      </c>
      <c r="W11" s="11">
        <v>1.1000000000000001</v>
      </c>
      <c r="X11" s="11">
        <v>0.98399999999999999</v>
      </c>
      <c r="Y11" s="11">
        <v>1.107</v>
      </c>
      <c r="Z11" s="11">
        <v>1.0445206666666669</v>
      </c>
      <c r="AA11" s="11">
        <v>1.052</v>
      </c>
      <c r="AB11" s="11">
        <v>1.0715699999999999</v>
      </c>
      <c r="AC11" s="11">
        <v>1.06</v>
      </c>
      <c r="AD11" s="11">
        <v>1.1382000000000001</v>
      </c>
      <c r="AE11" s="11">
        <v>1.1414519999999999</v>
      </c>
      <c r="AF11" s="11">
        <v>1.01</v>
      </c>
      <c r="AG11" s="11">
        <v>1.0429999999999999</v>
      </c>
      <c r="AH11" s="148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1.1428265289349424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8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1.1862842294103444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48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1.0864042808512977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48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1.0834707584174916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8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1.1092128833528974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8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1.2423030423970813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48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1.0678946786454577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48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1.077010216545585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48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1.0864599193625954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8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1.0893167066392604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48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1.1221147144426531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48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1.1073298047591267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48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1.2385990617193823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48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1.1485463747624272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48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1.1232279125466176</v>
      </c>
      <c r="E26" s="23">
        <v>1.0669999999999999</v>
      </c>
      <c r="F26" s="23">
        <v>1.0866666666666667</v>
      </c>
      <c r="G26" s="23">
        <v>1.095</v>
      </c>
      <c r="H26" s="23">
        <v>1.0418628530596403</v>
      </c>
      <c r="I26" s="23">
        <v>1.0816666666666668</v>
      </c>
      <c r="J26" s="23">
        <v>1.1183333333333334</v>
      </c>
      <c r="K26" s="23">
        <v>1.0623333333333334</v>
      </c>
      <c r="L26" s="23">
        <v>1.0833333333333333</v>
      </c>
      <c r="M26" s="23">
        <v>1.0505</v>
      </c>
      <c r="N26" s="23">
        <v>1.0733333333333333</v>
      </c>
      <c r="O26" s="23">
        <v>1.0666666666666667</v>
      </c>
      <c r="P26" s="23">
        <v>1.0831666666666668</v>
      </c>
      <c r="Q26" s="23">
        <v>1.0643333333333334</v>
      </c>
      <c r="R26" s="23">
        <v>1.1133333333333333</v>
      </c>
      <c r="S26" s="23">
        <v>1.0973333333333333</v>
      </c>
      <c r="T26" s="23">
        <v>1.0609999999999999</v>
      </c>
      <c r="U26" s="23">
        <v>1.2588886666666665</v>
      </c>
      <c r="V26" s="23">
        <v>1.0933333333333335</v>
      </c>
      <c r="W26" s="23">
        <v>1.1066666666666667</v>
      </c>
      <c r="X26" s="23">
        <v>1.0289999999999999</v>
      </c>
      <c r="Y26" s="23">
        <v>1.1341666666666665</v>
      </c>
      <c r="Z26" s="23">
        <v>1.0547864647222223</v>
      </c>
      <c r="AA26" s="23">
        <v>1.0358333333333334</v>
      </c>
      <c r="AB26" s="23">
        <v>1.080665</v>
      </c>
      <c r="AC26" s="23">
        <v>1.0783333333333334</v>
      </c>
      <c r="AD26" s="23">
        <v>1.1086250000000002</v>
      </c>
      <c r="AE26" s="23">
        <v>1.1117925000000002</v>
      </c>
      <c r="AF26" s="23">
        <v>1.0249999999999999</v>
      </c>
      <c r="AG26" s="23">
        <v>1.0258333333333334</v>
      </c>
      <c r="AH26" s="148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1.111410038796512</v>
      </c>
      <c r="E27" s="11">
        <v>1.0705</v>
      </c>
      <c r="F27" s="11">
        <v>1.08</v>
      </c>
      <c r="G27" s="11">
        <v>1.0900000000000001</v>
      </c>
      <c r="H27" s="11">
        <v>1.0421090691844781</v>
      </c>
      <c r="I27" s="11">
        <v>1.0825</v>
      </c>
      <c r="J27" s="11">
        <v>1.1299999999999999</v>
      </c>
      <c r="K27" s="11">
        <v>1.0634999999999999</v>
      </c>
      <c r="L27" s="11">
        <v>1.08</v>
      </c>
      <c r="M27" s="11">
        <v>1.0545</v>
      </c>
      <c r="N27" s="11">
        <v>1.08</v>
      </c>
      <c r="O27" s="11">
        <v>1.0649999999999999</v>
      </c>
      <c r="P27" s="11">
        <v>1.0819999999999999</v>
      </c>
      <c r="Q27" s="11">
        <v>1.0670000000000002</v>
      </c>
      <c r="R27" s="11">
        <v>1.1150000000000002</v>
      </c>
      <c r="S27" s="11">
        <v>1.0954999999999999</v>
      </c>
      <c r="T27" s="11">
        <v>1.0699999999999998</v>
      </c>
      <c r="U27" s="11">
        <v>1.2647459999999999</v>
      </c>
      <c r="V27" s="11">
        <v>1.1000000000000001</v>
      </c>
      <c r="W27" s="11">
        <v>1.105</v>
      </c>
      <c r="X27" s="11">
        <v>1.03</v>
      </c>
      <c r="Y27" s="11">
        <v>1.1415</v>
      </c>
      <c r="Z27" s="11">
        <v>1.0534957025</v>
      </c>
      <c r="AA27" s="11">
        <v>1.034</v>
      </c>
      <c r="AB27" s="11">
        <v>1.0832549999999999</v>
      </c>
      <c r="AC27" s="11">
        <v>1.08</v>
      </c>
      <c r="AD27" s="11">
        <v>1.1103749999999999</v>
      </c>
      <c r="AE27" s="11">
        <v>1.1135475000000001</v>
      </c>
      <c r="AF27" s="11">
        <v>1.0150000000000001</v>
      </c>
      <c r="AG27" s="11">
        <v>1.0329999999999999</v>
      </c>
      <c r="AH27" s="148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5.0432584644712813E-2</v>
      </c>
      <c r="E28" s="24">
        <v>1.0237187113655807E-2</v>
      </c>
      <c r="F28" s="24">
        <v>1.2110601416389978E-2</v>
      </c>
      <c r="G28" s="24">
        <v>1.6431676725154998E-2</v>
      </c>
      <c r="H28" s="24">
        <v>8.1068424871554162E-3</v>
      </c>
      <c r="I28" s="24">
        <v>6.6231915770772441E-3</v>
      </c>
      <c r="J28" s="24">
        <v>2.5625508125043484E-2</v>
      </c>
      <c r="K28" s="24">
        <v>4.9665548085837631E-3</v>
      </c>
      <c r="L28" s="24">
        <v>5.1639777949432277E-3</v>
      </c>
      <c r="M28" s="24">
        <v>1.7501428513124296E-2</v>
      </c>
      <c r="N28" s="24">
        <v>1.5055453054181633E-2</v>
      </c>
      <c r="O28" s="24">
        <v>8.1649658092772665E-3</v>
      </c>
      <c r="P28" s="24">
        <v>8.7730648388500681E-3</v>
      </c>
      <c r="Q28" s="24">
        <v>7.3936910042729466E-3</v>
      </c>
      <c r="R28" s="24">
        <v>1.2110601416389918E-2</v>
      </c>
      <c r="S28" s="24">
        <v>1.5603418428878567E-2</v>
      </c>
      <c r="T28" s="24">
        <v>4.144876355212531E-2</v>
      </c>
      <c r="U28" s="24">
        <v>1.2603804229940454E-2</v>
      </c>
      <c r="V28" s="24">
        <v>1.8618986725025273E-2</v>
      </c>
      <c r="W28" s="24">
        <v>1.7511900715418218E-2</v>
      </c>
      <c r="X28" s="24">
        <v>3.0033314835362441E-2</v>
      </c>
      <c r="Y28" s="24">
        <v>2.1065770023112503E-2</v>
      </c>
      <c r="Z28" s="24">
        <v>1.1656240369721368E-2</v>
      </c>
      <c r="AA28" s="24">
        <v>1.0590876576878199E-2</v>
      </c>
      <c r="AB28" s="24">
        <v>8.6118842305270647E-3</v>
      </c>
      <c r="AC28" s="24">
        <v>1.1690451944500132E-2</v>
      </c>
      <c r="AD28" s="24">
        <v>2.552529627643927E-2</v>
      </c>
      <c r="AE28" s="24">
        <v>2.5598225694371899E-2</v>
      </c>
      <c r="AF28" s="24">
        <v>1.9748417658131515E-2</v>
      </c>
      <c r="AG28" s="24">
        <v>2.347267915400086E-2</v>
      </c>
      <c r="AH28" s="199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30"/>
      <c r="B29" s="3" t="s">
        <v>86</v>
      </c>
      <c r="C29" s="29"/>
      <c r="D29" s="13">
        <v>4.4899689618975433E-2</v>
      </c>
      <c r="E29" s="13">
        <v>9.5943646800897911E-3</v>
      </c>
      <c r="F29" s="13">
        <v>1.1144725229806729E-2</v>
      </c>
      <c r="G29" s="13">
        <v>1.5006097465894975E-2</v>
      </c>
      <c r="H29" s="13">
        <v>7.7811033029424543E-3</v>
      </c>
      <c r="I29" s="13">
        <v>6.1231355103949859E-3</v>
      </c>
      <c r="J29" s="13">
        <v>2.2914016207192384E-2</v>
      </c>
      <c r="K29" s="13">
        <v>4.6751378806875708E-3</v>
      </c>
      <c r="L29" s="13">
        <v>4.7667487337937492E-3</v>
      </c>
      <c r="M29" s="13">
        <v>1.6660093777367251E-2</v>
      </c>
      <c r="N29" s="13">
        <v>1.4026819615697175E-2</v>
      </c>
      <c r="O29" s="13">
        <v>7.6546554461974373E-3</v>
      </c>
      <c r="P29" s="13">
        <v>8.0994597681336208E-3</v>
      </c>
      <c r="Q29" s="13">
        <v>6.9467814008201817E-3</v>
      </c>
      <c r="R29" s="13">
        <v>1.0877785703344238E-2</v>
      </c>
      <c r="S29" s="13">
        <v>1.4219397110156655E-2</v>
      </c>
      <c r="T29" s="13">
        <v>3.9065752641022918E-2</v>
      </c>
      <c r="U29" s="13">
        <v>1.0011849787569608E-2</v>
      </c>
      <c r="V29" s="13">
        <v>1.7029561028986527E-2</v>
      </c>
      <c r="W29" s="13">
        <v>1.5824006670558631E-2</v>
      </c>
      <c r="X29" s="13">
        <v>2.9186894883734153E-2</v>
      </c>
      <c r="Y29" s="13">
        <v>1.8573786941759738E-2</v>
      </c>
      <c r="Z29" s="13">
        <v>1.1050805788251213E-2</v>
      </c>
      <c r="AA29" s="13">
        <v>1.0224498706559806E-2</v>
      </c>
      <c r="AB29" s="13">
        <v>7.9690600052070397E-3</v>
      </c>
      <c r="AC29" s="13">
        <v>1.0841222823338607E-2</v>
      </c>
      <c r="AD29" s="13">
        <v>2.3024283483088749E-2</v>
      </c>
      <c r="AE29" s="13">
        <v>2.3024283483088701E-2</v>
      </c>
      <c r="AF29" s="13">
        <v>1.9266748934762455E-2</v>
      </c>
      <c r="AG29" s="13">
        <v>2.2881571880423258E-2</v>
      </c>
      <c r="AH29" s="148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4.3826336405956567E-2</v>
      </c>
      <c r="E30" s="13">
        <v>-8.4267952173678884E-3</v>
      </c>
      <c r="F30" s="13">
        <v>9.8496243646926107E-3</v>
      </c>
      <c r="G30" s="13">
        <v>1.7593869950311314E-2</v>
      </c>
      <c r="H30" s="13">
        <v>-3.1786983924719681E-2</v>
      </c>
      <c r="I30" s="13">
        <v>5.2030770133213444E-3</v>
      </c>
      <c r="J30" s="13">
        <v>3.9277757590044038E-2</v>
      </c>
      <c r="K30" s="13">
        <v>-1.2763572745314367E-2</v>
      </c>
      <c r="L30" s="13">
        <v>6.7519261304449518E-3</v>
      </c>
      <c r="M30" s="13">
        <v>-2.3760401476893067E-2</v>
      </c>
      <c r="N30" s="13">
        <v>-2.5411685722975808E-3</v>
      </c>
      <c r="O30" s="13">
        <v>-8.7365650407925655E-3</v>
      </c>
      <c r="P30" s="13">
        <v>6.5970412187328353E-3</v>
      </c>
      <c r="Q30" s="13">
        <v>-1.090495380476586E-2</v>
      </c>
      <c r="R30" s="13">
        <v>3.4631210238672772E-2</v>
      </c>
      <c r="S30" s="13">
        <v>1.9762258714284497E-2</v>
      </c>
      <c r="T30" s="13">
        <v>-1.4002652039013408E-2</v>
      </c>
      <c r="U30" s="13">
        <v>0.16989715995426558</v>
      </c>
      <c r="V30" s="13">
        <v>1.6045020833187706E-2</v>
      </c>
      <c r="W30" s="13">
        <v>2.8435813770177676E-2</v>
      </c>
      <c r="X30" s="13">
        <v>-4.3740555087789623E-2</v>
      </c>
      <c r="Y30" s="13">
        <v>5.3991824202719751E-2</v>
      </c>
      <c r="Z30" s="13">
        <v>-1.9776949216535389E-2</v>
      </c>
      <c r="AA30" s="13">
        <v>-3.7390273707582078E-2</v>
      </c>
      <c r="AB30" s="13">
        <v>4.2722186939299078E-3</v>
      </c>
      <c r="AC30" s="13">
        <v>2.1053787790736855E-3</v>
      </c>
      <c r="AD30" s="13">
        <v>3.0255711482798375E-2</v>
      </c>
      <c r="AE30" s="13">
        <v>3.3199299229891954E-2</v>
      </c>
      <c r="AF30" s="13">
        <v>-4.7457792968886747E-2</v>
      </c>
      <c r="AG30" s="13">
        <v>-4.6683368410324722E-2</v>
      </c>
      <c r="AH30" s="148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0.47</v>
      </c>
      <c r="F31" s="45">
        <v>0.21</v>
      </c>
      <c r="G31" s="45">
        <v>0.49</v>
      </c>
      <c r="H31" s="45">
        <v>1.33</v>
      </c>
      <c r="I31" s="45">
        <v>0.03</v>
      </c>
      <c r="J31" s="45">
        <v>1.29</v>
      </c>
      <c r="K31" s="45">
        <v>0.63</v>
      </c>
      <c r="L31" s="45">
        <v>0.09</v>
      </c>
      <c r="M31" s="45">
        <v>1.03</v>
      </c>
      <c r="N31" s="45">
        <v>0.25</v>
      </c>
      <c r="O31" s="45">
        <v>0.48</v>
      </c>
      <c r="P31" s="45">
        <v>0.09</v>
      </c>
      <c r="Q31" s="45">
        <v>0.56000000000000005</v>
      </c>
      <c r="R31" s="45">
        <v>1.1200000000000001</v>
      </c>
      <c r="S31" s="45">
        <v>0.56999999999999995</v>
      </c>
      <c r="T31" s="45">
        <v>0.67</v>
      </c>
      <c r="U31" s="45">
        <v>6.11</v>
      </c>
      <c r="V31" s="45">
        <v>0.43</v>
      </c>
      <c r="W31" s="45">
        <v>0.89</v>
      </c>
      <c r="X31" s="45">
        <v>1.77</v>
      </c>
      <c r="Y31" s="45">
        <v>1.83</v>
      </c>
      <c r="Z31" s="45">
        <v>0.89</v>
      </c>
      <c r="AA31" s="45">
        <v>1.54</v>
      </c>
      <c r="AB31" s="45">
        <v>0</v>
      </c>
      <c r="AC31" s="45">
        <v>0.08</v>
      </c>
      <c r="AD31" s="45">
        <v>0.96</v>
      </c>
      <c r="AE31" s="45">
        <v>1.07</v>
      </c>
      <c r="AF31" s="45">
        <v>1.91</v>
      </c>
      <c r="AG31" s="45">
        <v>1.88</v>
      </c>
      <c r="AH31" s="148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33" priority="3">
      <formula>AND($B6&lt;&gt;$B5,NOT(ISBLANK(INDIRECT(Anlyt_LabRefThisCol))))</formula>
    </cfRule>
  </conditionalFormatting>
  <conditionalFormatting sqref="C2:AG31">
    <cfRule type="expression" dxfId="32" priority="1" stopIfTrue="1">
      <formula>AND(ISBLANK(INDIRECT(Anlyt_LabRefLastCol)),ISBLANK(INDIRECT(Anlyt_LabRefThisCol)))</formula>
    </cfRule>
    <cfRule type="expression" dxfId="3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3C66-FAED-4795-AC66-64A62B9C0FEE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505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7" t="s">
        <v>237</v>
      </c>
      <c r="X2" s="17" t="s">
        <v>237</v>
      </c>
      <c r="Y2" s="17" t="s">
        <v>237</v>
      </c>
      <c r="Z2" s="17" t="s">
        <v>237</v>
      </c>
      <c r="AA2" s="17" t="s">
        <v>237</v>
      </c>
      <c r="AB2" s="148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5" t="s">
        <v>239</v>
      </c>
      <c r="E3" s="146" t="s">
        <v>280</v>
      </c>
      <c r="F3" s="147" t="s">
        <v>281</v>
      </c>
      <c r="G3" s="147" t="s">
        <v>282</v>
      </c>
      <c r="H3" s="147" t="s">
        <v>283</v>
      </c>
      <c r="I3" s="147" t="s">
        <v>284</v>
      </c>
      <c r="J3" s="147" t="s">
        <v>285</v>
      </c>
      <c r="K3" s="147" t="s">
        <v>286</v>
      </c>
      <c r="L3" s="147" t="s">
        <v>287</v>
      </c>
      <c r="M3" s="147" t="s">
        <v>288</v>
      </c>
      <c r="N3" s="147" t="s">
        <v>289</v>
      </c>
      <c r="O3" s="147" t="s">
        <v>290</v>
      </c>
      <c r="P3" s="147" t="s">
        <v>291</v>
      </c>
      <c r="Q3" s="147" t="s">
        <v>292</v>
      </c>
      <c r="R3" s="147" t="s">
        <v>293</v>
      </c>
      <c r="S3" s="147" t="s">
        <v>294</v>
      </c>
      <c r="T3" s="147" t="s">
        <v>295</v>
      </c>
      <c r="U3" s="147" t="s">
        <v>296</v>
      </c>
      <c r="V3" s="147" t="s">
        <v>297</v>
      </c>
      <c r="W3" s="147" t="s">
        <v>298</v>
      </c>
      <c r="X3" s="147" t="s">
        <v>299</v>
      </c>
      <c r="Y3" s="147" t="s">
        <v>300</v>
      </c>
      <c r="Z3" s="147" t="s">
        <v>301</v>
      </c>
      <c r="AA3" s="147" t="s">
        <v>302</v>
      </c>
      <c r="AB3" s="148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303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303</v>
      </c>
      <c r="R4" s="11" t="s">
        <v>303</v>
      </c>
      <c r="S4" s="11" t="s">
        <v>303</v>
      </c>
      <c r="T4" s="11" t="s">
        <v>303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303</v>
      </c>
      <c r="Z4" s="11" t="s">
        <v>303</v>
      </c>
      <c r="AA4" s="11" t="s">
        <v>303</v>
      </c>
      <c r="AB4" s="148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48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1.1136071942401264</v>
      </c>
      <c r="E6" s="22">
        <v>1.1200000000000001</v>
      </c>
      <c r="F6" s="22">
        <v>1.06</v>
      </c>
      <c r="G6" s="22">
        <v>1.105</v>
      </c>
      <c r="H6" s="22">
        <v>1.08</v>
      </c>
      <c r="I6" s="22">
        <v>1.07</v>
      </c>
      <c r="J6" s="22">
        <v>1.07</v>
      </c>
      <c r="K6" s="22">
        <v>1.1859999999999999</v>
      </c>
      <c r="L6" s="22">
        <v>1.1120000000000001</v>
      </c>
      <c r="M6" s="22">
        <v>1.1339999999999999</v>
      </c>
      <c r="N6" s="22">
        <v>1.131</v>
      </c>
      <c r="O6" s="22">
        <v>1.117</v>
      </c>
      <c r="P6" s="22">
        <v>1.0529999999999999</v>
      </c>
      <c r="Q6" s="22">
        <v>1.0900000000000001</v>
      </c>
      <c r="R6" s="22">
        <v>1.1000000000000001</v>
      </c>
      <c r="S6" s="22">
        <v>1.0940000000000001</v>
      </c>
      <c r="T6" s="22">
        <v>1.1910000000000001</v>
      </c>
      <c r="U6" s="22">
        <v>1.107</v>
      </c>
      <c r="V6" s="22">
        <v>1.0920000000000001</v>
      </c>
      <c r="W6" s="22">
        <v>1.073</v>
      </c>
      <c r="X6" s="22">
        <v>1</v>
      </c>
      <c r="Y6" s="22">
        <v>1.1000000000000001</v>
      </c>
      <c r="Z6" s="22">
        <v>1.06</v>
      </c>
      <c r="AA6" s="22">
        <v>1.0349999999999999</v>
      </c>
      <c r="AB6" s="148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1.0614116131585871</v>
      </c>
      <c r="E7" s="11">
        <v>1.04</v>
      </c>
      <c r="F7" s="11">
        <v>1</v>
      </c>
      <c r="G7" s="11">
        <v>1.1060000000000001</v>
      </c>
      <c r="H7" s="11">
        <v>1.1000000000000001</v>
      </c>
      <c r="I7" s="11">
        <v>1.05</v>
      </c>
      <c r="J7" s="11">
        <v>1.1200000000000001</v>
      </c>
      <c r="K7" s="11">
        <v>1.167</v>
      </c>
      <c r="L7" s="11">
        <v>1.121</v>
      </c>
      <c r="M7" s="11">
        <v>1.123</v>
      </c>
      <c r="N7" s="11">
        <v>1.103</v>
      </c>
      <c r="O7" s="11">
        <v>1.123</v>
      </c>
      <c r="P7" s="11">
        <v>1.1319999999999999</v>
      </c>
      <c r="Q7" s="11">
        <v>1.1499999999999999</v>
      </c>
      <c r="R7" s="11">
        <v>1.1499999999999999</v>
      </c>
      <c r="S7" s="11">
        <v>1.0209999999999999</v>
      </c>
      <c r="T7" s="11">
        <v>1.0820000000000001</v>
      </c>
      <c r="U7" s="149">
        <v>1.2410000000000001</v>
      </c>
      <c r="V7" s="11">
        <v>1.0429999999999999</v>
      </c>
      <c r="W7" s="11">
        <v>1.115</v>
      </c>
      <c r="X7" s="11">
        <v>1.0900000000000001</v>
      </c>
      <c r="Y7" s="11">
        <v>1.06</v>
      </c>
      <c r="Z7" s="11">
        <v>1.04</v>
      </c>
      <c r="AA7" s="11">
        <v>1.115</v>
      </c>
      <c r="AB7" s="148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1.1397727173347041</v>
      </c>
      <c r="E8" s="11">
        <v>1.1200000000000001</v>
      </c>
      <c r="F8" s="11">
        <v>0.98</v>
      </c>
      <c r="G8" s="11">
        <v>1.137</v>
      </c>
      <c r="H8" s="11">
        <v>1.08</v>
      </c>
      <c r="I8" s="11">
        <v>1.1200000000000001</v>
      </c>
      <c r="J8" s="11">
        <v>1.04</v>
      </c>
      <c r="K8" s="11">
        <v>1.103</v>
      </c>
      <c r="L8" s="11">
        <v>1.0649999999999999</v>
      </c>
      <c r="M8" s="11">
        <v>1.1619999999999999</v>
      </c>
      <c r="N8" s="11">
        <v>1.115</v>
      </c>
      <c r="O8" s="11">
        <v>1.089</v>
      </c>
      <c r="P8" s="11">
        <v>1.1279999999999999</v>
      </c>
      <c r="Q8" s="11">
        <v>1.1399999999999999</v>
      </c>
      <c r="R8" s="11">
        <v>1.08</v>
      </c>
      <c r="S8" s="11">
        <v>1.006</v>
      </c>
      <c r="T8" s="11">
        <v>1.1319999999999999</v>
      </c>
      <c r="U8" s="11">
        <v>1.117</v>
      </c>
      <c r="V8" s="11">
        <v>1.0840000000000001</v>
      </c>
      <c r="W8" s="11">
        <v>1.1319999999999999</v>
      </c>
      <c r="X8" s="11">
        <v>1.1299999999999999</v>
      </c>
      <c r="Y8" s="11">
        <v>1.04</v>
      </c>
      <c r="Z8" s="11">
        <v>1.1200000000000001</v>
      </c>
      <c r="AA8" s="11">
        <v>1.03</v>
      </c>
      <c r="AB8" s="14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1.1212010274837496</v>
      </c>
      <c r="E9" s="11">
        <v>1.06</v>
      </c>
      <c r="F9" s="11">
        <v>1.08</v>
      </c>
      <c r="G9" s="11">
        <v>1.17</v>
      </c>
      <c r="H9" s="11">
        <v>1.04</v>
      </c>
      <c r="I9" s="11">
        <v>1.06</v>
      </c>
      <c r="J9" s="11">
        <v>1.1200000000000001</v>
      </c>
      <c r="K9" s="11">
        <v>1.1339999999999999</v>
      </c>
      <c r="L9" s="11">
        <v>1.091</v>
      </c>
      <c r="M9" s="11">
        <v>1.101</v>
      </c>
      <c r="N9" s="11">
        <v>1.107</v>
      </c>
      <c r="O9" s="11">
        <v>1.087</v>
      </c>
      <c r="P9" s="11">
        <v>1.149</v>
      </c>
      <c r="Q9" s="11">
        <v>1.2</v>
      </c>
      <c r="R9" s="11">
        <v>1.07</v>
      </c>
      <c r="S9" s="11">
        <v>1.0389999999999999</v>
      </c>
      <c r="T9" s="11">
        <v>1.157</v>
      </c>
      <c r="U9" s="11">
        <v>1.0569999999999999</v>
      </c>
      <c r="V9" s="11">
        <v>1.141</v>
      </c>
      <c r="W9" s="11">
        <v>1.0660000000000001</v>
      </c>
      <c r="X9" s="11">
        <v>1.06</v>
      </c>
      <c r="Y9" s="11">
        <v>1</v>
      </c>
      <c r="Z9" s="11">
        <v>1.03</v>
      </c>
      <c r="AA9" s="11">
        <v>1.022</v>
      </c>
      <c r="AB9" s="148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1.0920101449275363</v>
      </c>
      <c r="BN9" s="28"/>
    </row>
    <row r="10" spans="1:66">
      <c r="A10" s="30"/>
      <c r="B10" s="19">
        <v>1</v>
      </c>
      <c r="C10" s="9">
        <v>5</v>
      </c>
      <c r="D10" s="10">
        <v>1.1039578629918776</v>
      </c>
      <c r="E10" s="11">
        <v>1.1000000000000001</v>
      </c>
      <c r="F10" s="11">
        <v>1.0900000000000001</v>
      </c>
      <c r="G10" s="11">
        <v>1.1319999999999999</v>
      </c>
      <c r="H10" s="11">
        <v>1.07</v>
      </c>
      <c r="I10" s="11">
        <v>1.06</v>
      </c>
      <c r="J10" s="11">
        <v>1.06</v>
      </c>
      <c r="K10" s="11">
        <v>1.131</v>
      </c>
      <c r="L10" s="11">
        <v>1.0369999999999999</v>
      </c>
      <c r="M10" s="11">
        <v>1.077</v>
      </c>
      <c r="N10" s="11">
        <v>1.153</v>
      </c>
      <c r="O10" s="11">
        <v>1.131</v>
      </c>
      <c r="P10" s="11">
        <v>1.048</v>
      </c>
      <c r="Q10" s="11">
        <v>1.0900000000000001</v>
      </c>
      <c r="R10" s="11">
        <v>1.1100000000000001</v>
      </c>
      <c r="S10" s="11">
        <v>1.0349999999999999</v>
      </c>
      <c r="T10" s="11">
        <v>1.149</v>
      </c>
      <c r="U10" s="11">
        <v>1.1930000000000001</v>
      </c>
      <c r="V10" s="11">
        <v>1.1279999999999999</v>
      </c>
      <c r="W10" s="11">
        <v>1</v>
      </c>
      <c r="X10" s="11">
        <v>1.0900000000000001</v>
      </c>
      <c r="Y10" s="11">
        <v>1.1499999999999999</v>
      </c>
      <c r="Z10" s="11">
        <v>1.1499999999999999</v>
      </c>
      <c r="AA10" s="11">
        <v>1.048</v>
      </c>
      <c r="AB10" s="148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1.1368346354827692</v>
      </c>
      <c r="E11" s="11">
        <v>1.1100000000000001</v>
      </c>
      <c r="F11" s="11">
        <v>1.02</v>
      </c>
      <c r="G11" s="11">
        <v>1.0820000000000001</v>
      </c>
      <c r="H11" s="11">
        <v>1.03</v>
      </c>
      <c r="I11" s="11">
        <v>1.0900000000000001</v>
      </c>
      <c r="J11" s="11">
        <v>1.06</v>
      </c>
      <c r="K11" s="11">
        <v>1.1080000000000001</v>
      </c>
      <c r="L11" s="11">
        <v>1.01</v>
      </c>
      <c r="M11" s="11">
        <v>1.1579999999999999</v>
      </c>
      <c r="N11" s="11">
        <v>1.115</v>
      </c>
      <c r="O11" s="11">
        <v>1.07</v>
      </c>
      <c r="P11" s="11">
        <v>1.147</v>
      </c>
      <c r="Q11" s="11">
        <v>1.08</v>
      </c>
      <c r="R11" s="11">
        <v>1.07</v>
      </c>
      <c r="S11" s="11">
        <v>1.0760000000000001</v>
      </c>
      <c r="T11" s="11">
        <v>1.0389999999999999</v>
      </c>
      <c r="U11" s="11">
        <v>1.1679999999999999</v>
      </c>
      <c r="V11" s="11">
        <v>1.0660000000000001</v>
      </c>
      <c r="W11" s="11">
        <v>1.079</v>
      </c>
      <c r="X11" s="11">
        <v>1.01</v>
      </c>
      <c r="Y11" s="11">
        <v>1.07</v>
      </c>
      <c r="Z11" s="11">
        <v>1.1399999999999999</v>
      </c>
      <c r="AA11" s="11">
        <v>1.117</v>
      </c>
      <c r="AB11" s="148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1.1428265289349424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8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1.1862842294103444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8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1.0864042808512977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8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1.0834707584174916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8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1.1092128833528974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8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1.2423030423970813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8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1.0678946786454577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8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1.077010216545585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8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1.0864599193625954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8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1.0893167066392604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8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1.1221147144426531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8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1.1073298047591267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8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1.2385990617193823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8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1.1485463747624272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8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1.1232279125466176</v>
      </c>
      <c r="E26" s="23">
        <v>1.0916666666666666</v>
      </c>
      <c r="F26" s="23">
        <v>1.0383333333333333</v>
      </c>
      <c r="G26" s="23">
        <v>1.1220000000000001</v>
      </c>
      <c r="H26" s="23">
        <v>1.0666666666666669</v>
      </c>
      <c r="I26" s="23">
        <v>1.0750000000000002</v>
      </c>
      <c r="J26" s="23">
        <v>1.0783333333333334</v>
      </c>
      <c r="K26" s="23">
        <v>1.1381666666666668</v>
      </c>
      <c r="L26" s="23">
        <v>1.0726666666666667</v>
      </c>
      <c r="M26" s="23">
        <v>1.1258333333333332</v>
      </c>
      <c r="N26" s="23">
        <v>1.1206666666666667</v>
      </c>
      <c r="O26" s="23">
        <v>1.1028333333333336</v>
      </c>
      <c r="P26" s="23">
        <v>1.1094999999999999</v>
      </c>
      <c r="Q26" s="23">
        <v>1.125</v>
      </c>
      <c r="R26" s="23">
        <v>1.0966666666666669</v>
      </c>
      <c r="S26" s="23">
        <v>1.0451666666666668</v>
      </c>
      <c r="T26" s="23">
        <v>1.125</v>
      </c>
      <c r="U26" s="23">
        <v>1.1471666666666667</v>
      </c>
      <c r="V26" s="23">
        <v>1.0923333333333332</v>
      </c>
      <c r="W26" s="23">
        <v>1.0774999999999999</v>
      </c>
      <c r="X26" s="23">
        <v>1.0633333333333332</v>
      </c>
      <c r="Y26" s="23">
        <v>1.07</v>
      </c>
      <c r="Z26" s="23">
        <v>1.0900000000000001</v>
      </c>
      <c r="AA26" s="23">
        <v>1.0611666666666666</v>
      </c>
      <c r="AB26" s="148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1.111410038796512</v>
      </c>
      <c r="E27" s="11">
        <v>1.105</v>
      </c>
      <c r="F27" s="11">
        <v>1.04</v>
      </c>
      <c r="G27" s="11">
        <v>1.119</v>
      </c>
      <c r="H27" s="11">
        <v>1.0750000000000002</v>
      </c>
      <c r="I27" s="11">
        <v>1.0649999999999999</v>
      </c>
      <c r="J27" s="11">
        <v>1.0649999999999999</v>
      </c>
      <c r="K27" s="11">
        <v>1.1324999999999998</v>
      </c>
      <c r="L27" s="11">
        <v>1.0779999999999998</v>
      </c>
      <c r="M27" s="11">
        <v>1.1284999999999998</v>
      </c>
      <c r="N27" s="11">
        <v>1.115</v>
      </c>
      <c r="O27" s="11">
        <v>1.103</v>
      </c>
      <c r="P27" s="11">
        <v>1.1299999999999999</v>
      </c>
      <c r="Q27" s="11">
        <v>1.115</v>
      </c>
      <c r="R27" s="11">
        <v>1.0900000000000001</v>
      </c>
      <c r="S27" s="11">
        <v>1.0369999999999999</v>
      </c>
      <c r="T27" s="11">
        <v>1.1404999999999998</v>
      </c>
      <c r="U27" s="11">
        <v>1.1425000000000001</v>
      </c>
      <c r="V27" s="11">
        <v>1.0880000000000001</v>
      </c>
      <c r="W27" s="11">
        <v>1.0760000000000001</v>
      </c>
      <c r="X27" s="11">
        <v>1.0750000000000002</v>
      </c>
      <c r="Y27" s="11">
        <v>1.0649999999999999</v>
      </c>
      <c r="Z27" s="11">
        <v>1.0900000000000001</v>
      </c>
      <c r="AA27" s="11">
        <v>1.0415000000000001</v>
      </c>
      <c r="AB27" s="148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5.0432584644712813E-2</v>
      </c>
      <c r="E28" s="24">
        <v>3.371448748930745E-2</v>
      </c>
      <c r="F28" s="24">
        <v>4.4907311951024972E-2</v>
      </c>
      <c r="G28" s="24">
        <v>3.0899838187278532E-2</v>
      </c>
      <c r="H28" s="24">
        <v>2.6583202716502538E-2</v>
      </c>
      <c r="I28" s="24">
        <v>2.5884358211089593E-2</v>
      </c>
      <c r="J28" s="24">
        <v>3.371448748930745E-2</v>
      </c>
      <c r="K28" s="24">
        <v>3.2664455707491366E-2</v>
      </c>
      <c r="L28" s="24">
        <v>4.3536957480589625E-2</v>
      </c>
      <c r="M28" s="24">
        <v>3.292061157795622E-2</v>
      </c>
      <c r="N28" s="24">
        <v>1.8522058920829167E-2</v>
      </c>
      <c r="O28" s="24">
        <v>2.4169540059063313E-2</v>
      </c>
      <c r="P28" s="24">
        <v>4.6453202257756128E-2</v>
      </c>
      <c r="Q28" s="24">
        <v>4.6797435827190294E-2</v>
      </c>
      <c r="R28" s="24">
        <v>3.0767948691238153E-2</v>
      </c>
      <c r="S28" s="24">
        <v>3.3450959129248753E-2</v>
      </c>
      <c r="T28" s="24">
        <v>5.5226805085936331E-2</v>
      </c>
      <c r="U28" s="24">
        <v>6.632169077056671E-2</v>
      </c>
      <c r="V28" s="24">
        <v>3.6979273474024146E-2</v>
      </c>
      <c r="W28" s="24">
        <v>4.5907515724552088E-2</v>
      </c>
      <c r="X28" s="24">
        <v>5.0464508980734818E-2</v>
      </c>
      <c r="Y28" s="24">
        <v>5.138093031466049E-2</v>
      </c>
      <c r="Z28" s="24">
        <v>5.2915026221291774E-2</v>
      </c>
      <c r="AA28" s="24">
        <v>4.3310121988591375E-2</v>
      </c>
      <c r="AB28" s="199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30"/>
      <c r="B29" s="3" t="s">
        <v>86</v>
      </c>
      <c r="C29" s="29"/>
      <c r="D29" s="13">
        <v>4.4899689618975433E-2</v>
      </c>
      <c r="E29" s="13">
        <v>3.0883499990205301E-2</v>
      </c>
      <c r="F29" s="13">
        <v>4.3249417609333839E-2</v>
      </c>
      <c r="G29" s="13">
        <v>2.7539962733759828E-2</v>
      </c>
      <c r="H29" s="13">
        <v>2.4921752546721125E-2</v>
      </c>
      <c r="I29" s="13">
        <v>2.4078472754501944E-2</v>
      </c>
      <c r="J29" s="13">
        <v>3.1265367068909533E-2</v>
      </c>
      <c r="K29" s="13">
        <v>2.8699184982420294E-2</v>
      </c>
      <c r="L29" s="13">
        <v>4.0587592430630474E-2</v>
      </c>
      <c r="M29" s="13">
        <v>2.9241105768724993E-2</v>
      </c>
      <c r="N29" s="13">
        <v>1.6527714682476949E-2</v>
      </c>
      <c r="O29" s="13">
        <v>2.1915859204228481E-2</v>
      </c>
      <c r="P29" s="13">
        <v>4.1868591489640498E-2</v>
      </c>
      <c r="Q29" s="13">
        <v>4.1597720735280258E-2</v>
      </c>
      <c r="R29" s="13">
        <v>2.8055880265566699E-2</v>
      </c>
      <c r="S29" s="13">
        <v>3.2005382678279778E-2</v>
      </c>
      <c r="T29" s="13">
        <v>4.9090493409721186E-2</v>
      </c>
      <c r="U29" s="13">
        <v>5.7813474447682735E-2</v>
      </c>
      <c r="V29" s="13">
        <v>3.3853469765661413E-2</v>
      </c>
      <c r="W29" s="13">
        <v>4.2605583039027464E-2</v>
      </c>
      <c r="X29" s="13">
        <v>4.7458785875299205E-2</v>
      </c>
      <c r="Y29" s="13">
        <v>4.8019561041738774E-2</v>
      </c>
      <c r="Z29" s="13">
        <v>4.8545895615864011E-2</v>
      </c>
      <c r="AA29" s="13">
        <v>4.0813684927210346E-2</v>
      </c>
      <c r="AB29" s="148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2.8587433701133591E-2</v>
      </c>
      <c r="E30" s="13">
        <v>-3.1453760980637568E-4</v>
      </c>
      <c r="F30" s="13">
        <v>-4.9154132718945531E-2</v>
      </c>
      <c r="G30" s="13">
        <v>2.7462982108516831E-2</v>
      </c>
      <c r="H30" s="13">
        <v>-2.3208097817215112E-2</v>
      </c>
      <c r="I30" s="13">
        <v>-1.5576911081412126E-2</v>
      </c>
      <c r="J30" s="13">
        <v>-1.2524436387090998E-2</v>
      </c>
      <c r="K30" s="13">
        <v>4.2267484375974718E-2</v>
      </c>
      <c r="L30" s="13">
        <v>-1.7713643367437082E-2</v>
      </c>
      <c r="M30" s="13">
        <v>3.0973328006985934E-2</v>
      </c>
      <c r="N30" s="13">
        <v>2.6241992230788158E-2</v>
      </c>
      <c r="O30" s="13">
        <v>9.9112526161699854E-3</v>
      </c>
      <c r="P30" s="13">
        <v>1.6016202004812019E-2</v>
      </c>
      <c r="Q30" s="13">
        <v>3.0210209333405791E-2</v>
      </c>
      <c r="R30" s="13">
        <v>4.2641744316758157E-3</v>
      </c>
      <c r="S30" s="13">
        <v>-4.2896559595586914E-2</v>
      </c>
      <c r="T30" s="13">
        <v>3.0210209333405791E-2</v>
      </c>
      <c r="U30" s="13">
        <v>5.0509166050641818E-2</v>
      </c>
      <c r="V30" s="13">
        <v>2.9595732905773886E-4</v>
      </c>
      <c r="W30" s="13">
        <v>-1.3287555060671474E-2</v>
      </c>
      <c r="X30" s="13">
        <v>-2.6260572511536573E-2</v>
      </c>
      <c r="Y30" s="13">
        <v>-2.0155623122893984E-2</v>
      </c>
      <c r="Z30" s="13">
        <v>-1.8407749569667731E-3</v>
      </c>
      <c r="AA30" s="13">
        <v>-2.8244681062845278E-2</v>
      </c>
      <c r="AB30" s="148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</v>
      </c>
      <c r="F31" s="45">
        <v>1.44</v>
      </c>
      <c r="G31" s="45">
        <v>0.82</v>
      </c>
      <c r="H31" s="45">
        <v>0.67</v>
      </c>
      <c r="I31" s="45">
        <v>0.45</v>
      </c>
      <c r="J31" s="45">
        <v>0.36</v>
      </c>
      <c r="K31" s="45">
        <v>1.25</v>
      </c>
      <c r="L31" s="45">
        <v>0.51</v>
      </c>
      <c r="M31" s="45">
        <v>0.92</v>
      </c>
      <c r="N31" s="45">
        <v>0.78</v>
      </c>
      <c r="O31" s="45">
        <v>0.3</v>
      </c>
      <c r="P31" s="45">
        <v>0.48</v>
      </c>
      <c r="Q31" s="45">
        <v>0.9</v>
      </c>
      <c r="R31" s="45">
        <v>0.13</v>
      </c>
      <c r="S31" s="45">
        <v>1.25</v>
      </c>
      <c r="T31" s="45">
        <v>0.9</v>
      </c>
      <c r="U31" s="45">
        <v>1.5</v>
      </c>
      <c r="V31" s="45">
        <v>0.02</v>
      </c>
      <c r="W31" s="45">
        <v>0.38</v>
      </c>
      <c r="X31" s="45">
        <v>0.76</v>
      </c>
      <c r="Y31" s="45">
        <v>0.57999999999999996</v>
      </c>
      <c r="Z31" s="45">
        <v>0.04</v>
      </c>
      <c r="AA31" s="45">
        <v>0.82</v>
      </c>
      <c r="AB31" s="148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30" priority="3">
      <formula>AND($B6&lt;&gt;$B5,NOT(ISBLANK(INDIRECT(Anlyt_LabRefThisCol))))</formula>
    </cfRule>
  </conditionalFormatting>
  <conditionalFormatting sqref="C2:AA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611B-71C0-4AE2-96A6-290F22786259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504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237</v>
      </c>
      <c r="E2" s="16" t="s">
        <v>237</v>
      </c>
      <c r="F2" s="17" t="s">
        <v>237</v>
      </c>
      <c r="G2" s="17" t="s">
        <v>237</v>
      </c>
      <c r="H2" s="17" t="s">
        <v>237</v>
      </c>
      <c r="I2" s="17" t="s">
        <v>237</v>
      </c>
      <c r="J2" s="17" t="s">
        <v>237</v>
      </c>
      <c r="K2" s="17" t="s">
        <v>237</v>
      </c>
      <c r="L2" s="17" t="s">
        <v>237</v>
      </c>
      <c r="M2" s="17" t="s">
        <v>237</v>
      </c>
      <c r="N2" s="17" t="s">
        <v>237</v>
      </c>
      <c r="O2" s="17" t="s">
        <v>237</v>
      </c>
      <c r="P2" s="17" t="s">
        <v>237</v>
      </c>
      <c r="Q2" s="17" t="s">
        <v>237</v>
      </c>
      <c r="R2" s="17" t="s">
        <v>237</v>
      </c>
      <c r="S2" s="17" t="s">
        <v>237</v>
      </c>
      <c r="T2" s="17" t="s">
        <v>237</v>
      </c>
      <c r="U2" s="17" t="s">
        <v>237</v>
      </c>
      <c r="V2" s="17" t="s">
        <v>237</v>
      </c>
      <c r="W2" s="14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238</v>
      </c>
      <c r="C3" s="9" t="s">
        <v>238</v>
      </c>
      <c r="D3" s="145" t="s">
        <v>239</v>
      </c>
      <c r="E3" s="146" t="s">
        <v>241</v>
      </c>
      <c r="F3" s="147" t="s">
        <v>242</v>
      </c>
      <c r="G3" s="147" t="s">
        <v>243</v>
      </c>
      <c r="H3" s="147" t="s">
        <v>244</v>
      </c>
      <c r="I3" s="147" t="s">
        <v>246</v>
      </c>
      <c r="J3" s="147" t="s">
        <v>247</v>
      </c>
      <c r="K3" s="147" t="s">
        <v>249</v>
      </c>
      <c r="L3" s="147" t="s">
        <v>250</v>
      </c>
      <c r="M3" s="147" t="s">
        <v>251</v>
      </c>
      <c r="N3" s="147" t="s">
        <v>252</v>
      </c>
      <c r="O3" s="147" t="s">
        <v>254</v>
      </c>
      <c r="P3" s="147" t="s">
        <v>255</v>
      </c>
      <c r="Q3" s="147" t="s">
        <v>256</v>
      </c>
      <c r="R3" s="147" t="s">
        <v>257</v>
      </c>
      <c r="S3" s="147" t="s">
        <v>258</v>
      </c>
      <c r="T3" s="147" t="s">
        <v>260</v>
      </c>
      <c r="U3" s="147" t="s">
        <v>266</v>
      </c>
      <c r="V3" s="147" t="s">
        <v>267</v>
      </c>
      <c r="W3" s="14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304</v>
      </c>
      <c r="F4" s="11" t="s">
        <v>305</v>
      </c>
      <c r="G4" s="11" t="s">
        <v>304</v>
      </c>
      <c r="H4" s="11" t="s">
        <v>304</v>
      </c>
      <c r="I4" s="11" t="s">
        <v>305</v>
      </c>
      <c r="J4" s="11" t="s">
        <v>304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304</v>
      </c>
      <c r="Q4" s="11" t="s">
        <v>305</v>
      </c>
      <c r="R4" s="11" t="s">
        <v>305</v>
      </c>
      <c r="S4" s="11" t="s">
        <v>304</v>
      </c>
      <c r="T4" s="11" t="s">
        <v>304</v>
      </c>
      <c r="U4" s="11" t="s">
        <v>305</v>
      </c>
      <c r="V4" s="11" t="s">
        <v>306</v>
      </c>
      <c r="W4" s="14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118</v>
      </c>
      <c r="F5" s="26" t="s">
        <v>117</v>
      </c>
      <c r="G5" s="26" t="s">
        <v>118</v>
      </c>
      <c r="H5" s="26" t="s">
        <v>118</v>
      </c>
      <c r="I5" s="26" t="s">
        <v>117</v>
      </c>
      <c r="J5" s="26" t="s">
        <v>118</v>
      </c>
      <c r="K5" s="26" t="s">
        <v>118</v>
      </c>
      <c r="L5" s="26" t="s">
        <v>118</v>
      </c>
      <c r="M5" s="26" t="s">
        <v>307</v>
      </c>
      <c r="N5" s="26" t="s">
        <v>307</v>
      </c>
      <c r="O5" s="26" t="s">
        <v>118</v>
      </c>
      <c r="P5" s="26" t="s">
        <v>117</v>
      </c>
      <c r="Q5" s="26" t="s">
        <v>117</v>
      </c>
      <c r="R5" s="26" t="s">
        <v>308</v>
      </c>
      <c r="S5" s="26" t="s">
        <v>118</v>
      </c>
      <c r="T5" s="26" t="s">
        <v>309</v>
      </c>
      <c r="U5" s="26" t="s">
        <v>117</v>
      </c>
      <c r="V5" s="26" t="s">
        <v>309</v>
      </c>
      <c r="W5" s="14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1.1136071942401264</v>
      </c>
      <c r="E6" s="22">
        <v>1.03</v>
      </c>
      <c r="F6" s="22">
        <v>1.08</v>
      </c>
      <c r="G6" s="22">
        <v>1.0217119896864999</v>
      </c>
      <c r="H6" s="22">
        <v>1.07</v>
      </c>
      <c r="I6" s="22">
        <v>1.0409999999999999</v>
      </c>
      <c r="J6" s="22">
        <v>1</v>
      </c>
      <c r="K6" s="22">
        <v>1.1399999999999999</v>
      </c>
      <c r="L6" s="22">
        <v>1.1000000000000001</v>
      </c>
      <c r="M6" s="22">
        <v>1.0722999999999998</v>
      </c>
      <c r="N6" s="22">
        <v>1.0715999999999999</v>
      </c>
      <c r="O6" s="22">
        <v>1.0820000000000001</v>
      </c>
      <c r="P6" s="22">
        <v>1.1499999999999999</v>
      </c>
      <c r="Q6" s="22">
        <v>1.2192000000000001</v>
      </c>
      <c r="R6" s="143">
        <v>0.2</v>
      </c>
      <c r="S6" s="22">
        <v>1.08</v>
      </c>
      <c r="T6" s="22">
        <v>1.016</v>
      </c>
      <c r="U6" s="22">
        <v>1.1764499999999998</v>
      </c>
      <c r="V6" s="22">
        <v>1.0331999999999999</v>
      </c>
      <c r="W6" s="14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1.0614116131585871</v>
      </c>
      <c r="E7" s="11">
        <v>1.01</v>
      </c>
      <c r="F7" s="11">
        <v>1.08</v>
      </c>
      <c r="G7" s="11">
        <v>1.0506165609365001</v>
      </c>
      <c r="H7" s="11">
        <v>1.0900000000000001</v>
      </c>
      <c r="I7" s="11">
        <v>1.034</v>
      </c>
      <c r="J7" s="11">
        <v>1.06</v>
      </c>
      <c r="K7" s="11">
        <v>1.1599999999999999</v>
      </c>
      <c r="L7" s="11">
        <v>1.06</v>
      </c>
      <c r="M7" s="11">
        <v>1.0912999999999999</v>
      </c>
      <c r="N7" s="11">
        <v>1.0154000000000001</v>
      </c>
      <c r="O7" s="11">
        <v>1.0979999999999999</v>
      </c>
      <c r="P7" s="11">
        <v>1.1299999999999999</v>
      </c>
      <c r="Q7" s="11">
        <v>1.1975199999999999</v>
      </c>
      <c r="R7" s="144" t="s">
        <v>310</v>
      </c>
      <c r="S7" s="11">
        <v>1.08</v>
      </c>
      <c r="T7" s="11">
        <v>1.018</v>
      </c>
      <c r="U7" s="11">
        <v>1.0993999999999999</v>
      </c>
      <c r="V7" s="11">
        <v>1.0247999999999999</v>
      </c>
      <c r="W7" s="14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40</v>
      </c>
    </row>
    <row r="8" spans="1:66">
      <c r="A8" s="30"/>
      <c r="B8" s="19">
        <v>1</v>
      </c>
      <c r="C8" s="9">
        <v>3</v>
      </c>
      <c r="D8" s="10">
        <v>1.1397727173347041</v>
      </c>
      <c r="E8" s="11">
        <v>1.01</v>
      </c>
      <c r="F8" s="11">
        <v>1.08</v>
      </c>
      <c r="G8" s="11">
        <v>1.0392139737865</v>
      </c>
      <c r="H8" s="11">
        <v>1.08</v>
      </c>
      <c r="I8" s="11">
        <v>1.028</v>
      </c>
      <c r="J8" s="11">
        <v>1.01</v>
      </c>
      <c r="K8" s="11">
        <v>1.1599999999999999</v>
      </c>
      <c r="L8" s="11">
        <v>1.08</v>
      </c>
      <c r="M8" s="11">
        <v>1.1007</v>
      </c>
      <c r="N8" s="11">
        <v>1.0992</v>
      </c>
      <c r="O8" s="11">
        <v>1.083</v>
      </c>
      <c r="P8" s="11">
        <v>1.19</v>
      </c>
      <c r="Q8" s="11">
        <v>1.18024</v>
      </c>
      <c r="R8" s="144">
        <v>0.4</v>
      </c>
      <c r="S8" s="11">
        <v>1.06</v>
      </c>
      <c r="T8" s="11">
        <v>1.0189999999999999</v>
      </c>
      <c r="U8" s="11">
        <v>1.12585</v>
      </c>
      <c r="V8" s="11">
        <v>1.0707</v>
      </c>
      <c r="W8" s="14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1.1212010274837496</v>
      </c>
      <c r="E9" s="11">
        <v>0.9900000000000001</v>
      </c>
      <c r="F9" s="11">
        <v>1.08</v>
      </c>
      <c r="G9" s="11">
        <v>1.0659755134614999</v>
      </c>
      <c r="H9" s="11">
        <v>1.1000000000000001</v>
      </c>
      <c r="I9" s="11">
        <v>1.0369999999999999</v>
      </c>
      <c r="J9" s="11">
        <v>1.06</v>
      </c>
      <c r="K9" s="11">
        <v>1.1200000000000001</v>
      </c>
      <c r="L9" s="11">
        <v>1.08</v>
      </c>
      <c r="M9" s="11">
        <v>1.0643</v>
      </c>
      <c r="N9" s="11">
        <v>1.0164</v>
      </c>
      <c r="O9" s="11">
        <v>1.081</v>
      </c>
      <c r="P9" s="11">
        <v>1.1499999999999999</v>
      </c>
      <c r="Q9" s="11">
        <v>1.2180800000000001</v>
      </c>
      <c r="R9" s="144">
        <v>0.4</v>
      </c>
      <c r="S9" s="11">
        <v>0.96</v>
      </c>
      <c r="T9" s="11">
        <v>0.99600000000000011</v>
      </c>
      <c r="U9" s="11">
        <v>1.12355</v>
      </c>
      <c r="V9" s="11">
        <v>1.0328999999999999</v>
      </c>
      <c r="W9" s="14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1.077622486193814</v>
      </c>
      <c r="BN9" s="28"/>
    </row>
    <row r="10" spans="1:66">
      <c r="A10" s="30"/>
      <c r="B10" s="19">
        <v>1</v>
      </c>
      <c r="C10" s="9">
        <v>5</v>
      </c>
      <c r="D10" s="10">
        <v>1.1039578629918776</v>
      </c>
      <c r="E10" s="11">
        <v>1.01</v>
      </c>
      <c r="F10" s="11">
        <v>1.07</v>
      </c>
      <c r="G10" s="11">
        <v>1.0254928963114998</v>
      </c>
      <c r="H10" s="11">
        <v>1.1000000000000001</v>
      </c>
      <c r="I10" s="11">
        <v>1.05</v>
      </c>
      <c r="J10" s="11">
        <v>1.08</v>
      </c>
      <c r="K10" s="11">
        <v>1.1299999999999999</v>
      </c>
      <c r="L10" s="11">
        <v>1.08</v>
      </c>
      <c r="M10" s="11">
        <v>1.1068</v>
      </c>
      <c r="N10" s="11">
        <v>1.0299</v>
      </c>
      <c r="O10" s="11">
        <v>1.0820000000000001</v>
      </c>
      <c r="P10" s="11">
        <v>1.1499999999999999</v>
      </c>
      <c r="Q10" s="11">
        <v>1.22424</v>
      </c>
      <c r="R10" s="144">
        <v>0.2</v>
      </c>
      <c r="S10" s="11">
        <v>1.0900000000000001</v>
      </c>
      <c r="T10" s="11">
        <v>1.0009999999999999</v>
      </c>
      <c r="U10" s="11">
        <v>1.1615</v>
      </c>
      <c r="V10" s="11">
        <v>1.046</v>
      </c>
      <c r="W10" s="14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1.1368346354827692</v>
      </c>
      <c r="E11" s="11">
        <v>1.03</v>
      </c>
      <c r="F11" s="11">
        <v>1.08</v>
      </c>
      <c r="G11" s="11">
        <v>1.0662626575864997</v>
      </c>
      <c r="H11" s="11">
        <v>1.08</v>
      </c>
      <c r="I11" s="11">
        <v>1.05</v>
      </c>
      <c r="J11" s="11">
        <v>1.08</v>
      </c>
      <c r="K11" s="11">
        <v>1.1399999999999999</v>
      </c>
      <c r="L11" s="11">
        <v>1.06</v>
      </c>
      <c r="M11" s="11">
        <v>1.1035999999999999</v>
      </c>
      <c r="N11" s="11">
        <v>1.0526</v>
      </c>
      <c r="O11" s="11">
        <v>1.052</v>
      </c>
      <c r="P11" s="11">
        <v>1.17</v>
      </c>
      <c r="Q11" s="11">
        <v>1.2146399999999999</v>
      </c>
      <c r="R11" s="144">
        <v>0.2</v>
      </c>
      <c r="S11" s="11">
        <v>0.95</v>
      </c>
      <c r="T11" s="11">
        <v>1.0109999999999999</v>
      </c>
      <c r="U11" s="11">
        <v>1.0361499999999999</v>
      </c>
      <c r="V11" s="11">
        <v>1.0306999999999999</v>
      </c>
      <c r="W11" s="14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1.1428265289349424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1.1862842294103444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1.0864042808512977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1.0834707584174916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1.1092128833528974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1.2423030423970813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1.0678946786454577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8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1.077010216545585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8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1.0864599193625954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1.0893167066392604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1.1221147144426531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1.1073298047591267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1.2385990617193823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8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1.1485463747624272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1.1232279125466176</v>
      </c>
      <c r="E26" s="23">
        <v>1.0133333333333334</v>
      </c>
      <c r="F26" s="23">
        <v>1.0783333333333334</v>
      </c>
      <c r="G26" s="23">
        <v>1.0448789319614999</v>
      </c>
      <c r="H26" s="23">
        <v>1.0866666666666667</v>
      </c>
      <c r="I26" s="23">
        <v>1.04</v>
      </c>
      <c r="J26" s="23">
        <v>1.0483333333333336</v>
      </c>
      <c r="K26" s="23">
        <v>1.1416666666666666</v>
      </c>
      <c r="L26" s="23">
        <v>1.0766666666666669</v>
      </c>
      <c r="M26" s="23">
        <v>1.0898333333333332</v>
      </c>
      <c r="N26" s="23">
        <v>1.0475166666666667</v>
      </c>
      <c r="O26" s="23">
        <v>1.0796666666666666</v>
      </c>
      <c r="P26" s="23">
        <v>1.1566666666666665</v>
      </c>
      <c r="Q26" s="23">
        <v>1.2089866666666667</v>
      </c>
      <c r="R26" s="23">
        <v>0.27999999999999997</v>
      </c>
      <c r="S26" s="23">
        <v>1.0366666666666666</v>
      </c>
      <c r="T26" s="23">
        <v>1.0101666666666669</v>
      </c>
      <c r="U26" s="23">
        <v>1.1204833333333333</v>
      </c>
      <c r="V26" s="23">
        <v>1.0397166666666668</v>
      </c>
      <c r="W26" s="148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1.111410038796512</v>
      </c>
      <c r="E27" s="11">
        <v>1.01</v>
      </c>
      <c r="F27" s="11">
        <v>1.08</v>
      </c>
      <c r="G27" s="11">
        <v>1.0449152673615001</v>
      </c>
      <c r="H27" s="11">
        <v>1.085</v>
      </c>
      <c r="I27" s="11">
        <v>1.0389999999999999</v>
      </c>
      <c r="J27" s="11">
        <v>1.06</v>
      </c>
      <c r="K27" s="11">
        <v>1.1399999999999999</v>
      </c>
      <c r="L27" s="11">
        <v>1.08</v>
      </c>
      <c r="M27" s="11">
        <v>1.0960000000000001</v>
      </c>
      <c r="N27" s="11">
        <v>1.04125</v>
      </c>
      <c r="O27" s="11">
        <v>1.0820000000000001</v>
      </c>
      <c r="P27" s="11">
        <v>1.1499999999999999</v>
      </c>
      <c r="Q27" s="11">
        <v>1.2163599999999999</v>
      </c>
      <c r="R27" s="11">
        <v>0.2</v>
      </c>
      <c r="S27" s="11">
        <v>1.07</v>
      </c>
      <c r="T27" s="11">
        <v>1.0135000000000001</v>
      </c>
      <c r="U27" s="11">
        <v>1.1247</v>
      </c>
      <c r="V27" s="11">
        <v>1.0330499999999998</v>
      </c>
      <c r="W27" s="148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5.0432584644712813E-2</v>
      </c>
      <c r="E28" s="24">
        <v>1.5055453054181598E-2</v>
      </c>
      <c r="F28" s="24">
        <v>4.0824829046386341E-3</v>
      </c>
      <c r="G28" s="24">
        <v>1.9390034567101394E-2</v>
      </c>
      <c r="H28" s="24">
        <v>1.2110601416389978E-2</v>
      </c>
      <c r="I28" s="24">
        <v>8.8317608663278594E-3</v>
      </c>
      <c r="J28" s="24">
        <v>3.4880749227427281E-2</v>
      </c>
      <c r="K28" s="24">
        <v>1.6020819787597174E-2</v>
      </c>
      <c r="L28" s="24">
        <v>1.5055453054181635E-2</v>
      </c>
      <c r="M28" s="24">
        <v>1.7646491624871707E-2</v>
      </c>
      <c r="N28" s="24">
        <v>3.3427797813596151E-2</v>
      </c>
      <c r="O28" s="24">
        <v>1.5002222057637503E-2</v>
      </c>
      <c r="P28" s="24">
        <v>2.0655911179772911E-2</v>
      </c>
      <c r="Q28" s="24">
        <v>1.6789761959797637E-2</v>
      </c>
      <c r="R28" s="24">
        <v>0.10954451150103346</v>
      </c>
      <c r="S28" s="24">
        <v>6.408327915038893E-2</v>
      </c>
      <c r="T28" s="24">
        <v>9.5794919837466422E-3</v>
      </c>
      <c r="U28" s="24">
        <v>4.9818587561939826E-2</v>
      </c>
      <c r="V28" s="24">
        <v>1.6686451590037576E-2</v>
      </c>
      <c r="W28" s="199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30"/>
      <c r="B29" s="3" t="s">
        <v>86</v>
      </c>
      <c r="C29" s="29"/>
      <c r="D29" s="13">
        <v>4.4899689618975433E-2</v>
      </c>
      <c r="E29" s="13">
        <v>1.4857354987679207E-2</v>
      </c>
      <c r="F29" s="13">
        <v>3.7859192315041427E-3</v>
      </c>
      <c r="G29" s="13">
        <v>1.8557206939469471E-2</v>
      </c>
      <c r="H29" s="13">
        <v>1.1144725229806729E-2</v>
      </c>
      <c r="I29" s="13">
        <v>8.4920777560844804E-3</v>
      </c>
      <c r="J29" s="13">
        <v>3.3272574779739848E-2</v>
      </c>
      <c r="K29" s="13">
        <v>1.4032834850450079E-2</v>
      </c>
      <c r="L29" s="13">
        <v>1.3983392929580464E-2</v>
      </c>
      <c r="M29" s="13">
        <v>1.6191917686072834E-2</v>
      </c>
      <c r="N29" s="13">
        <v>3.1911471079470004E-2</v>
      </c>
      <c r="O29" s="13">
        <v>1.3895235002442888E-2</v>
      </c>
      <c r="P29" s="13">
        <v>1.7858136466662462E-2</v>
      </c>
      <c r="Q29" s="13">
        <v>1.3887466605474809E-2</v>
      </c>
      <c r="R29" s="13">
        <v>0.39123039821797667</v>
      </c>
      <c r="S29" s="13">
        <v>6.1816667990728873E-2</v>
      </c>
      <c r="T29" s="13">
        <v>9.483080663666035E-3</v>
      </c>
      <c r="U29" s="13">
        <v>4.4461694413369078E-2</v>
      </c>
      <c r="V29" s="13">
        <v>1.6049037324307174E-2</v>
      </c>
      <c r="W29" s="14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4.2320410846179435E-2</v>
      </c>
      <c r="E30" s="13">
        <v>-5.9658325326479744E-2</v>
      </c>
      <c r="F30" s="13">
        <v>6.5964393711759328E-4</v>
      </c>
      <c r="G30" s="13">
        <v>-3.0384995350240862E-2</v>
      </c>
      <c r="H30" s="13">
        <v>8.3927169196300611E-3</v>
      </c>
      <c r="I30" s="13">
        <v>-3.4912491782439825E-2</v>
      </c>
      <c r="J30" s="13">
        <v>-2.7179418799927135E-2</v>
      </c>
      <c r="K30" s="13">
        <v>5.9430998604212526E-2</v>
      </c>
      <c r="L30" s="13">
        <v>-8.8697065938470043E-4</v>
      </c>
      <c r="M30" s="13">
        <v>1.1331284652984719E-2</v>
      </c>
      <c r="N30" s="13">
        <v>-2.7937259952213633E-2</v>
      </c>
      <c r="O30" s="13">
        <v>1.8969356143194727E-3</v>
      </c>
      <c r="P30" s="13">
        <v>7.3350529972735057E-2</v>
      </c>
      <c r="Q30" s="13">
        <v>0.12190185538614151</v>
      </c>
      <c r="R30" s="13">
        <v>-0.74016874778758002</v>
      </c>
      <c r="S30" s="13">
        <v>-3.8005720975444857E-2</v>
      </c>
      <c r="T30" s="13">
        <v>-6.2596893059834402E-2</v>
      </c>
      <c r="U30" s="13">
        <v>3.9773527082665794E-2</v>
      </c>
      <c r="V30" s="13">
        <v>-3.5175416263845127E-2</v>
      </c>
      <c r="W30" s="14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1.1599999999999999</v>
      </c>
      <c r="F31" s="45">
        <v>0.03</v>
      </c>
      <c r="G31" s="45">
        <v>0.57999999999999996</v>
      </c>
      <c r="H31" s="45">
        <v>0.18</v>
      </c>
      <c r="I31" s="45">
        <v>0.67</v>
      </c>
      <c r="J31" s="45">
        <v>0.52</v>
      </c>
      <c r="K31" s="45">
        <v>1.2</v>
      </c>
      <c r="L31" s="45">
        <v>0</v>
      </c>
      <c r="M31" s="45">
        <v>0.24</v>
      </c>
      <c r="N31" s="45">
        <v>0.54</v>
      </c>
      <c r="O31" s="45">
        <v>0.06</v>
      </c>
      <c r="P31" s="45">
        <v>1.47</v>
      </c>
      <c r="Q31" s="45">
        <v>2.4300000000000002</v>
      </c>
      <c r="R31" s="45" t="s">
        <v>279</v>
      </c>
      <c r="S31" s="45">
        <v>0.74</v>
      </c>
      <c r="T31" s="45">
        <v>1.22</v>
      </c>
      <c r="U31" s="45">
        <v>0.81</v>
      </c>
      <c r="V31" s="45">
        <v>0.68</v>
      </c>
      <c r="W31" s="14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311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7" priority="3">
      <formula>AND($B6&lt;&gt;$B5,NOT(ISBLANK(INDIRECT(Anlyt_LabRefThisCol))))</formula>
    </cfRule>
  </conditionalFormatting>
  <conditionalFormatting sqref="C2:V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IRC</vt:lpstr>
      <vt:lpstr>4-Acid</vt:lpstr>
      <vt:lpstr>Aqua Regia</vt:lpstr>
      <vt:lpstr>Fusion XRF</vt:lpstr>
      <vt:lpstr>Thermograv</vt:lpstr>
      <vt:lpstr>Laser Ablation</vt:lpstr>
      <vt:lpstr>INAA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2026-06-01T01:37:18Z</dcterms:modified>
</cp:coreProperties>
</file>