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drawings/drawing17.xml" ContentType="application/vnd.openxmlformats-officedocument.drawing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Au PHASE11 265, 270, 238c, 240c, 243b JN2005\DataPacks\"/>
    </mc:Choice>
  </mc:AlternateContent>
  <xr:revisionPtr revIDLastSave="0" documentId="13_ncr:1_{5D6F3D7C-7E6F-475D-843F-E142ECA4D30F}" xr6:coauthVersionLast="47" xr6:coauthVersionMax="47" xr10:uidLastSave="{00000000-0000-0000-0000-000000000000}"/>
  <bookViews>
    <workbookView xWindow="-120" yWindow="-120" windowWidth="29040" windowHeight="15720" tabRatio="937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PA" sheetId="47897" r:id="rId8"/>
    <sheet name="AR Digest 10-50g" sheetId="47898" r:id="rId9"/>
    <sheet name="CNL" sheetId="47899" r:id="rId10"/>
    <sheet name="IRC" sheetId="47900" r:id="rId11"/>
    <sheet name="4-Acid" sheetId="47901" r:id="rId12"/>
    <sheet name="Aqua Regia" sheetId="47902" r:id="rId13"/>
    <sheet name="Fusion XRF" sheetId="47903" r:id="rId14"/>
    <sheet name="Thermograv" sheetId="47904" r:id="rId15"/>
    <sheet name="Laser Ablation" sheetId="47905" r:id="rId16"/>
    <sheet name="INAA" sheetId="47906" r:id="rId17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J8" i="47895" l="1"/>
  <c r="J12" i="47895"/>
  <c r="J13" i="47895"/>
  <c r="J11" i="47895"/>
  <c r="J14" i="47895"/>
  <c r="I26" i="47895"/>
  <c r="I27" i="47895" s="1"/>
  <c r="J15" i="47895" s="1"/>
  <c r="J5" i="47895"/>
  <c r="J6" i="47895"/>
  <c r="J17" i="47895"/>
  <c r="J20" i="47895"/>
  <c r="J16" i="47895"/>
  <c r="J21" i="47895"/>
  <c r="J4" i="47895"/>
  <c r="J7" i="47895"/>
  <c r="J18" i="47895"/>
  <c r="J19" i="47895"/>
  <c r="J22" i="47895"/>
  <c r="J9" i="47895" l="1"/>
  <c r="J3" i="47895"/>
  <c r="J10" i="47895"/>
  <c r="J23" i="47895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595EA09-478D-48F3-8B8A-11CDDCD3A3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1834962-40F4-4421-8B47-F41A66DFA6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0505D521-30F8-480B-8E1F-3C858471A0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33BEB4F9-1C19-4475-8177-128E5A0848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E1C135ED-C818-4CB1-92D7-9B6B375CED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146BC145-E03A-4B65-B5C2-6A2F12889B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CC3A6656-2F0A-48C3-9E18-74D2A0FC9C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79FC9413-7AAB-4A73-9E8C-2F7F824B68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0A2033AE-6891-4C35-A86F-DC92FCA248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28EBD566-9380-4E63-AA37-8F9E3BCC19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AD9C6AC6-4FFD-42AA-8018-6C43C30B39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AB418F67-7556-48EE-BFAE-1C623E07F2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430A57C0-D75F-4DFC-AA2A-F077355E96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AB13E16C-4590-4D1B-BD52-0B1A0239A0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F8ADD0E4-C80E-46D4-BC01-D974EBC639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46BC884F-DFF2-48A0-B520-6F3CC5B7DB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388F9CAC-9209-4680-B576-E68401B0BF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A3E51834-FA72-43E7-B365-5D097E7DB8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345152F8-8A42-4F05-B013-CA66DDB0A7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C50BD862-4A1B-4B24-BF75-7651A22909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AB26C03E-A4D2-4CCF-A499-A1019488D9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727AE42B-76EB-476B-AFC4-2B155F828B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1E41D24D-AC62-4A05-A332-097142C6D5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A6889A2E-59A9-4094-A660-B132EF32F5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F8A5DD3F-B8F9-4D32-96CE-3AD9A4EFF2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73410F89-CEBC-4251-969F-4AC818C3CD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EC23083A-A6C3-4805-B2E9-860B68BCC4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BEBA1887-CA9D-4FB4-A177-EA366C0FDE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F967B390-9946-49DE-8367-AADAA3D10A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6E758D62-C065-45E1-96F8-6B18E16637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DBEA523F-67F3-4163-A292-E8B7C78B16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0B7C4544-40FD-413D-B1B5-D99A151499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04401253-9485-4711-9789-AB92C29A8B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C0ED7C80-8C62-4C47-9650-C323BF0CDF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0DEB7F45-452C-4E05-8EA0-BE698C0BC1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BC323B86-563E-4F23-A013-A1015C1467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AE30D5B0-912E-46B9-9504-B4EE37AFA4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64034A6C-ADAD-4765-BA4D-3F05CBCC0C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5D07F0E7-F606-401D-A98D-008B484061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935DC3F1-766D-4532-B611-62CA9E264B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D7C91923-7D66-4835-9E25-62C5D1ACB7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01E4C586-8630-48BC-A849-CFAB69FC39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DFBD11CA-65B1-4267-B618-D07858E3AF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CC299E42-0330-432A-9901-FB8EFEB56F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D36237AF-7872-4AF3-B552-0BC70D63FD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F5C562E7-0EEB-4DD3-9572-0077AA6242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FB692DCC-8892-468E-9B62-518B72C321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BC5497E5-82CB-490B-9B6A-5B9C1DD77A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C076ADF4-1FF1-4DEE-A1CE-F4F4F62627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71A53223-58D8-448F-B0CF-0DA88BDAD1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CD38C9F5-87AD-4367-8FE3-4B4753DD22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2" authorId="0" shapeId="0" xr:uid="{896AEEE9-7BB6-4AE0-8189-19D1C8B09B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" authorId="0" shapeId="0" xr:uid="{49EF6FA2-D313-4BFF-B83C-9F261C0234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" authorId="0" shapeId="0" xr:uid="{040CD765-B421-4AC7-A1A0-4FDAF59061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" authorId="0" shapeId="0" xr:uid="{54E871AA-B969-4D0C-8834-9673A5D5BB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" authorId="0" shapeId="0" xr:uid="{AF0AAF31-15F3-483E-8574-6F31A6BDC3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" authorId="0" shapeId="0" xr:uid="{FDC4873D-BAFE-45CC-BC35-4BC0887F2C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3E962A5B-FD39-4447-B969-FF331A8A01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" authorId="0" shapeId="0" xr:uid="{576EEC5C-B5A7-4052-918F-DB56FB63E0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" authorId="0" shapeId="0" xr:uid="{8B9310EE-60C3-46D7-8047-6A65CEBB8C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9" authorId="0" shapeId="0" xr:uid="{25944D39-DAF6-4B0E-85C9-F4FC56FC3D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2" authorId="0" shapeId="0" xr:uid="{BFD04E18-A0AC-4FEF-8168-8ECA994FCC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5" authorId="0" shapeId="0" xr:uid="{0D75D59F-F576-41DF-8EE4-170FE113D6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8" authorId="0" shapeId="0" xr:uid="{22C14936-2FDD-45F4-BAA7-4D04A38453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E2AE6516-1541-492E-B840-5D56937A8C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4" authorId="0" shapeId="0" xr:uid="{273CBAE9-9A18-459B-9DFD-C592B1EC85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7" authorId="0" shapeId="0" xr:uid="{5D653061-3D18-4D14-B2B3-A63A48106F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9538DA98-FE6D-4C15-A710-FF53FB824B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424C54D3-C9F9-43AD-93B4-1374DB4FB7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6" authorId="0" shapeId="0" xr:uid="{4D86E3A0-CF31-4749-9059-F3B13C2FF4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9" authorId="0" shapeId="0" xr:uid="{93E95232-7620-4E44-A2D4-A17A435C9E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B6C08D61-FF6A-417F-9A0A-2EB4A8EB3D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5" authorId="0" shapeId="0" xr:uid="{9E7B7F8B-37DC-480A-80D7-FE87EDF30B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8" authorId="0" shapeId="0" xr:uid="{4E84C4AD-F40E-4227-A043-39DE2C73AB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C76085E9-4479-40B0-BEB7-B1A192956A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CB7548F4-327D-4C46-947B-0962E7E273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7" authorId="0" shapeId="0" xr:uid="{9A0BA7D6-51D6-4D14-B59B-E1823C0BD5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0" authorId="0" shapeId="0" xr:uid="{F34752F3-54AB-4C47-9B81-43B6FA34EE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B7B5D3B0-ACF0-4D0A-8402-B0F3D3D473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87696C71-5C6F-462C-A0E9-B444768525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68B843C2-234B-45C5-A821-F429EABB70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635BC3AD-B36F-4394-B058-CA0E77FA9A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616E3D5C-8401-4251-8932-2EF91FD3FC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7DAFE4AF-7AD3-4E61-8A8E-A4343C2B51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E59BA2C-1563-407A-ADAB-43EB654BFC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084123A-9213-47FD-BC22-FF4E190E50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F7E9DAEC-9DE5-4961-AF86-71BA522B37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2D1A8383-D58F-4333-A11E-2D5FBA1EFF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D2188A2-AD23-4691-B1C9-4D6E8696A7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98305F31-E0BC-4B4A-AF28-04E0B99896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27F3CE52-C8F2-4C8C-A3C5-41438A0706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0E96C46E-76CD-41DA-B5FA-C7DA1F5994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8BD7E702-30DE-4E38-8D9C-1BF2F7B37A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CD22846D-C638-4577-881F-DA7ED26BE3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348D9DAC-D761-4AF4-A1EB-1D50151E3F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0D670D7E-4759-40CD-8BA4-B03246DEB7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EAF94E83-102C-4D8F-A7F4-6FC65CE199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7C55F535-6DAD-4662-A33D-8B765CB5F8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3AD8C10E-BFA9-42F6-98F4-D622A602D6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DE3F6517-07E2-4EA9-B5AB-A4790F59DA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21CD857A-407C-41FB-9C17-B1D8834535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E51AB76E-7636-4C92-9970-83F0ADAB33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BC2804A3-3350-4F66-82DF-73C0F90035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A930C533-2D70-425B-B2D1-3BC7DCA544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54476473-431F-43A4-BEE1-1826C1E41A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12B0E8FB-5DBF-457F-B899-E7ACC9A7E1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9D8CCC5D-C062-417C-906C-286D8D2F5B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1F29251C-B1EB-448D-A8AD-9D7A3E60C3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B7DFB15C-D676-441A-B382-AEA972A51F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C417CA0C-EFB1-42E0-B2B1-FB403AFE66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74408D90-2894-4DEC-8534-CA6E5146C1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24527C03-B5ED-4FB7-82E5-2F89184D05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21611548-7BD8-457A-9D12-4223A31F93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BF00D250-EC49-40DA-AEBF-2AF86FE8FC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85596A35-4073-447D-9459-A9564FDF0C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4AA35FA8-821C-4C3F-9E97-A4A25525D4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31251C0C-034B-4E1E-A944-EF00869EDA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A631FE04-E642-4F5A-9D97-B5FB965F64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BE8EAD86-CD03-49BC-904C-E224FCA2F4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A9459B9D-93B7-4A0B-A9B3-E81A7A9E5E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9D91C7F7-CCE1-4CE1-9B32-FDCF626477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FAED5615-02FA-4682-8AE8-665A46965E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426761CC-1C35-41D8-827C-514B24713D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CF1A56E3-FF7D-4FBE-B763-8525E2A6CA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0D205D37-AA09-4A46-8D55-2B2AA233A4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846F7B0E-F6B8-4F78-9838-AE739AB0BD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81CA6BF2-6D8A-49A7-AF07-172F0FED62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DA308444-7564-4B2E-91E3-394ECE01DB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8FAA2229-DCFE-46E0-A623-CB4D79C916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797DACF1-B546-4D7A-A0D4-537000ABD8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 xr:uid="{7CAFD80A-D45D-4D20-9FAC-9F35C519A8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 shapeId="0" xr:uid="{37E67FD0-8F22-494D-B0AF-E7B8E3673C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9" authorId="0" shapeId="0" xr:uid="{3C18D4A6-72D0-484B-BC8F-FE21504955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FD1798AA-E09A-4F88-944E-F7CD760530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35FAFF7A-33B9-4731-93F8-A44B5A1595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C5F07681-4BD8-4AC6-B94C-1758DEDBEB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2B6BF2CD-2A82-4125-B7C0-EE50722528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76089808-5329-41CA-88E2-A08DE7ED82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71EECE34-E6DE-409C-8E46-A886346DA0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C64BDA65-AF2D-4305-8FC8-90B27A09C3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 xr:uid="{983FAD63-7A96-430A-BF6C-FFA4B593AE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98AC4EA1-D999-4E82-9317-08994543EA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8B3C8F7E-B67E-481F-A9EC-2A1B4B2CC7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39BD0DE2-69B5-4BC7-86F1-50ED873DBA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A4221611-5E1C-48E3-97CE-A9D0F0B92A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 xr:uid="{1FC4FB22-7519-4660-A706-57F0924C7E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2B0A15F-05B2-4B8B-9378-4B77489C94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84062B94-9738-4FAC-81B9-E7EEC781AA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0B3DABA1-589E-4B48-8BB4-CC38BFAA2C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69B322C3-93E9-47F6-A802-7A678617C0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B17A982B-2F26-4E9F-934F-758ABC89DD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8D9AC626-5AB9-4904-AEBD-8A707CF43B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AFB607B9-A418-4AE2-B3B9-32B3FA6080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 xr:uid="{FB6FD97F-A2D1-4888-8D4D-07A0260A55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8224F9EB-2CB5-4CF3-82A9-90925EC0D1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 xr:uid="{0DBEEFF6-51D7-40F3-9186-D5CFB4A4C0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 xr:uid="{0503FD1F-7FFA-435C-BC32-A497BAD388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 xr:uid="{1708BA41-E4A4-4E77-8E05-FD347C463F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 xr:uid="{CFFFAC4C-D303-4C91-83B7-601BDDDEFC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23CBA559-DAAA-44C7-B53B-06FC100499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AB8797A5-D2BD-4A0E-9206-0715C28AE0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3669F248-D610-4FB0-89B1-CF949C3A07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8B8816BB-3E2C-4B87-9ED5-0AAB46D3D0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054C3771-DA70-4982-8BEC-BBABC6FFB5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CF023FA0-2323-4AAB-AF86-2629C8D06A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665D0C43-02BC-4176-B17F-4C1B9BBBFF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BF3B4292-5815-4B95-A2C9-63FAADCFD4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FC1E559D-C1D6-43D8-92B0-91BABAAEDB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3" authorId="0" shapeId="0" xr:uid="{ED881A7A-F609-4D55-9C01-99652AE1C8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 xr:uid="{C38CFB99-BF41-420C-B1E2-81306D1CC4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 xr:uid="{90485510-63C1-43D8-B4DC-BF180ECDFF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 xr:uid="{3C0844E4-E510-44BF-9B03-AF5B03F104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 xr:uid="{5BC1D8CE-507F-4165-B2A8-5B9CDC7CBB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5" authorId="0" shapeId="0" xr:uid="{3103DC4A-16FF-46A9-8C18-F05F2E7AF5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3" authorId="0" shapeId="0" xr:uid="{44AF6AB8-DB73-44AE-950F-992DD710A2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2" authorId="0" shapeId="0" xr:uid="{167D72F8-C0D9-4A68-A303-14F26B073B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0" authorId="0" shapeId="0" xr:uid="{50D39C0A-F47A-4283-9B8A-4B5CCAFB8E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8" authorId="0" shapeId="0" xr:uid="{1CC91A4B-31BC-4553-B439-58AC11A62C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6" authorId="0" shapeId="0" xr:uid="{7C03C9F5-B167-4EDE-94CD-08993FB12E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 shapeId="0" xr:uid="{2DF5A015-77E3-459F-B3D3-01AFBC2BAD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 shapeId="0" xr:uid="{E0AB134E-4F4F-4A76-A909-59152E607B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 shapeId="0" xr:uid="{C2AFCCE9-8E0C-4BC8-A4D1-D3C3E0FAD8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 shapeId="0" xr:uid="{48C4DB74-3132-4A7A-A753-1C64A712B3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 xr:uid="{027BF769-A8DD-4747-A187-608C9B80A5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 xr:uid="{A32CC248-AC45-42A5-8A89-A93C163167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 xr:uid="{BD003EE0-65E0-42E0-9C12-F03B51D130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7EF729CE-FB1F-4E16-976B-05B3C7489B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 xr:uid="{BB707495-F69F-4731-8D32-541F0A99E8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 xr:uid="{E67F1F37-7BF7-452A-BF2D-B0F867279E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 shapeId="0" xr:uid="{4B17653B-B992-4052-8ACD-9B11EB1667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 xr:uid="{95F41C88-5F7C-49B3-A88D-EE5E6D97D3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 xr:uid="{C6A23134-5EF4-43C6-BC3F-6E686257A7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7253DE8D-8178-4136-8B16-8A7151D71D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835845A2-D70B-4906-89BC-690821FCBE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 xr:uid="{4EF9B6C6-E9E4-4DE1-8F6C-D551E5D398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087E278A-861D-49BA-9C5E-E7519377AF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 xr:uid="{1F3046EF-304D-4330-9262-B58BE6735D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 xr:uid="{32E945F7-9941-441D-89DA-BD5361C713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 xr:uid="{8A9EFD46-0108-4531-8D2A-F644412464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 xr:uid="{D35FAEF4-0EC4-4AB0-8BD5-43BDA29044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9D40E589-12CC-49F8-9201-4AA13610B6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095760DA-3252-40F6-8931-2107D0CCA7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1AB01C44-0F14-4246-8CDF-32269B36A3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D0CFCC69-1FC1-4521-8A79-B6A50D62A5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 shapeId="0" xr:uid="{11CB5211-6253-4DD5-9591-E4222373B0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 shapeId="0" xr:uid="{DD2E36DF-0526-428A-87AC-2BF54F39D5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3" authorId="0" shapeId="0" xr:uid="{986135E8-73A5-42FC-AAED-89A5AB12FD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1" authorId="0" shapeId="0" xr:uid="{C8CD8822-4A7C-4168-AAE8-05D65D4655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9" authorId="0" shapeId="0" xr:uid="{114D2D1E-2994-49F5-8953-2AC8312437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7" authorId="0" shapeId="0" xr:uid="{F3344604-1A10-4594-B48E-5E0DEC2718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C416FF9-7EFF-4F4F-B0AF-EE4CFBD01A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97C940CE-FC0E-4536-A802-4911CB6791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23B2FBB6-CA6E-4B59-AA7C-60A6388F68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BFEF7242-F5E0-4F9E-9C38-80B34E0030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2EB9EDF2-AA57-4159-9BD3-16D8E509E8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932A8536-436A-45CC-A986-90DD5AF270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D087D8E0-2414-4CA4-A4F6-906F83F6CD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A1570D0C-1AEF-41F6-920B-3504AED7A0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1ED250D-2B85-478D-8130-D9FCA1829E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F0C6C922-0FEC-4AAC-98A2-0EBF9CC665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C86B6E72-E83E-4430-B7DD-C0D8184E09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3047DF5D-BF47-436F-BF32-5CF80994C4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85BF9653-374C-4832-857F-95E3B6FBA2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A6C7D29D-E4AE-42F2-98B6-718BA11F13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0C186CF3-78B8-4864-8C82-291B7A7F5F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C7F57A0E-A5EE-4F40-BA5A-F856B11408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E5A1287B-E0A7-496F-8DFE-390808D352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9BBB1085-C76E-4D0F-B483-3AEE9A20BD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4B8699EA-6CE2-4415-AC6E-96DE279EAB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ADF9C836-398C-4C13-921F-008875D5DE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7" authorId="0" shapeId="0" xr:uid="{6B86BBA5-5247-48D8-A9AD-89C88C8AAA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ADCF09BF-1A09-42DA-8F8B-978E63B633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88975953-C4D6-4BCB-B677-63563B73B2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9" authorId="0" shapeId="0" xr:uid="{7E5344BB-7F7C-42D9-844E-78F18D64CB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C5319175-B8EB-40D0-9A0B-EC632E2238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<sst xmlns="http://schemas.openxmlformats.org/spreadsheetml/2006/main" count="14519" uniqueCount="752">
  <si>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</si>
  <si>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</si>
  <si>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</si>
  <si>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</si>
  <si>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</si>
  <si>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</si>
  <si>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</si>
  <si>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</si>
  <si>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</si>
  <si>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</si>
  <si>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</si>
  <si>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</si>
  <si>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</si>
  <si>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</si>
  <si>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</si>
  <si>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</si>
  <si>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</si>
  <si>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</si>
  <si>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</si>
  <si>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</si>
  <si>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</si>
  <si>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</si>
  <si>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</si>
  <si>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</si>
  <si>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</si>
  <si>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</si>
  <si>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</si>
  <si>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</si>
  <si>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</si>
  <si>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</si>
  <si>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</si>
  <si>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</si>
  <si>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</si>
  <si>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</si>
  <si>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</si>
  <si>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</si>
  <si>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</si>
  <si>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</si>
  <si>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</si>
  <si>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</si>
  <si>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</si>
  <si>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</si>
  <si>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</si>
  <si>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</si>
  <si>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</si>
  <si>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</si>
  <si>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</si>
  <si>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</si>
  <si>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</si>
  <si>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</si>
  <si>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</si>
  <si>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</si>
  <si>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</si>
  <si>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</si>
  <si>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</si>
  <si>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</si>
  <si>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</si>
  <si>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</si>
  <si>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</si>
  <si>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</si>
  <si>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</si>
  <si>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</si>
  <si>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</si>
  <si>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</si>
  <si>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</si>
  <si>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</si>
  <si>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</si>
  <si>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</si>
  <si>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</si>
  <si>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</si>
  <si>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</si>
  <si>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</si>
  <si>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</si>
  <si>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</si>
  <si>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</si>
  <si>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</si>
  <si>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</si>
  <si>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</si>
  <si>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</si>
  <si>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</si>
  <si>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</si>
  <si>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</si>
  <si>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</si>
  <si>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</si>
  <si>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</si>
  <si>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</si>
  <si>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</si>
  <si>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</si>
  <si>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</si>
  <si>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</si>
  <si>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</si>
  <si>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</si>
  <si>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</si>
  <si>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</si>
  <si>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</si>
  <si>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</si>
  <si>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</si>
  <si>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</si>
  <si>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</si>
  <si>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</si>
  <si>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</si>
  <si>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</si>
  <si>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</si>
  <si>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</si>
  <si>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</si>
  <si>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</si>
  <si>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</si>
  <si>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</si>
  <si>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</si>
  <si>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</si>
  <si>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</si>
  <si>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</si>
  <si>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ALS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</si>
  <si>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</si>
  <si>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</si>
  <si>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</si>
  <si>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</si>
  <si>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</si>
  <si>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</si>
  <si>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</si>
  <si>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</si>
  <si>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</si>
  <si>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</si>
  <si>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</si>
  <si>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</si>
  <si>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</si>
  <si>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</si>
  <si>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</si>
  <si>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</si>
  <si>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</si>
  <si>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</si>
  <si>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</si>
  <si>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</si>
  <si>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</si>
  <si>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</si>
  <si>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</si>
  <si>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</si>
  <si>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</si>
  <si>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</si>
  <si>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</si>
  <si>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</si>
  <si>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</si>
  <si>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</si>
  <si>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</si>
  <si>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</si>
  <si>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</si>
  <si>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</si>
  <si>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</si>
  <si>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</si>
  <si>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</si>
  <si>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</si>
  <si>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</si>
  <si>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</si>
  <si>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</si>
  <si>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</si>
  <si>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</si>
  <si>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</si>
  <si>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</si>
  <si>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</si>
  <si>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</si>
  <si>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</si>
  <si>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</si>
  <si>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</si>
  <si>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</si>
  <si>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</si>
  <si>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</si>
  <si>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</si>
  <si>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</si>
  <si>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</si>
  <si>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</si>
  <si>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</si>
  <si>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</si>
  <si>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</si>
  <si>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</si>
  <si>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</si>
  <si>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</si>
  <si>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</si>
  <si>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</si>
  <si>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</si>
  <si>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</si>
  <si>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</si>
  <si>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</si>
  <si>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</si>
  <si>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</si>
  <si>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</si>
  <si>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</si>
  <si>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</si>
  <si>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</si>
  <si>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</si>
  <si>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</si>
  <si>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</si>
  <si>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</si>
  <si>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</si>
  <si>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</si>
  <si>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</si>
  <si>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</si>
  <si>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</si>
  <si>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</si>
  <si>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</si>
  <si>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</si>
  <si>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</si>
  <si>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</si>
  <si>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</si>
  <si>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</si>
  <si>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</si>
  <si>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</si>
  <si>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</si>
  <si>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Cl</t>
  </si>
  <si>
    <t>Laser Ablation ICP-MS</t>
  </si>
  <si>
    <t>Instrumental Neutron Activation Analysis</t>
  </si>
  <si>
    <t>Ir</t>
  </si>
  <si>
    <t>Br</t>
  </si>
  <si>
    <t>&lt; 200</t>
  </si>
  <si>
    <t>&lt; 10000</t>
  </si>
  <si>
    <t>Pb Fire Assay</t>
  </si>
  <si>
    <t>PhotonAssay</t>
  </si>
  <si>
    <t>Aqua Regia Digestion (sample weights 10-50g)</t>
  </si>
  <si>
    <t>Cyanide Leach</t>
  </si>
  <si>
    <t>&lt; 0.05</t>
  </si>
  <si>
    <t>Au, ppm</t>
  </si>
  <si>
    <t>Ag, ppm</t>
  </si>
  <si>
    <t>As, ppm</t>
  </si>
  <si>
    <t>Bi, ppm</t>
  </si>
  <si>
    <t>Cd, ppm</t>
  </si>
  <si>
    <t>Cu, ppm</t>
  </si>
  <si>
    <t>Er, ppm</t>
  </si>
  <si>
    <t>Re, ppm</t>
  </si>
  <si>
    <t>S, wt.%</t>
  </si>
  <si>
    <t>Sb, ppm</t>
  </si>
  <si>
    <t>Se, ppm</t>
  </si>
  <si>
    <t>Te, ppm</t>
  </si>
  <si>
    <t>W, ppm</t>
  </si>
  <si>
    <t>B, ppm</t>
  </si>
  <si>
    <t>Ge, ppm</t>
  </si>
  <si>
    <t>Hg,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</si>
  <si>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</si>
  <si>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</si>
  <si>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</si>
  <si>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</si>
  <si>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</si>
  <si>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</si>
  <si>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</si>
  <si>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</si>
  <si>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</si>
  <si>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</si>
  <si>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</si>
  <si>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</si>
  <si>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</si>
  <si>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</si>
  <si>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</si>
  <si>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</si>
  <si>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</si>
  <si>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</si>
  <si>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</si>
  <si>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</si>
  <si>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</si>
  <si>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</si>
  <si>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</si>
  <si>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</si>
  <si>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</si>
  <si>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</si>
  <si>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</si>
  <si>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1.26</t>
  </si>
  <si>
    <t>1.27</t>
  </si>
  <si>
    <t>1.28</t>
  </si>
  <si>
    <t>1.29</t>
  </si>
  <si>
    <t>1.30</t>
  </si>
  <si>
    <t>FA*AAS</t>
  </si>
  <si>
    <t>FA*OES</t>
  </si>
  <si>
    <t>FA*GRAV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</si>
  <si>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</si>
  <si>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</si>
  <si>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</si>
  <si>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</si>
  <si>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</si>
  <si>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</si>
  <si>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</si>
  <si>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</si>
  <si>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</si>
  <si>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6.01</t>
  </si>
  <si>
    <t>6.02</t>
  </si>
  <si>
    <t>6.03</t>
  </si>
  <si>
    <t>6.04</t>
  </si>
  <si>
    <t>6.05</t>
  </si>
  <si>
    <t>6.06</t>
  </si>
  <si>
    <t>6.07</t>
  </si>
  <si>
    <t>6.08</t>
  </si>
  <si>
    <t>6.09</t>
  </si>
  <si>
    <t>6.10</t>
  </si>
  <si>
    <t>6.11</t>
  </si>
  <si>
    <t>6.12</t>
  </si>
  <si>
    <t>6.13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</si>
  <si>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</si>
  <si>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</si>
  <si>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</si>
  <si>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</si>
  <si>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</si>
  <si>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</si>
  <si>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</si>
  <si>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</si>
  <si>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</si>
  <si>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</si>
  <si>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PAAU02</t>
  </si>
  <si>
    <t>AR*MS</t>
  </si>
  <si>
    <t>AR*AAS</t>
  </si>
  <si>
    <t>AR*OES/MS</t>
  </si>
  <si>
    <t>15g</t>
  </si>
  <si>
    <t>10g</t>
  </si>
  <si>
    <t>20g</t>
  </si>
  <si>
    <t>&gt; 5</t>
  </si>
  <si>
    <t>CNL*AAS</t>
  </si>
  <si>
    <t>CNL*MS</t>
  </si>
  <si>
    <t>CNL*OES</t>
  </si>
  <si>
    <t>200g</t>
  </si>
  <si>
    <t>05g</t>
  </si>
  <si>
    <t>100g</t>
  </si>
  <si>
    <t>BV Geo</t>
  </si>
  <si>
    <t>Indicative</t>
  </si>
  <si>
    <t>4A*OES/MS</t>
  </si>
  <si>
    <t>4A*MS</t>
  </si>
  <si>
    <t>&lt; 0.02</t>
  </si>
  <si>
    <t>Results from laboratories 1.01, 1.03, 1.07, 1.15 and 1.20 were removed due to their 0.1 ppm reading resolution.</t>
  </si>
  <si>
    <t>Results from laboratories 1.20 and 1.21 were removed due to their 0.1 ppm reading resolution.</t>
  </si>
  <si>
    <t>Results from laboratories 1.12 and 1.13 were removed due to their 0.1 ppm reading resolution.</t>
  </si>
  <si>
    <t>Results from laboratory 1.21 were removed due to their 1 ppm reading resolution.</t>
  </si>
  <si>
    <t>&lt; 0.5</t>
  </si>
  <si>
    <t>Results from laboratories 1.20 and 1.21 were removed due to their 1 ppm reading resolution.</t>
  </si>
  <si>
    <t>&lt; 0.002</t>
  </si>
  <si>
    <t>&lt; 0.005</t>
  </si>
  <si>
    <t>&lt; 1.5</t>
  </si>
  <si>
    <t>Results from laboratories 1.12, 1.13 and 1.21 were removed due to their 0.1 ppm reading resolution.</t>
  </si>
  <si>
    <t>Results from laboratories 1.12, 1.13 and 1.18 were removed due to their 0.1 ppm reading resolution.</t>
  </si>
  <si>
    <t>Results from laboratories 1.03, 1.05, 1.09 and 1.21 were removed due to their 0.1 ppm reading resolution.</t>
  </si>
  <si>
    <t>Results from laboratory 1.21 were removed due to their 0.1 ppm reading resolution.</t>
  </si>
  <si>
    <t>&lt; 20</t>
  </si>
  <si>
    <t>Results from laboratory 1.12 were removed due to their 0.1 ppm reading resolution.</t>
  </si>
  <si>
    <t>AR*OES</t>
  </si>
  <si>
    <t>0.25g</t>
  </si>
  <si>
    <t>0.5g</t>
  </si>
  <si>
    <t>01g</t>
  </si>
  <si>
    <t>0.2g</t>
  </si>
  <si>
    <t>Results from laboratory 1.30 were removed due to their 1 ppm reading resolution.</t>
  </si>
  <si>
    <t>Results from laboratories 1.02, 1.08, 1.10, 1.11 and 1.19 were removed due to their 10 ppm reading resolution.</t>
  </si>
  <si>
    <t>Results from laboratories 1.01, 1.12 and 1.15 were removed due to their 0.1 ppm reading resolution.</t>
  </si>
  <si>
    <t>Results from laboratory 1.16 were removed due to their 0.1 ppm reading resolution.</t>
  </si>
  <si>
    <t>Results from laboratories 1.15 and 1.21 were removed due to their 0.1 ppm reading resolution.</t>
  </si>
  <si>
    <t>Results from laboratories 1.16 and 1.21 were removed due to their 0.1 ppm reading resolution.</t>
  </si>
  <si>
    <t>Results from laboratory 1.16 were removed due to their 0.01 wt.% reading resolution.</t>
  </si>
  <si>
    <t>&lt; 0.001</t>
  </si>
  <si>
    <t>Results from laboratories 1.05, 1.09 and 1.21 were removed due to their 0.1 ppm reading resolution.</t>
  </si>
  <si>
    <t>&gt; 0.1</t>
  </si>
  <si>
    <t>Results from laboratories 1.12 and 1.21 were removed due to their 0.1 ppm reading resolution.</t>
  </si>
  <si>
    <t>PT Intertek</t>
  </si>
  <si>
    <t>Jakarta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</si>
  <si>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</si>
  <si>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</si>
  <si>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</si>
  <si>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</si>
  <si>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</si>
  <si>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</si>
  <si>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</si>
  <si>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</si>
  <si>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</si>
  <si>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</si>
  <si>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Malaga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</si>
  <si>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</si>
  <si>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</si>
  <si>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</si>
  <si>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</si>
  <si>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</si>
  <si>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</si>
  <si>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</si>
  <si>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</si>
  <si>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</si>
  <si>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</si>
  <si>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</si>
  <si>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</si>
  <si>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fire assay with atomic absorption spectroscopy</t>
  </si>
  <si>
    <t>fire assay with gravimetric finish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</si>
  <si>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</si>
  <si>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</si>
  <si>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</si>
  <si>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</si>
  <si>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PhotonAssay (Au) two-cycle analysis</t>
  </si>
  <si>
    <t>Accura Geomysore Labs Private Limited, Jonnagiri, Kurnool, India</t>
  </si>
  <si>
    <t>Accura Gold Minerals Testing, Namakkal, Tamilnadu, India</t>
  </si>
  <si>
    <t>Alex Stewart International, Mendoza, Argentina</t>
  </si>
  <si>
    <t>ALS, Canning Vale, WA, Australia</t>
  </si>
  <si>
    <t>ALS, Johannesburg, South Africa</t>
  </si>
  <si>
    <t>ALS, Kalgoorlie, WA, Australia</t>
  </si>
  <si>
    <t>ALS, Lima, Peru</t>
  </si>
  <si>
    <t>ALS, Loughrea, Galway, Ireland</t>
  </si>
  <si>
    <t>ALS, Malaga, WA, Australia</t>
  </si>
  <si>
    <t>ALS, Thunder Bay, Ontario, Canada</t>
  </si>
  <si>
    <t>American Assay Laboratories, Sparks, Nevada, USA</t>
  </si>
  <si>
    <t>ANSTO, Lucas Heights, NSW, Australia</t>
  </si>
  <si>
    <t>Bureau Veritas Commodities Canada Ltd, Vancouver, BC, Canada</t>
  </si>
  <si>
    <t>Bureau Veritas Geoanalytical, Perth, WA, Australia</t>
  </si>
  <si>
    <t>Bureau Veritas Minerals, Ankara, Central Anatolia, Turkey</t>
  </si>
  <si>
    <t>BV Quito, Quito, Pichincha, Ecuador</t>
  </si>
  <si>
    <t>Gekko Assay Labs, Ballarat, VIC, Australia</t>
  </si>
  <si>
    <t>Gloriosa Laboratory, Otjiwarongo, Otjozondjupa, Namibia</t>
  </si>
  <si>
    <t>Inspectorate (BV), Lima, Peru</t>
  </si>
  <si>
    <t>Intertek, Cupang, Muntinlupa, Philippines</t>
  </si>
  <si>
    <t>Intertek, Perth, WA, Australia</t>
  </si>
  <si>
    <t>Intertek Burkina Faso SAS, Ouagadougou, Zoundwéogo, Burkina Faso</t>
  </si>
  <si>
    <t>Intertek Genalysis, Adelaide, SA, Australia</t>
  </si>
  <si>
    <t>Intertek Minerals Ltd, Tarkwa, Western Region, Ghana</t>
  </si>
  <si>
    <t>MSA ENVAL Laboratories, Yamoussoukro, Côte d'Ivoire</t>
  </si>
  <si>
    <t>MSALABS, Bougouni, Bamako, Mali</t>
  </si>
  <si>
    <t>MSALABS, Prince George, BC, Canada</t>
  </si>
  <si>
    <t>MSALABS, Val-d'Or, Quebec, Canada</t>
  </si>
  <si>
    <t>MSALABS, Vancouver, BC, Canada</t>
  </si>
  <si>
    <t>MSALABS Bulyanhulu Gold Mine, Bubada, Shinyanga, United Republic of Tanzania</t>
  </si>
  <si>
    <t>MSALABS Carlin, Carlin, Nevada, USA</t>
  </si>
  <si>
    <t>MSALABS Elko, Elko, Nevada, USA</t>
  </si>
  <si>
    <t>MSALABS Geita, Geita, Geita, United Republic of Tanzania</t>
  </si>
  <si>
    <t>MSALABS Kibali Gold Mines, Doko, Haut-Uélé, Congo, Democratic Republic of the (Zaire)</t>
  </si>
  <si>
    <t>MSALABS Timmins, Timmins, Ontario, Canada</t>
  </si>
  <si>
    <t>On Site Laboratory Services, Bendigo, VIC, Australia</t>
  </si>
  <si>
    <t>Paragon Geochemical Laboratories, Surrey, BC, Canada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</si>
  <si>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</si>
  <si>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</si>
  <si>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</si>
  <si>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 Australia Mineral Services, Kalgoorlie, WA, Australia</t>
  </si>
  <si>
    <t>SGS Australia Mineral Services, Perth, WA, Australia</t>
  </si>
  <si>
    <t>SGS Canada Inc., Vancouver, BC, Canada</t>
  </si>
  <si>
    <t>SGS del Peru, Lima, Peru</t>
  </si>
  <si>
    <t>SGS Geosol Laboratorios Ltda, Vespasiano, Minas Gerais, Brazil</t>
  </si>
  <si>
    <t>SGS Mwanza, Mwanza, Mwanza, United Republic of Tanzania</t>
  </si>
  <si>
    <t>SGS New Zealand Limited, Palmerston, Otago, New Zealand</t>
  </si>
  <si>
    <t>SGS Orange, Orange, NSW, Australia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</si>
  <si>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</si>
  <si>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</si>
  <si>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</si>
  <si>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</si>
  <si>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</si>
  <si>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</si>
  <si>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</si>
  <si>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</si>
  <si>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</si>
  <si>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</si>
  <si>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</si>
  <si>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</si>
  <si>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</si>
  <si>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</si>
  <si>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</si>
  <si>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</si>
  <si>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</si>
  <si>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</si>
  <si>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</si>
  <si>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</si>
  <si>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</si>
  <si>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</si>
  <si>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</si>
  <si>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</si>
  <si>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</si>
  <si>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</si>
  <si>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</si>
  <si>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</si>
  <si>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</si>
  <si>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</si>
  <si>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</si>
  <si>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</si>
  <si>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</si>
  <si>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</si>
  <si>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</si>
  <si>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</si>
  <si>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</si>
  <si>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</si>
  <si>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</si>
  <si>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</si>
  <si>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</si>
  <si>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</si>
  <si>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</si>
  <si>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</si>
  <si>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</si>
  <si>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</si>
  <si>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</si>
  <si>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</si>
  <si>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</si>
  <si>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</si>
  <si>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</si>
  <si>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</si>
  <si>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</si>
  <si>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</si>
  <si>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</si>
  <si>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</si>
  <si>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</si>
  <si>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</si>
  <si>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</si>
  <si>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</si>
  <si>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</si>
  <si>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</si>
  <si>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</si>
  <si>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</si>
  <si>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</si>
  <si>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</si>
  <si>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</si>
  <si>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</si>
  <si>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</si>
  <si>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</si>
  <si>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</si>
  <si>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</si>
  <si>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</si>
  <si>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</si>
  <si>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</si>
  <si>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</si>
  <si>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</si>
  <si>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243b (Certified Value 12.08 ppm)</t>
  </si>
  <si>
    <t>Analytical results for Au in OREAS 243b (Certified Value 12.02 ppm)</t>
  </si>
  <si>
    <t>Analytical results for Au in OREAS 243b (Certified Value 11.87 ppm)</t>
  </si>
  <si>
    <t>Analytical results for Au in OREAS 243b (Certified Value 11.83 ppm)</t>
  </si>
  <si>
    <t>Analytical results for C in OREAS 243b (Indicative Value 0.24 wt.%)</t>
  </si>
  <si>
    <t>Analytical results for S in OREAS 243b (Indicative Value 0.505 wt.%)</t>
  </si>
  <si>
    <t>Analytical results for Ag in OREAS 243b (Certified Value 5.42 ppm)</t>
  </si>
  <si>
    <t>Analytical results for Al in OREAS 243b (Certified Value 6.28 wt.%)</t>
  </si>
  <si>
    <t>Analytical results for As in OREAS 243b (Certified Value 112 ppm)</t>
  </si>
  <si>
    <t>Analytical results for B in OREAS 243b (Indicative Value 48.7 ppm)</t>
  </si>
  <si>
    <t>Analytical results for Ba in OREAS 243b (Certified Value 222 ppm)</t>
  </si>
  <si>
    <t>Analytical results for Be in OREAS 243b (Certified Value 0.64 ppm)</t>
  </si>
  <si>
    <t>Analytical results for Bi in OREAS 243b (Certified Value 0.67 ppm)</t>
  </si>
  <si>
    <t>Analytical results for Ca in OREAS 243b (Certified Value 5.47 wt.%)</t>
  </si>
  <si>
    <t>Analytical results for Cd in OREAS 243b (Certified Value 0.84 ppm)</t>
  </si>
  <si>
    <t>Analytical results for Ce in OREAS 243b (Certified Value 21.3 ppm)</t>
  </si>
  <si>
    <t>Analytical results for Co in OREAS 243b (Certified Value 35.3 ppm)</t>
  </si>
  <si>
    <t>Analytical results for Cr in OREAS 243b (Certified Value 93 ppm)</t>
  </si>
  <si>
    <t>Analytical results for Cs in OREAS 243b (Certified Value 1.86 ppm)</t>
  </si>
  <si>
    <t>Analytical results for Cu in OREAS 243b (Certified Value 199 ppm)</t>
  </si>
  <si>
    <t>Analytical results for Dy in OREAS 243b (Certified Value 3.54 ppm)</t>
  </si>
  <si>
    <t>Analytical results for Er in OREAS 243b (Certified Value 2.15 ppm)</t>
  </si>
  <si>
    <t>Analytical results for Eu in OREAS 243b (Certified Value 0.86 ppm)</t>
  </si>
  <si>
    <t>Analytical results for Fe in OREAS 243b (Certified Value 6.91 wt.%)</t>
  </si>
  <si>
    <t>Analytical results for Ga in OREAS 243b (Certified Value 15.3 ppm)</t>
  </si>
  <si>
    <t>Analytical results for Gd in OREAS 243b (Certified Value 3.27 ppm)</t>
  </si>
  <si>
    <t>Analytical results for Ge in OREAS 243b (Indicative Value 0.16 ppm)</t>
  </si>
  <si>
    <t>Analytical results for Hf in OREAS 243b (Certified Value 1.95 ppm)</t>
  </si>
  <si>
    <t>Analytical results for Hg in OREAS 243b (Indicative Value 0.058 ppm)</t>
  </si>
  <si>
    <t>Analytical results for Ho in OREAS 243b (Certified Value 0.74 ppm)</t>
  </si>
  <si>
    <t>Analytical results for In in OREAS 243b (Certified Value 0.088 ppm)</t>
  </si>
  <si>
    <t>Analytical results for K in OREAS 243b (Certified Value 0.66 wt.%)</t>
  </si>
  <si>
    <t>Analytical results for La in OREAS 243b (Certified Value 10.2 ppm)</t>
  </si>
  <si>
    <t>Analytical results for Li in OREAS 243b (Certified Value 19.7 ppm)</t>
  </si>
  <si>
    <t>Analytical results for Lu in OREAS 243b (Certified Value 0.3 ppm)</t>
  </si>
  <si>
    <t>Analytical results for Mg in OREAS 243b (Certified Value 2.88 wt.%)</t>
  </si>
  <si>
    <t>Analytical results for Mn in OREAS 243b (Certified Value 0.117 wt.%)</t>
  </si>
  <si>
    <t>Analytical results for Mo in OREAS 243b (Certified Value 8.46 ppm)</t>
  </si>
  <si>
    <t>Analytical results for Na in OREAS 243b (Certified Value 1.62 wt.%)</t>
  </si>
  <si>
    <t>Analytical results for Nb in OREAS 243b (Certified Value 4.12 ppm)</t>
  </si>
  <si>
    <t>Analytical results for Nd in OREAS 243b (Certified Value 11.4 ppm)</t>
  </si>
  <si>
    <t>Analytical results for Ni in OREAS 243b (Certified Value 66 ppm)</t>
  </si>
  <si>
    <t>Analytical results for P in OREAS 243b (Certified Value 0.041 wt.%)</t>
  </si>
  <si>
    <t>Analytical results for Pb in OREAS 243b (Certified Value 40.8 ppm)</t>
  </si>
  <si>
    <t>Analytical results for Pr in OREAS 243b (Certified Value 2.63 ppm)</t>
  </si>
  <si>
    <t>Analytical results for Rb in OREAS 243b (Certified Value 26.4 ppm)</t>
  </si>
  <si>
    <t>Analytical results for Re in OREAS 243b (Certified Value &lt; 0.05 ppm)</t>
  </si>
  <si>
    <t>Analytical results for S in OREAS 243b (Certified Value 0.532 wt.%)</t>
  </si>
  <si>
    <t>Analytical results for Sb in OREAS 243b (Certified Value 4.51 ppm)</t>
  </si>
  <si>
    <t>Analytical results for Sc in OREAS 243b (Certified Value 31.6 ppm)</t>
  </si>
  <si>
    <t>Analytical results for Se in OREAS 243b (Certified Value 1.05 ppm)</t>
  </si>
  <si>
    <t>Analytical results for Sm in OREAS 243b (Certified Value 2.84 ppm)</t>
  </si>
  <si>
    <t>Analytical results for Sn in OREAS 243b (Certified Value 1.39 ppm)</t>
  </si>
  <si>
    <t>Analytical results for Sr in OREAS 243b (Certified Value 124 ppm)</t>
  </si>
  <si>
    <t>Analytical results for Ta in OREAS 243b (Certified Value 0.28 ppm)</t>
  </si>
  <si>
    <t>Analytical results for Tb in OREAS 243b (Certified Value 0.55 ppm)</t>
  </si>
  <si>
    <t>Analytical results for Te in OREAS 243b (Certified Value 0.26 ppm)</t>
  </si>
  <si>
    <t>Analytical results for Th in OREAS 243b (Certified Value 2.41 ppm)</t>
  </si>
  <si>
    <t>Analytical results for Ti in OREAS 243b (Certified Value 0.521 wt.%)</t>
  </si>
  <si>
    <t>Analytical results for Tl in OREAS 243b (Certified Value 0.38 ppm)</t>
  </si>
  <si>
    <t>Analytical results for Tm in OREAS 243b (Certified Value 0.31 ppm)</t>
  </si>
  <si>
    <t>Analytical results for U in OREAS 243b (Certified Value 0.68 ppm)</t>
  </si>
  <si>
    <t>Analytical results for V in OREAS 243b (Certified Value 223 ppm)</t>
  </si>
  <si>
    <t>Analytical results for W in OREAS 243b (Certified Value 41.7 ppm)</t>
  </si>
  <si>
    <t>Analytical results for Y in OREAS 243b (Certified Value 18.8 ppm)</t>
  </si>
  <si>
    <t>Analytical results for Yb in OREAS 243b (Certified Value 2.01 ppm)</t>
  </si>
  <si>
    <t>Analytical results for Zn in OREAS 243b (Certified Value 167 ppm)</t>
  </si>
  <si>
    <t>Analytical results for Zr in OREAS 243b (Certified Value 65 ppm)</t>
  </si>
  <si>
    <t>Analytical results for Ag in OREAS 243b (Certified Value 5.34 ppm)</t>
  </si>
  <si>
    <t>Analytical results for Al in OREAS 243b (Certified Value 2.95 wt.%)</t>
  </si>
  <si>
    <t>Analytical results for As in OREAS 243b (Certified Value 110 ppm)</t>
  </si>
  <si>
    <t>Analytical results for B in OREAS 243b (Certified Value 10.7 ppm)</t>
  </si>
  <si>
    <t>Analytical results for Ba in OREAS 243b (Certified Value 46 ppm)</t>
  </si>
  <si>
    <t>Analytical results for Be in OREAS 243b (Certified Value 0.31 ppm)</t>
  </si>
  <si>
    <t>Analytical results for Ca in OREAS 243b (Certified Value 2.26 wt.%)</t>
  </si>
  <si>
    <t>Analytical results for Cd in OREAS 243b (Certified Value 0.82 ppm)</t>
  </si>
  <si>
    <t>Analytical results for Ce in OREAS 243b (Certified Value 13.8 ppm)</t>
  </si>
  <si>
    <t>Analytical results for Co in OREAS 243b (Certified Value 25.8 ppm)</t>
  </si>
  <si>
    <t>Analytical results for Cr in OREAS 243b (Certified Value 31.3 ppm)</t>
  </si>
  <si>
    <t>Analytical results for Cs in OREAS 243b (Certified Value 1.12 ppm)</t>
  </si>
  <si>
    <t>Analytical results for Cu in OREAS 243b (Certified Value 196 ppm)</t>
  </si>
  <si>
    <t>Analytical results for Dy in OREAS 243b (Certified Value 2.14 ppm)</t>
  </si>
  <si>
    <t>Analytical results for Er in OREAS 243b (Certified Value 1.25 ppm)</t>
  </si>
  <si>
    <t>Analytical results for Eu in OREAS 243b (Certified Value 0.46 ppm)</t>
  </si>
  <si>
    <t>Analytical results for Fe in OREAS 243b (Certified Value 4.96 wt.%)</t>
  </si>
  <si>
    <t>Analytical results for Ga in OREAS 243b (Certified Value 9.37 ppm)</t>
  </si>
  <si>
    <t>Analytical results for Gd in OREAS 243b (Certified Value 2.02 ppm)</t>
  </si>
  <si>
    <t>Analytical results for Ge in OREAS 243b (Certified Value 0.12 ppm)</t>
  </si>
  <si>
    <t>Analytical results for Hf in OREAS 243b (Certified Value 0.55 ppm)</t>
  </si>
  <si>
    <t>Analytical results for Hg in OREAS 243b (Certified Value 0.064 ppm)</t>
  </si>
  <si>
    <t>Analytical results for Ho in OREAS 243b (Certified Value 0.4 ppm)</t>
  </si>
  <si>
    <t>Analytical results for In in OREAS 243b (Certified Value 0.049 ppm)</t>
  </si>
  <si>
    <t>Analytical results for K in OREAS 243b (Certified Value 0.219 wt.%)</t>
  </si>
  <si>
    <t>Analytical results for La in OREAS 243b (Certified Value 6.03 ppm)</t>
  </si>
  <si>
    <t>Analytical results for Li in OREAS 243b (Certified Value 8.74 ppm)</t>
  </si>
  <si>
    <t>Analytical results for Lu in OREAS 243b (Certified Value 0.15 ppm)</t>
  </si>
  <si>
    <t>Analytical results for Mg in OREAS 243b (Certified Value 1.42 wt.%)</t>
  </si>
  <si>
    <t>Analytical results for Mn in OREAS 243b (Certified Value 0.066 wt.%)</t>
  </si>
  <si>
    <t>Analytical results for Mo in OREAS 243b (Certified Value 8.25 ppm)</t>
  </si>
  <si>
    <t>Analytical results for Na in OREAS 243b (Certified Value 0.273 wt.%)</t>
  </si>
  <si>
    <t>Analytical results for Nb in OREAS 243b (Indicative Value 0.14 ppm)</t>
  </si>
  <si>
    <t>Analytical results for Nd in OREAS 243b (Certified Value 7.13 ppm)</t>
  </si>
  <si>
    <t>Analytical results for Ni in OREAS 243b (Certified Value 46.5 ppm)</t>
  </si>
  <si>
    <t>Analytical results for P in OREAS 243b (Certified Value 0.039 wt.%)</t>
  </si>
  <si>
    <t>Analytical results for Pb in OREAS 243b (Certified Value 38.6 ppm)</t>
  </si>
  <si>
    <t>Analytical results for Pd in OREAS 243b (Indicative Value &lt; 10 ppb)</t>
  </si>
  <si>
    <t>Analytical results for Pr in OREAS 243b (Certified Value 1.63 ppm)</t>
  </si>
  <si>
    <t>Analytical results for Pt in OREAS 243b (Indicative Value 6.71 ppb)</t>
  </si>
  <si>
    <t>Analytical results for Rb in OREAS 243b (Certified Value 11.3 ppm)</t>
  </si>
  <si>
    <t>Analytical results for Re in OREAS 243b (Certified Value 0.002 ppm)</t>
  </si>
  <si>
    <t>Analytical results for S in OREAS 243b (Certified Value 0.53 wt.%)</t>
  </si>
  <si>
    <t>Analytical results for Sb in OREAS 243b (Certified Value 2.51 ppm)</t>
  </si>
  <si>
    <t>Analytical results for Sc in OREAS 243b (Certified Value 5.47 ppm)</t>
  </si>
  <si>
    <t>Analytical results for Se in OREAS 243b (Certified Value 1.02 ppm)</t>
  </si>
  <si>
    <t>Analytical results for Sm in OREAS 243b (Certified Value 1.64 ppm)</t>
  </si>
  <si>
    <t>Analytical results for Sn in OREAS 243b (Certified Value 0.78 ppm)</t>
  </si>
  <si>
    <t>Analytical results for Sr in OREAS 243b (Certified Value 36.6 ppm)</t>
  </si>
  <si>
    <t>Analytical results for Ta in OREAS 243b (Certified Value &lt; 0.01 ppm)</t>
  </si>
  <si>
    <t>Analytical results for Tb in OREAS 243b (Certified Value 0.32 ppm)</t>
  </si>
  <si>
    <t>Analytical results for Te in OREAS 243b (Certified Value 0.25 ppm)</t>
  </si>
  <si>
    <t>Analytical results for Th in OREAS 243b (Certified Value 1.56 ppm)</t>
  </si>
  <si>
    <t>Analytical results for Ti in OREAS 243b (Certified Value 0.264 wt.%)</t>
  </si>
  <si>
    <t>Analytical results for Tl in OREAS 243b (Certified Value 0.21 ppm)</t>
  </si>
  <si>
    <t>Analytical results for Tm in OREAS 243b (Certified Value 0.18 ppm)</t>
  </si>
  <si>
    <t>Analytical results for U in OREAS 243b (Certified Value 0.4 ppm)</t>
  </si>
  <si>
    <t>Analytical results for V in OREAS 243b (Certified Value 108 ppm)</t>
  </si>
  <si>
    <t>Analytical results for W in OREAS 243b (Certified Value 31.1 ppm)</t>
  </si>
  <si>
    <t>Analytical results for Y in OREAS 243b (Certified Value 10.7 ppm)</t>
  </si>
  <si>
    <t>Analytical results for Yb in OREAS 243b (Certified Value 1.05 ppm)</t>
  </si>
  <si>
    <t>Analytical results for Zn in OREAS 243b (Certified Value 153 ppm)</t>
  </si>
  <si>
    <t>Analytical results for Zr in OREAS 243b (Certified Value 18.2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</si>
  <si>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243b (Indicative Value 11.91 wt.%)</t>
    </r>
  </si>
  <si>
    <t>Analytical results for As in OREAS 243b (Indicative Value 180 ppm)</t>
  </si>
  <si>
    <t>Analytical results for BaO in OREAS 243b (Indicative Value 330 ppm)</t>
  </si>
  <si>
    <t>Analytical results for CaO in OREAS 243b (Indicative Value 7.9 wt.%)</t>
  </si>
  <si>
    <t>Analytical results for Cl in OREAS 243b (Indicative Value 3000 ppm)</t>
  </si>
  <si>
    <t>Analytical results for Co in OREAS 243b (Indicative Value 55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</si>
  <si>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243b (Indicative Value 170 ppm)</t>
    </r>
  </si>
  <si>
    <t>Analytical results for Cu in OREAS 243b (Indicative Value 220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</si>
  <si>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243b (Indicative Value 10.12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</si>
  <si>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243b (Indicative Value 0.783 wt.%)</t>
    </r>
  </si>
  <si>
    <t>Analytical results for MgO in OREAS 243b (Indicative Value 4.84 wt.%)</t>
  </si>
  <si>
    <t>Analytical results for MnO in OREAS 243b (Indicative Value 0.151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</si>
  <si>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243b (Indicative Value 2.17 wt.%)</t>
    </r>
  </si>
  <si>
    <t>Analytical results for Ni in OREAS 243b (Indicative Value 95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</si>
  <si>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243b (Indicative Value 0.096 wt.%)</t>
    </r>
  </si>
  <si>
    <t>Analytical results for Pb in OREAS 243b (Indicative Value 120 ppm)</t>
  </si>
  <si>
    <t>Analytical results for S in OREAS 243b (Indicative Value 0.513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</si>
  <si>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243b (Indicative Value 57.75 wt.%)</t>
    </r>
  </si>
  <si>
    <t>Analytical results for Sn in OREAS 243b (Indicative Value 80 ppm)</t>
  </si>
  <si>
    <t>Analytical results for Sr in OREAS 243b (Indicative Value 169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</si>
  <si>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243b (Indicative Value 0.883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</si>
  <si>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243b (Indicative Value 445 ppm)</t>
    </r>
  </si>
  <si>
    <t>Analytical results for Zn in OREAS 243b (Indicative Value 185 ppm)</t>
  </si>
  <si>
    <t>Analytical results for Zr in OREAS 243b (Indicative Value 111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</si>
  <si>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243b (Indicative Value 3.09 wt.%)</t>
    </r>
  </si>
  <si>
    <t>Analytical results for Ag in OREAS 243b (Indicative Value 5 ppm)</t>
  </si>
  <si>
    <t>Analytical results for As in OREAS 243b (Indicative Value 104 ppm)</t>
  </si>
  <si>
    <t>Analytical results for Ba in OREAS 243b (Indicative Value 216 ppm)</t>
  </si>
  <si>
    <t>Analytical results for Be in OREAS 243b (Indicative Value 0.6 ppm)</t>
  </si>
  <si>
    <t>Analytical results for Bi in OREAS 243b (Indicative Value 0.7 ppm)</t>
  </si>
  <si>
    <t>Analytical results for Cd in OREAS 243b (Indicative Value 0.9 ppm)</t>
  </si>
  <si>
    <t>Analytical results for Ce in OREAS 243b (Indicative Value 19.9 ppm)</t>
  </si>
  <si>
    <t>Analytical results for Co in OREAS 243b (Indicative Value 34.8 ppm)</t>
  </si>
  <si>
    <t>Analytical results for Cr in OREAS 243b (Indicative Value 107 ppm)</t>
  </si>
  <si>
    <t>Analytical results for Cs in OREAS 243b (Indicative Value 1.79 ppm)</t>
  </si>
  <si>
    <t>Analytical results for Cu in OREAS 243b (Indicative Value 192 ppm)</t>
  </si>
  <si>
    <t>Analytical results for Dy in OREAS 243b (Indicative Value 3.46 ppm)</t>
  </si>
  <si>
    <t>Analytical results for Er in OREAS 243b (Indicative Value 2.13 ppm)</t>
  </si>
  <si>
    <t>Analytical results for Eu in OREAS 243b (Indicative Value 0.83 ppm)</t>
  </si>
  <si>
    <t>Analytical results for Ga in OREAS 243b (Indicative Value 15.3 ppm)</t>
  </si>
  <si>
    <t>Analytical results for Gd in OREAS 243b (Indicative Value 3.26 ppm)</t>
  </si>
  <si>
    <t>Analytical results for Ge in OREAS 243b (Indicative Value 1.38 ppm)</t>
  </si>
  <si>
    <t>Analytical results for Hf in OREAS 243b (Indicative Value 2.3 ppm)</t>
  </si>
  <si>
    <t>Analytical results for Ho in OREAS 243b (Indicative Value 0.75 ppm)</t>
  </si>
  <si>
    <t>Analytical results for In in OREAS 243b (Indicative Value 0.1 ppm)</t>
  </si>
  <si>
    <t>Analytical results for La in OREAS 243b (Indicative Value 9.81 ppm)</t>
  </si>
  <si>
    <t>Analytical results for Lu in OREAS 243b (Indicative Value 0.32 ppm)</t>
  </si>
  <si>
    <t>Analytical results for Mn in OREAS 243b (Indicative Value 0.123 wt.%)</t>
  </si>
  <si>
    <t>Analytical results for Mo in OREAS 243b (Indicative Value 7.7 ppm)</t>
  </si>
  <si>
    <t>Analytical results for Nb in OREAS 243b (Indicative Value 4.21 ppm)</t>
  </si>
  <si>
    <t>Analytical results for Nd in OREAS 243b (Indicative Value 11.1 ppm)</t>
  </si>
  <si>
    <t>Analytical results for Ni in OREAS 243b (Indicative Value 68 ppm)</t>
  </si>
  <si>
    <t>Analytical results for Pb in OREAS 243b (Indicative Value 40 ppm)</t>
  </si>
  <si>
    <t>Analytical results for Pr in OREAS 243b (Indicative Value 2.63 ppm)</t>
  </si>
  <si>
    <t>Analytical results for Rb in OREAS 243b (Indicative Value 25.4 ppm)</t>
  </si>
  <si>
    <t>Analytical results for Re in OREAS 243b (Indicative Value &lt; 0.01 ppm)</t>
  </si>
  <si>
    <t>Analytical results for Sb in OREAS 243b (Indicative Value 4.75 ppm)</t>
  </si>
  <si>
    <t>Analytical results for Sc in OREAS 243b (Indicative Value 30.9 ppm)</t>
  </si>
  <si>
    <t>Analytical results for Sm in OREAS 243b (Indicative Value 2.84 ppm)</t>
  </si>
  <si>
    <t>Analytical results for Sn in OREAS 243b (Indicative Value 1.4 ppm)</t>
  </si>
  <si>
    <t>Analytical results for Sr in OREAS 243b (Indicative Value 117 ppm)</t>
  </si>
  <si>
    <t>Analytical results for Ta in OREAS 243b (Indicative Value 0.29 ppm)</t>
  </si>
  <si>
    <t>Analytical results for Tb in OREAS 243b (Indicative Value 0.57 ppm)</t>
  </si>
  <si>
    <t>Analytical results for Te in OREAS 243b (Indicative Value 0.2 ppm)</t>
  </si>
  <si>
    <t>Analytical results for Th in OREAS 243b (Indicative Value 2.43 ppm)</t>
  </si>
  <si>
    <t>Analytical results for Ti in OREAS 243b (Indicative Value 0.543 wt.%)</t>
  </si>
  <si>
    <t>Analytical results for Tl in OREAS 243b (Indicative Value 0.2 ppm)</t>
  </si>
  <si>
    <t>Analytical results for Tm in OREAS 243b (Indicative Value 0.32 ppm)</t>
  </si>
  <si>
    <t>Analytical results for U in OREAS 243b (Indicative Value 0.7 ppm)</t>
  </si>
  <si>
    <t>Analytical results for V in OREAS 243b (Indicative Value 232 ppm)</t>
  </si>
  <si>
    <t>Analytical results for W in OREAS 243b (Indicative Value 41 ppm)</t>
  </si>
  <si>
    <t>Analytical results for Y in OREAS 243b (Indicative Value 19.3 ppm)</t>
  </si>
  <si>
    <t>Analytical results for Yb in OREAS 243b (Indicative Value 2.22 ppm)</t>
  </si>
  <si>
    <t>Analytical results for Zn in OREAS 243b (Indicative Value 163 ppm)</t>
  </si>
  <si>
    <t>Analytical results for Zr in OREAS 243b (Indicative Value 77 ppm)</t>
  </si>
  <si>
    <t>Analytical results for Ag in OREAS 243b (Indicative Value &lt; 5 ppm)</t>
  </si>
  <si>
    <t>Analytical results for As in OREAS 243b (Indicative Value 119 ppm)</t>
  </si>
  <si>
    <t>Analytical results for Au in OREAS 243b (Indicative Value 13.7 ppm)</t>
  </si>
  <si>
    <t>Analytical results for Ba in OREAS 243b (Indicative Value 300 ppm)</t>
  </si>
  <si>
    <t>Analytical results for Br in OREAS 243b (Indicative Value 5 ppm)</t>
  </si>
  <si>
    <t>Analytical results for Cd in OREAS 243b (Indicative Value &lt; 10 ppm)</t>
  </si>
  <si>
    <t>Analytical results for Ce in OREAS 243b (Indicative Value 10 ppm)</t>
  </si>
  <si>
    <t>Analytical results for Co in OREAS 243b (Indicative Value 30 ppm)</t>
  </si>
  <si>
    <t>Analytical results for Cr in OREAS 243b (Indicative Value 120 ppm)</t>
  </si>
  <si>
    <t>Analytical results for Cu in OREAS 243b (Indicative Value &lt; 10000 ppm)</t>
  </si>
  <si>
    <t>Analytical results for Fe in OREAS 243b (Indicative Value 7.6 wt.%)</t>
  </si>
  <si>
    <t>Analytical results for Hg in OREAS 243b (Indicative Value &lt; 10 ppm)</t>
  </si>
  <si>
    <t>Analytical results for Ir in OREAS 243b (Indicative Value &lt; 0.1 ppm)</t>
  </si>
  <si>
    <t>Analytical results for La in OREAS 243b (Indicative Value 11 ppm)</t>
  </si>
  <si>
    <t>Analytical results for Mn in OREAS 243b (Indicative Value 0.11 wt.%)</t>
  </si>
  <si>
    <t>Analytical results for Mo in OREAS 243b (Indicative Value 10 ppm)</t>
  </si>
  <si>
    <t>Analytical results for Na in OREAS 243b (Indicative Value 1.57 wt.%)</t>
  </si>
  <si>
    <t>Analytical results for Ni in OREAS 243b (Indicative Value 100 ppm)</t>
  </si>
  <si>
    <t>Analytical results for Rb in OREAS 243b (Indicative Value 30 ppm)</t>
  </si>
  <si>
    <t>Analytical results for Sb in OREAS 243b (Indicative Value 5.1 ppm)</t>
  </si>
  <si>
    <t>Analytical results for Sc in OREAS 243b (Indicative Value 33.5 ppm)</t>
  </si>
  <si>
    <t>Analytical results for Se in OREAS 243b (Indicative Value &lt; 10 ppm)</t>
  </si>
  <si>
    <t>Analytical results for Sm in OREAS 243b (Indicative Value 3 ppm)</t>
  </si>
  <si>
    <t>Analytical results for Ta in OREAS 243b (Indicative Value &lt; 1 ppm)</t>
  </si>
  <si>
    <t>Analytical results for Th in OREAS 243b (Indicative Value 2.5 ppm)</t>
  </si>
  <si>
    <t>Analytical results for U in OREAS 243b (Indicative Value &lt; 2 ppm)</t>
  </si>
  <si>
    <t>Analytical results for W in OREAS 243b (Indicative Value 52 ppm)</t>
  </si>
  <si>
    <t>Analytical results for Zn in OREAS 243b (Indicative Value &lt; 200 ppm)</t>
  </si>
  <si>
    <t/>
  </si>
  <si>
    <t>Table 5. Participating Laboratory List used for OREAS 243b</t>
  </si>
  <si>
    <t>Table 4. Abbreviations used for OREAS 243b</t>
  </si>
  <si>
    <t>Table 3. Certified Values and Performance Gates for OREAS 243b</t>
  </si>
  <si>
    <t>Table 2. Indicative Values for OREAS 243b</t>
  </si>
  <si>
    <t>Table 1. Certified Values, Expanded Uncertainty and Tolerance Limits for OREAS 243b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</si>
  <si>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</si>
  <si>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</si>
  <si>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243b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</si>
</sst>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4" fillId="0" borderId="32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2" fontId="3" fillId="24" borderId="51" xfId="47" applyNumberFormat="1" applyFont="1" applyFill="1" applyBorder="1" applyAlignment="1">
      <alignment horizontal="right" vertical="center"/>
    </xf>
    <xf numFmtId="2" fontId="3" fillId="24" borderId="0" xfId="47" applyNumberFormat="1" applyFont="1" applyFill="1" applyAlignment="1">
      <alignment horizontal="right" vertical="center"/>
    </xf>
    <xf numFmtId="2" fontId="3" fillId="34" borderId="25" xfId="47" applyNumberFormat="1" applyFont="1" applyFill="1" applyBorder="1" applyAlignment="1">
      <alignment vertical="center"/>
    </xf>
    <xf numFmtId="2" fontId="3" fillId="24" borderId="25" xfId="47" applyNumberFormat="1" applyFont="1" applyFill="1" applyBorder="1" applyAlignment="1">
      <alignment vertical="center"/>
    </xf>
    <xf numFmtId="2" fontId="3" fillId="34" borderId="0" xfId="47" applyNumberFormat="1" applyFont="1" applyFill="1" applyAlignment="1">
      <alignment vertical="center"/>
    </xf>
    <xf numFmtId="2" fontId="3" fillId="24" borderId="0" xfId="47" applyNumberFormat="1" applyFont="1" applyFill="1" applyAlignment="1">
      <alignment vertical="center"/>
    </xf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4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ont>
        <color rgb="FF9C0006"/>
      </font>
      <fill>
        <patternFill>
          <bgColor rgb="FFFFC7CE"/>
        </patternFill>
      </fill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0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136</xdr:row>
      <xdr:rowOff>0</xdr:rowOff>
    </xdr:from>
    <xdr:to>
      <xdr:col>7</xdr:col>
      <xdr:colOff>353727</xdr:colOff>
      <xdr:row>140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17732E-40D9-F8EC-9680-38DAEFFEA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72605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9</xdr:col>
      <xdr:colOff>365257</xdr:colOff>
      <xdr:row>39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113EAA-FE76-69A2-0112-03D2A603D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5464342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420959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617B4B-5B9F-2358-765E-F754E78F2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1131</xdr:row>
      <xdr:rowOff>0</xdr:rowOff>
    </xdr:from>
    <xdr:to>
      <xdr:col>9</xdr:col>
      <xdr:colOff>381181</xdr:colOff>
      <xdr:row>1136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275EFB-A080-B2C1-5C4D-ADF24CD57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81602529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1169</xdr:row>
      <xdr:rowOff>0</xdr:rowOff>
    </xdr:from>
    <xdr:to>
      <xdr:col>9</xdr:col>
      <xdr:colOff>384684</xdr:colOff>
      <xdr:row>1174</xdr:row>
      <xdr:rowOff>50560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17069D-29C0-08EC-9513-D08B13058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8" y="197905688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341</xdr:row>
      <xdr:rowOff>0</xdr:rowOff>
    </xdr:from>
    <xdr:to>
      <xdr:col>9</xdr:col>
      <xdr:colOff>420959</xdr:colOff>
      <xdr:row>346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DC37F9-0B4E-8FB4-9DC6-D4EB5AAC2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7422939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820459-2550-8467-3985-621463185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9</xdr:col>
      <xdr:colOff>420959</xdr:colOff>
      <xdr:row>706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E11A76-1B8B-FC91-F574-204A27614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021184"/>
          <a:ext cx="6230652" cy="88399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365</xdr:row>
      <xdr:rowOff>0</xdr:rowOff>
    </xdr:from>
    <xdr:to>
      <xdr:col>9</xdr:col>
      <xdr:colOff>420959</xdr:colOff>
      <xdr:row>370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D7CC84-C9C1-E4CC-4767-DD6F7B439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0519956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51</xdr:row>
      <xdr:rowOff>0</xdr:rowOff>
    </xdr:from>
    <xdr:to>
      <xdr:col>10</xdr:col>
      <xdr:colOff>401352</xdr:colOff>
      <xdr:row>55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B6557C-06F4-E89C-E484-31A12A306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04108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136</xdr:row>
      <xdr:rowOff>0</xdr:rowOff>
    </xdr:from>
    <xdr:to>
      <xdr:col>13</xdr:col>
      <xdr:colOff>144177</xdr:colOff>
      <xdr:row>140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CD61D7-9353-22D5-D51B-FC836B1F4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984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2</xdr:col>
      <xdr:colOff>5116227</xdr:colOff>
      <xdr:row>41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209C6A-5687-7BD2-BF3C-70B19F358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53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57</xdr:row>
      <xdr:rowOff>0</xdr:rowOff>
    </xdr:from>
    <xdr:to>
      <xdr:col>2</xdr:col>
      <xdr:colOff>5116227</xdr:colOff>
      <xdr:row>62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544810-081C-3A8E-2BDB-FA2CFA7DC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449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F7F431-D581-807F-3F66-A8D13FEF5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393188</xdr:colOff>
      <xdr:row>38</xdr:row>
      <xdr:rowOff>67568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6E36A2-88EA-6DAF-3F6E-FA208946B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393" y="5442857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381181</xdr:colOff>
      <xdr:row>38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70F08C-9928-D6CE-3FD9-46E6FE41B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5244353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378272</xdr:colOff>
      <xdr:row>38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C84E71-8FBC-53DF-E22A-134B93CCC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5495192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6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748</v>
      </c>
      <c r="C1" s="88"/>
      <c r="D1" s="88"/>
      <c r="E1" s="88"/>
      <c r="F1" s="88"/>
      <c r="G1" s="88"/>
      <c r="H1" s="72"/>
    </row>
    <row r="2" spans="1:8" ht="15.75" customHeight="1">
      <c r="A2" s="265"/>
      <c r="B2" s="263" t="s">
        <v>2</v>
      </c>
      <c r="C2" s="73" t="s">
        <v>66</v>
      </c>
      <c r="D2" s="261" t="s">
        <v>186</v>
      </c>
      <c r="E2" s="262"/>
      <c r="F2" s="261" t="s">
        <v>93</v>
      </c>
      <c r="G2" s="262"/>
      <c r="H2" s="80"/>
    </row>
    <row r="3" spans="1:8" ht="12.75">
      <c r="A3" s="265"/>
      <c r="B3" s="264"/>
      <c r="C3" s="71" t="s">
        <v>47</v>
      </c>
      <c r="D3" s="169" t="s">
        <v>67</v>
      </c>
      <c r="E3" s="39" t="s">
        <v>68</v>
      </c>
      <c r="F3" s="169" t="s">
        <v>67</v>
      </c>
      <c r="G3" s="39" t="s">
        <v>68</v>
      </c>
      <c r="H3" s="81"/>
    </row>
    <row r="4" spans="1:8" ht="15.75" customHeight="1">
      <c r="A4" s="90"/>
      <c r="B4" s="40" t="s">
        <v>214</v>
      </c>
      <c r="C4" s="171"/>
      <c r="D4" s="171"/>
      <c r="E4" s="171"/>
      <c r="F4" s="171"/>
      <c r="G4" s="170"/>
      <c r="H4" s="82"/>
    </row>
    <row r="5" spans="1:8" ht="15.75" customHeight="1">
      <c r="A5" s="90"/>
      <c r="B5" s="172" t="s">
        <v>445</v>
      </c>
      <c r="C5" s="230">
        <v>12.081946495551559</v>
      </c>
      <c r="D5" s="231">
        <v>11.941869416332299</v>
      </c>
      <c r="E5" s="232">
        <v>12.222023574770819</v>
      </c>
      <c r="F5" s="231">
        <v>12.040296245709632</v>
      </c>
      <c r="G5" s="232">
        <v>12.123596745393487</v>
      </c>
      <c r="H5" s="82"/>
    </row>
    <row r="6" spans="1:8" ht="15.75" customHeight="1">
      <c r="A6" s="90"/>
      <c r="B6" s="233" t="s">
        <v>215</v>
      </c>
      <c r="C6" s="171"/>
      <c r="D6" s="171"/>
      <c r="E6" s="171"/>
      <c r="F6" s="171"/>
      <c r="G6" s="170"/>
      <c r="H6" s="82"/>
    </row>
    <row r="7" spans="1:8" ht="15.75" customHeight="1">
      <c r="A7" s="90"/>
      <c r="B7" s="172" t="s">
        <v>445</v>
      </c>
      <c r="C7" s="230">
        <v>12.021424242424244</v>
      </c>
      <c r="D7" s="231">
        <v>11.93996161746572</v>
      </c>
      <c r="E7" s="232">
        <v>12.102886867382768</v>
      </c>
      <c r="F7" s="231">
        <v>12.01111738224065</v>
      </c>
      <c r="G7" s="232">
        <v>12.031731102607838</v>
      </c>
      <c r="H7" s="82"/>
    </row>
    <row r="8" spans="1:8" ht="15.75" customHeight="1">
      <c r="A8" s="90"/>
      <c r="B8" s="233" t="s">
        <v>216</v>
      </c>
      <c r="C8" s="171"/>
      <c r="D8" s="171"/>
      <c r="E8" s="171"/>
      <c r="F8" s="171"/>
      <c r="G8" s="170"/>
      <c r="H8" s="82"/>
    </row>
    <row r="9" spans="1:8" ht="15.75" customHeight="1">
      <c r="A9" s="90"/>
      <c r="B9" s="172" t="s">
        <v>445</v>
      </c>
      <c r="C9" s="230">
        <v>11.87037065180818</v>
      </c>
      <c r="D9" s="231">
        <v>11.615202958399982</v>
      </c>
      <c r="E9" s="232">
        <v>12.125538345216379</v>
      </c>
      <c r="F9" s="231">
        <v>11.825544071837673</v>
      </c>
      <c r="G9" s="232">
        <v>11.915197231778688</v>
      </c>
      <c r="H9" s="82"/>
    </row>
    <row r="10" spans="1:8" ht="15.75" customHeight="1">
      <c r="A10" s="90"/>
      <c r="B10" s="233" t="s">
        <v>217</v>
      </c>
      <c r="C10" s="171"/>
      <c r="D10" s="171"/>
      <c r="E10" s="171"/>
      <c r="F10" s="171"/>
      <c r="G10" s="170"/>
      <c r="H10" s="82"/>
    </row>
    <row r="11" spans="1:8" ht="15.75" customHeight="1">
      <c r="A11" s="90"/>
      <c r="B11" s="172" t="s">
        <v>445</v>
      </c>
      <c r="C11" s="230">
        <v>11.834453</v>
      </c>
      <c r="D11" s="231">
        <v>11.626992445980578</v>
      </c>
      <c r="E11" s="232">
        <v>12.041913554019422</v>
      </c>
      <c r="F11" s="231">
        <v>11.793655937674485</v>
      </c>
      <c r="G11" s="232">
        <v>11.875250062325515</v>
      </c>
      <c r="H11" s="82"/>
    </row>
    <row r="12" spans="1:8" ht="15.75" customHeight="1">
      <c r="A12" s="90"/>
      <c r="B12" s="233" t="s">
        <v>184</v>
      </c>
      <c r="C12" s="171"/>
      <c r="D12" s="171"/>
      <c r="E12" s="171"/>
      <c r="F12" s="171"/>
      <c r="G12" s="170"/>
      <c r="H12" s="82"/>
    </row>
    <row r="13" spans="1:8" ht="15.75" customHeight="1">
      <c r="A13" s="90"/>
      <c r="B13" s="172" t="s">
        <v>446</v>
      </c>
      <c r="C13" s="230">
        <v>5.4234444085778071</v>
      </c>
      <c r="D13" s="231">
        <v>5.1871629446217957</v>
      </c>
      <c r="E13" s="232">
        <v>5.6597258725338184</v>
      </c>
      <c r="F13" s="231">
        <v>5.3000042191788266</v>
      </c>
      <c r="G13" s="232">
        <v>5.5468845979767876</v>
      </c>
      <c r="H13" s="82"/>
    </row>
    <row r="14" spans="1:8" ht="15.75" customHeight="1">
      <c r="A14" s="90"/>
      <c r="B14" s="172" t="s">
        <v>447</v>
      </c>
      <c r="C14" s="230">
        <v>6.2757758484209756</v>
      </c>
      <c r="D14" s="231">
        <v>6.1100782943519496</v>
      </c>
      <c r="E14" s="232">
        <v>6.4414734024900016</v>
      </c>
      <c r="F14" s="231">
        <v>6.1556202792893338</v>
      </c>
      <c r="G14" s="232">
        <v>6.3959314175526174</v>
      </c>
      <c r="H14" s="82"/>
    </row>
    <row r="15" spans="1:8" ht="15.75" customHeight="1">
      <c r="A15" s="90"/>
      <c r="B15" s="172" t="s">
        <v>448</v>
      </c>
      <c r="C15" s="229">
        <v>112.22719363471042</v>
      </c>
      <c r="D15" s="234">
        <v>107.16903608249363</v>
      </c>
      <c r="E15" s="235">
        <v>117.2853511869272</v>
      </c>
      <c r="F15" s="234">
        <v>109.01713572086895</v>
      </c>
      <c r="G15" s="235">
        <v>115.43725154855188</v>
      </c>
      <c r="H15" s="82"/>
    </row>
    <row r="16" spans="1:8" ht="15.75" customHeight="1">
      <c r="A16" s="90"/>
      <c r="B16" s="172" t="s">
        <v>449</v>
      </c>
      <c r="C16" s="229">
        <v>221.66714892407106</v>
      </c>
      <c r="D16" s="234">
        <v>214.41392625735688</v>
      </c>
      <c r="E16" s="235">
        <v>228.92037159078524</v>
      </c>
      <c r="F16" s="234">
        <v>215.85129252403263</v>
      </c>
      <c r="G16" s="235">
        <v>227.48300532410948</v>
      </c>
      <c r="H16" s="82"/>
    </row>
    <row r="17" spans="1:8" ht="15.75" customHeight="1">
      <c r="A17" s="90"/>
      <c r="B17" s="172" t="s">
        <v>450</v>
      </c>
      <c r="C17" s="230">
        <v>0.63716783356491546</v>
      </c>
      <c r="D17" s="231">
        <v>0.58010077032197049</v>
      </c>
      <c r="E17" s="232">
        <v>0.69423489680786044</v>
      </c>
      <c r="F17" s="231">
        <v>0.6073272739925899</v>
      </c>
      <c r="G17" s="232">
        <v>0.66700839313724103</v>
      </c>
      <c r="H17" s="82"/>
    </row>
    <row r="18" spans="1:8" ht="15.75" customHeight="1">
      <c r="A18" s="90"/>
      <c r="B18" s="172" t="s">
        <v>451</v>
      </c>
      <c r="C18" s="230">
        <v>0.66939988818375895</v>
      </c>
      <c r="D18" s="231">
        <v>0.63864978388506299</v>
      </c>
      <c r="E18" s="232">
        <v>0.70014999248245491</v>
      </c>
      <c r="F18" s="231">
        <v>0.6433753910571145</v>
      </c>
      <c r="G18" s="232">
        <v>0.6954243853104034</v>
      </c>
      <c r="H18" s="82"/>
    </row>
    <row r="19" spans="1:8" ht="15.75" customHeight="1">
      <c r="A19" s="90"/>
      <c r="B19" s="172" t="s">
        <v>452</v>
      </c>
      <c r="C19" s="230">
        <v>5.4697240995064229</v>
      </c>
      <c r="D19" s="231">
        <v>5.3051275187149951</v>
      </c>
      <c r="E19" s="232">
        <v>5.6343206802978507</v>
      </c>
      <c r="F19" s="231">
        <v>5.3749850007415549</v>
      </c>
      <c r="G19" s="232">
        <v>5.5644631982712909</v>
      </c>
      <c r="H19" s="82"/>
    </row>
    <row r="20" spans="1:8" ht="15.75" customHeight="1">
      <c r="A20" s="90"/>
      <c r="B20" s="172" t="s">
        <v>453</v>
      </c>
      <c r="C20" s="230">
        <v>0.83685296453302094</v>
      </c>
      <c r="D20" s="231">
        <v>0.7895451846609719</v>
      </c>
      <c r="E20" s="232">
        <v>0.88416074440506998</v>
      </c>
      <c r="F20" s="231">
        <v>0.79631227922363346</v>
      </c>
      <c r="G20" s="232">
        <v>0.87739364984240842</v>
      </c>
      <c r="H20" s="82"/>
    </row>
    <row r="21" spans="1:8" ht="15.75" customHeight="1">
      <c r="A21" s="90"/>
      <c r="B21" s="172" t="s">
        <v>454</v>
      </c>
      <c r="C21" s="238">
        <v>21.346239011697854</v>
      </c>
      <c r="D21" s="239">
        <v>20.40251963023557</v>
      </c>
      <c r="E21" s="240">
        <v>22.289958393160138</v>
      </c>
      <c r="F21" s="239">
        <v>20.43946446660447</v>
      </c>
      <c r="G21" s="240">
        <v>22.253013556791238</v>
      </c>
      <c r="H21" s="82"/>
    </row>
    <row r="22" spans="1:8" ht="15.75" customHeight="1">
      <c r="A22" s="90"/>
      <c r="B22" s="172" t="s">
        <v>455</v>
      </c>
      <c r="C22" s="238">
        <v>35.340663648448199</v>
      </c>
      <c r="D22" s="239">
        <v>34.265618940470013</v>
      </c>
      <c r="E22" s="240">
        <v>36.415708356426386</v>
      </c>
      <c r="F22" s="239">
        <v>34.568668689329478</v>
      </c>
      <c r="G22" s="240">
        <v>36.112658607566921</v>
      </c>
      <c r="H22" s="82"/>
    </row>
    <row r="23" spans="1:8" ht="15.75" customHeight="1">
      <c r="A23" s="90"/>
      <c r="B23" s="172" t="s">
        <v>456</v>
      </c>
      <c r="C23" s="229">
        <v>93.391044183910708</v>
      </c>
      <c r="D23" s="234">
        <v>87.246269704993111</v>
      </c>
      <c r="E23" s="235">
        <v>99.535818662828305</v>
      </c>
      <c r="F23" s="234">
        <v>90.62595068040909</v>
      </c>
      <c r="G23" s="235">
        <v>96.156137687412325</v>
      </c>
      <c r="H23" s="82"/>
    </row>
    <row r="24" spans="1:8" ht="15.75" customHeight="1">
      <c r="A24" s="90"/>
      <c r="B24" s="172" t="s">
        <v>457</v>
      </c>
      <c r="C24" s="230">
        <v>1.8622842877973977</v>
      </c>
      <c r="D24" s="231">
        <v>1.7677677583610023</v>
      </c>
      <c r="E24" s="232">
        <v>1.9568008172337932</v>
      </c>
      <c r="F24" s="231">
        <v>1.7990643710974519</v>
      </c>
      <c r="G24" s="232">
        <v>1.9255042044973436</v>
      </c>
      <c r="H24" s="82"/>
    </row>
    <row r="25" spans="1:8" ht="15.75" customHeight="1">
      <c r="A25" s="90"/>
      <c r="B25" s="172" t="s">
        <v>458</v>
      </c>
      <c r="C25" s="229">
        <v>198.80579408030346</v>
      </c>
      <c r="D25" s="234">
        <v>192.95822119791023</v>
      </c>
      <c r="E25" s="235">
        <v>204.65336696269668</v>
      </c>
      <c r="F25" s="234">
        <v>194.58874921945355</v>
      </c>
      <c r="G25" s="235">
        <v>203.02283894115337</v>
      </c>
      <c r="H25" s="82"/>
    </row>
    <row r="26" spans="1:8" ht="15.75" customHeight="1">
      <c r="A26" s="90"/>
      <c r="B26" s="172" t="s">
        <v>459</v>
      </c>
      <c r="C26" s="230">
        <v>3.5446236566353106</v>
      </c>
      <c r="D26" s="231">
        <v>3.3582916223783892</v>
      </c>
      <c r="E26" s="232">
        <v>3.7309556908922321</v>
      </c>
      <c r="F26" s="231">
        <v>3.4211679620639086</v>
      </c>
      <c r="G26" s="232">
        <v>3.6680793512067127</v>
      </c>
      <c r="H26" s="82"/>
    </row>
    <row r="27" spans="1:8" ht="15.75" customHeight="1">
      <c r="A27" s="90"/>
      <c r="B27" s="172" t="s">
        <v>460</v>
      </c>
      <c r="C27" s="230">
        <v>2.1475177149201086</v>
      </c>
      <c r="D27" s="231">
        <v>2.0332928874946887</v>
      </c>
      <c r="E27" s="232">
        <v>2.2617425423455284</v>
      </c>
      <c r="F27" s="231">
        <v>2.0565783342579289</v>
      </c>
      <c r="G27" s="232">
        <v>2.2384570955822882</v>
      </c>
      <c r="H27" s="82"/>
    </row>
    <row r="28" spans="1:8" ht="15.75" customHeight="1">
      <c r="A28" s="90"/>
      <c r="B28" s="172" t="s">
        <v>461</v>
      </c>
      <c r="C28" s="230">
        <v>0.85771622462036234</v>
      </c>
      <c r="D28" s="231">
        <v>0.8078053488312178</v>
      </c>
      <c r="E28" s="232">
        <v>0.90762710040950689</v>
      </c>
      <c r="F28" s="231">
        <v>0.82202476265024338</v>
      </c>
      <c r="G28" s="232">
        <v>0.89340768659048131</v>
      </c>
      <c r="H28" s="82"/>
    </row>
    <row r="29" spans="1:8" ht="15.75" customHeight="1">
      <c r="A29" s="90"/>
      <c r="B29" s="172" t="s">
        <v>462</v>
      </c>
      <c r="C29" s="230">
        <v>6.9125352693751543</v>
      </c>
      <c r="D29" s="231">
        <v>6.7105412395803006</v>
      </c>
      <c r="E29" s="232">
        <v>7.114529299170008</v>
      </c>
      <c r="F29" s="231">
        <v>6.796480171177345</v>
      </c>
      <c r="G29" s="232">
        <v>7.0285903675729635</v>
      </c>
      <c r="H29" s="83"/>
    </row>
    <row r="30" spans="1:8" ht="15.75" customHeight="1">
      <c r="A30" s="90"/>
      <c r="B30" s="172" t="s">
        <v>463</v>
      </c>
      <c r="C30" s="238">
        <v>15.27024364491767</v>
      </c>
      <c r="D30" s="239">
        <v>14.610885329698494</v>
      </c>
      <c r="E30" s="240">
        <v>15.929601960136846</v>
      </c>
      <c r="F30" s="239">
        <v>14.917901959219758</v>
      </c>
      <c r="G30" s="240">
        <v>15.622585330615582</v>
      </c>
      <c r="H30" s="82"/>
    </row>
    <row r="31" spans="1:8" ht="15.75" customHeight="1">
      <c r="A31" s="90"/>
      <c r="B31" s="172" t="s">
        <v>464</v>
      </c>
      <c r="C31" s="230">
        <v>3.2744556721484677</v>
      </c>
      <c r="D31" s="231">
        <v>3.0572230568786249</v>
      </c>
      <c r="E31" s="232">
        <v>3.4916882874183104</v>
      </c>
      <c r="F31" s="231">
        <v>3.1485364022506799</v>
      </c>
      <c r="G31" s="232">
        <v>3.4003749420462555</v>
      </c>
      <c r="H31" s="82"/>
    </row>
    <row r="32" spans="1:8" ht="15.75" customHeight="1">
      <c r="A32" s="90"/>
      <c r="B32" s="172" t="s">
        <v>465</v>
      </c>
      <c r="C32" s="230">
        <v>1.9482643114700668</v>
      </c>
      <c r="D32" s="231">
        <v>1.8011752764680073</v>
      </c>
      <c r="E32" s="232">
        <v>2.0953533464721263</v>
      </c>
      <c r="F32" s="231">
        <v>1.8679009665686792</v>
      </c>
      <c r="G32" s="232">
        <v>2.0286276563714547</v>
      </c>
      <c r="H32" s="82"/>
    </row>
    <row r="33" spans="1:8" ht="15.75" customHeight="1">
      <c r="A33" s="90"/>
      <c r="B33" s="172" t="s">
        <v>466</v>
      </c>
      <c r="C33" s="230">
        <v>0.74040396311144363</v>
      </c>
      <c r="D33" s="231">
        <v>0.68709692382412202</v>
      </c>
      <c r="E33" s="232">
        <v>0.79371100239876524</v>
      </c>
      <c r="F33" s="231">
        <v>0.70542957980416465</v>
      </c>
      <c r="G33" s="232">
        <v>0.77537834641872261</v>
      </c>
      <c r="H33" s="82"/>
    </row>
    <row r="34" spans="1:8" ht="15.75" customHeight="1">
      <c r="A34" s="90"/>
      <c r="B34" s="172" t="s">
        <v>467</v>
      </c>
      <c r="C34" s="228">
        <v>8.7849225866166433E-2</v>
      </c>
      <c r="D34" s="243">
        <v>8.0776794035650884E-2</v>
      </c>
      <c r="E34" s="244">
        <v>9.4921657696681982E-2</v>
      </c>
      <c r="F34" s="243">
        <v>8.264060221505358E-2</v>
      </c>
      <c r="G34" s="244">
        <v>9.3057849517279287E-2</v>
      </c>
      <c r="H34" s="82"/>
    </row>
    <row r="35" spans="1:8" ht="15.75" customHeight="1">
      <c r="A35" s="90"/>
      <c r="B35" s="172" t="s">
        <v>468</v>
      </c>
      <c r="C35" s="228">
        <v>0.65965143706401452</v>
      </c>
      <c r="D35" s="243">
        <v>0.63602544492045254</v>
      </c>
      <c r="E35" s="244">
        <v>0.6832774292075765</v>
      </c>
      <c r="F35" s="243">
        <v>0.6471194653716027</v>
      </c>
      <c r="G35" s="244">
        <v>0.67218340875642635</v>
      </c>
      <c r="H35" s="82"/>
    </row>
    <row r="36" spans="1:8" ht="15.75" customHeight="1">
      <c r="A36" s="90"/>
      <c r="B36" s="172" t="s">
        <v>469</v>
      </c>
      <c r="C36" s="238">
        <v>10.210197329532694</v>
      </c>
      <c r="D36" s="239">
        <v>9.6608834610052288</v>
      </c>
      <c r="E36" s="240">
        <v>10.759511198060158</v>
      </c>
      <c r="F36" s="239">
        <v>9.8760564071045245</v>
      </c>
      <c r="G36" s="240">
        <v>10.544338251960863</v>
      </c>
      <c r="H36" s="82"/>
    </row>
    <row r="37" spans="1:8" ht="15.75" customHeight="1">
      <c r="A37" s="90"/>
      <c r="B37" s="172" t="s">
        <v>470</v>
      </c>
      <c r="C37" s="238">
        <v>19.655797221263239</v>
      </c>
      <c r="D37" s="239">
        <v>18.59099890630813</v>
      </c>
      <c r="E37" s="240">
        <v>20.720595536218347</v>
      </c>
      <c r="F37" s="239">
        <v>19.132757023936833</v>
      </c>
      <c r="G37" s="240">
        <v>20.178837418589644</v>
      </c>
      <c r="H37" s="82"/>
    </row>
    <row r="38" spans="1:8" ht="15.75" customHeight="1">
      <c r="A38" s="90"/>
      <c r="B38" s="172" t="s">
        <v>471</v>
      </c>
      <c r="C38" s="230">
        <v>0.30330938865295737</v>
      </c>
      <c r="D38" s="231">
        <v>0.28020886476698381</v>
      </c>
      <c r="E38" s="232">
        <v>0.32640991253893092</v>
      </c>
      <c r="F38" s="231">
        <v>0.28776221251431283</v>
      </c>
      <c r="G38" s="232">
        <v>0.3188565647916019</v>
      </c>
      <c r="H38" s="82"/>
    </row>
    <row r="39" spans="1:8" ht="15.75" customHeight="1">
      <c r="A39" s="90"/>
      <c r="B39" s="172" t="s">
        <v>472</v>
      </c>
      <c r="C39" s="230">
        <v>2.8844461515846889</v>
      </c>
      <c r="D39" s="231">
        <v>2.7971651729243789</v>
      </c>
      <c r="E39" s="232">
        <v>2.9717271302449988</v>
      </c>
      <c r="F39" s="231">
        <v>2.8362305109322814</v>
      </c>
      <c r="G39" s="232">
        <v>2.9326617922370963</v>
      </c>
      <c r="H39" s="82"/>
    </row>
    <row r="40" spans="1:8" ht="15.75" customHeight="1">
      <c r="A40" s="90"/>
      <c r="B40" s="172" t="s">
        <v>473</v>
      </c>
      <c r="C40" s="228">
        <v>0.11652374109975024</v>
      </c>
      <c r="D40" s="243">
        <v>0.11295218133568323</v>
      </c>
      <c r="E40" s="244">
        <v>0.12009530086381724</v>
      </c>
      <c r="F40" s="243">
        <v>0.11414171253020146</v>
      </c>
      <c r="G40" s="244">
        <v>0.11890576966929901</v>
      </c>
      <c r="H40" s="82"/>
    </row>
    <row r="41" spans="1:8" ht="15.75" customHeight="1">
      <c r="A41" s="90"/>
      <c r="B41" s="172" t="s">
        <v>474</v>
      </c>
      <c r="C41" s="230">
        <v>8.4592877144541312</v>
      </c>
      <c r="D41" s="231">
        <v>8.0964468507751892</v>
      </c>
      <c r="E41" s="232">
        <v>8.8221285781330732</v>
      </c>
      <c r="F41" s="231">
        <v>8.2833873753325538</v>
      </c>
      <c r="G41" s="232">
        <v>8.6351880535757086</v>
      </c>
      <c r="H41" s="82"/>
    </row>
    <row r="42" spans="1:8" ht="15.75" customHeight="1">
      <c r="A42" s="90"/>
      <c r="B42" s="172" t="s">
        <v>475</v>
      </c>
      <c r="C42" s="230">
        <v>1.622526952397779</v>
      </c>
      <c r="D42" s="231">
        <v>1.5751311930082403</v>
      </c>
      <c r="E42" s="232">
        <v>1.6699227117873177</v>
      </c>
      <c r="F42" s="231">
        <v>1.5826863442976324</v>
      </c>
      <c r="G42" s="232">
        <v>1.6623675604979256</v>
      </c>
      <c r="H42" s="82"/>
    </row>
    <row r="43" spans="1:8" ht="15.75" customHeight="1">
      <c r="A43" s="90"/>
      <c r="B43" s="172" t="s">
        <v>476</v>
      </c>
      <c r="C43" s="230">
        <v>4.118533029329833</v>
      </c>
      <c r="D43" s="231">
        <v>3.8504090312689248</v>
      </c>
      <c r="E43" s="232">
        <v>4.3866570273907417</v>
      </c>
      <c r="F43" s="231">
        <v>3.953791796300739</v>
      </c>
      <c r="G43" s="232">
        <v>4.2832742623589271</v>
      </c>
      <c r="H43" s="82"/>
    </row>
    <row r="44" spans="1:8" ht="15.75" customHeight="1">
      <c r="A44" s="90"/>
      <c r="B44" s="172" t="s">
        <v>477</v>
      </c>
      <c r="C44" s="238">
        <v>11.359969786411524</v>
      </c>
      <c r="D44" s="239">
        <v>10.776114159631542</v>
      </c>
      <c r="E44" s="240">
        <v>11.943825413191506</v>
      </c>
      <c r="F44" s="239">
        <v>10.960201035099583</v>
      </c>
      <c r="G44" s="240">
        <v>11.759738537723464</v>
      </c>
      <c r="H44" s="82"/>
    </row>
    <row r="45" spans="1:8" ht="15.75" customHeight="1">
      <c r="A45" s="90"/>
      <c r="B45" s="172" t="s">
        <v>478</v>
      </c>
      <c r="C45" s="229">
        <v>66.067758047532223</v>
      </c>
      <c r="D45" s="234">
        <v>63.777100519032153</v>
      </c>
      <c r="E45" s="235">
        <v>68.358415576032286</v>
      </c>
      <c r="F45" s="234">
        <v>64.832960230256546</v>
      </c>
      <c r="G45" s="235">
        <v>67.3025558648079</v>
      </c>
      <c r="H45" s="82"/>
    </row>
    <row r="46" spans="1:8" ht="15.75" customHeight="1">
      <c r="A46" s="90"/>
      <c r="B46" s="172" t="s">
        <v>479</v>
      </c>
      <c r="C46" s="228">
        <v>4.103646277309398E-2</v>
      </c>
      <c r="D46" s="243">
        <v>3.9589337907855814E-2</v>
      </c>
      <c r="E46" s="244">
        <v>4.2483587638332147E-2</v>
      </c>
      <c r="F46" s="243">
        <v>4.0268459833664984E-2</v>
      </c>
      <c r="G46" s="244">
        <v>4.1804465712522977E-2</v>
      </c>
      <c r="H46" s="84"/>
    </row>
    <row r="47" spans="1:8" ht="15.75" customHeight="1">
      <c r="A47" s="90"/>
      <c r="B47" s="172" t="s">
        <v>480</v>
      </c>
      <c r="C47" s="238">
        <v>40.762751259731758</v>
      </c>
      <c r="D47" s="239">
        <v>39.274514442527277</v>
      </c>
      <c r="E47" s="240">
        <v>42.250988076936238</v>
      </c>
      <c r="F47" s="239">
        <v>39.814738226087634</v>
      </c>
      <c r="G47" s="240">
        <v>41.710764293375881</v>
      </c>
      <c r="H47" s="84"/>
    </row>
    <row r="48" spans="1:8" ht="15.75" customHeight="1">
      <c r="A48" s="90"/>
      <c r="B48" s="172" t="s">
        <v>481</v>
      </c>
      <c r="C48" s="230">
        <v>2.6287255136950347</v>
      </c>
      <c r="D48" s="231">
        <v>2.5166125311746179</v>
      </c>
      <c r="E48" s="232">
        <v>2.7408384962154515</v>
      </c>
      <c r="F48" s="231">
        <v>2.5153749150142879</v>
      </c>
      <c r="G48" s="232">
        <v>2.7420761123757815</v>
      </c>
      <c r="H48" s="82"/>
    </row>
    <row r="49" spans="1:8" ht="15.75" customHeight="1">
      <c r="A49" s="90"/>
      <c r="B49" s="172" t="s">
        <v>482</v>
      </c>
      <c r="C49" s="238">
        <v>26.373408789411393</v>
      </c>
      <c r="D49" s="239">
        <v>25.139999979836954</v>
      </c>
      <c r="E49" s="240">
        <v>27.606817598985831</v>
      </c>
      <c r="F49" s="239">
        <v>25.573728539947638</v>
      </c>
      <c r="G49" s="240">
        <v>27.173089038875148</v>
      </c>
      <c r="H49" s="82"/>
    </row>
    <row r="50" spans="1:8" ht="15.75" customHeight="1">
      <c r="A50" s="90"/>
      <c r="B50" s="172" t="s">
        <v>483</v>
      </c>
      <c r="C50" s="228" t="s">
        <v>218</v>
      </c>
      <c r="D50" s="243" t="s">
        <v>94</v>
      </c>
      <c r="E50" s="244" t="s">
        <v>94</v>
      </c>
      <c r="F50" s="243" t="s">
        <v>94</v>
      </c>
      <c r="G50" s="244" t="s">
        <v>94</v>
      </c>
      <c r="H50" s="82"/>
    </row>
    <row r="51" spans="1:8" ht="15.75" customHeight="1">
      <c r="A51" s="90"/>
      <c r="B51" s="172" t="s">
        <v>484</v>
      </c>
      <c r="C51" s="228">
        <v>0.53185238003870428</v>
      </c>
      <c r="D51" s="243">
        <v>0.51644985110084485</v>
      </c>
      <c r="E51" s="244">
        <v>0.5472549089765637</v>
      </c>
      <c r="F51" s="243">
        <v>0.52198263654809529</v>
      </c>
      <c r="G51" s="244">
        <v>0.54172212352931326</v>
      </c>
      <c r="H51" s="82"/>
    </row>
    <row r="52" spans="1:8" ht="15.75" customHeight="1">
      <c r="A52" s="90"/>
      <c r="B52" s="172" t="s">
        <v>485</v>
      </c>
      <c r="C52" s="230">
        <v>4.5094973877133953</v>
      </c>
      <c r="D52" s="231">
        <v>4.2960724128540955</v>
      </c>
      <c r="E52" s="232">
        <v>4.722922362572695</v>
      </c>
      <c r="F52" s="231">
        <v>4.3346172224129154</v>
      </c>
      <c r="G52" s="232">
        <v>4.6843775530138752</v>
      </c>
      <c r="H52" s="82"/>
    </row>
    <row r="53" spans="1:8" ht="15.75" customHeight="1">
      <c r="A53" s="90"/>
      <c r="B53" s="172" t="s">
        <v>486</v>
      </c>
      <c r="C53" s="238">
        <v>31.567025321668634</v>
      </c>
      <c r="D53" s="239">
        <v>30.306716720645728</v>
      </c>
      <c r="E53" s="240">
        <v>32.827333922691544</v>
      </c>
      <c r="F53" s="239">
        <v>30.618196801948095</v>
      </c>
      <c r="G53" s="240">
        <v>32.515853841389173</v>
      </c>
      <c r="H53" s="82"/>
    </row>
    <row r="54" spans="1:8" ht="15.75" customHeight="1">
      <c r="A54" s="90"/>
      <c r="B54" s="172" t="s">
        <v>487</v>
      </c>
      <c r="C54" s="230">
        <v>1.0547619047619048</v>
      </c>
      <c r="D54" s="231">
        <v>0.82119668949038216</v>
      </c>
      <c r="E54" s="232">
        <v>1.2883271200334274</v>
      </c>
      <c r="F54" s="231" t="s">
        <v>94</v>
      </c>
      <c r="G54" s="232" t="s">
        <v>94</v>
      </c>
      <c r="H54" s="82"/>
    </row>
    <row r="55" spans="1:8" ht="15.75" customHeight="1">
      <c r="A55" s="90"/>
      <c r="B55" s="172" t="s">
        <v>488</v>
      </c>
      <c r="C55" s="230">
        <v>2.8447713851997594</v>
      </c>
      <c r="D55" s="231">
        <v>2.6477263196423988</v>
      </c>
      <c r="E55" s="232">
        <v>3.0418164507571199</v>
      </c>
      <c r="F55" s="231">
        <v>2.7104758428822753</v>
      </c>
      <c r="G55" s="232">
        <v>2.9790669275172434</v>
      </c>
      <c r="H55" s="82"/>
    </row>
    <row r="56" spans="1:8" ht="15.75" customHeight="1">
      <c r="A56" s="90"/>
      <c r="B56" s="172" t="s">
        <v>489</v>
      </c>
      <c r="C56" s="230">
        <v>1.3908034637479261</v>
      </c>
      <c r="D56" s="231">
        <v>1.2791108326311644</v>
      </c>
      <c r="E56" s="232">
        <v>1.5024960948646877</v>
      </c>
      <c r="F56" s="231">
        <v>1.3287992839557023</v>
      </c>
      <c r="G56" s="232">
        <v>1.4528076435401498</v>
      </c>
      <c r="H56" s="82"/>
    </row>
    <row r="57" spans="1:8" ht="15.75" customHeight="1">
      <c r="A57" s="90"/>
      <c r="B57" s="172" t="s">
        <v>490</v>
      </c>
      <c r="C57" s="229">
        <v>123.59337447378915</v>
      </c>
      <c r="D57" s="234">
        <v>119.13510901750969</v>
      </c>
      <c r="E57" s="235">
        <v>128.05163993006863</v>
      </c>
      <c r="F57" s="234">
        <v>120.82745162176444</v>
      </c>
      <c r="G57" s="235">
        <v>126.35929732581387</v>
      </c>
      <c r="H57" s="82"/>
    </row>
    <row r="58" spans="1:8" ht="15.75" customHeight="1">
      <c r="A58" s="90"/>
      <c r="B58" s="172" t="s">
        <v>491</v>
      </c>
      <c r="C58" s="230">
        <v>0.2829042715474222</v>
      </c>
      <c r="D58" s="231">
        <v>0.25934773753315488</v>
      </c>
      <c r="E58" s="232">
        <v>0.30646080556168953</v>
      </c>
      <c r="F58" s="231">
        <v>0.26328328102325926</v>
      </c>
      <c r="G58" s="232">
        <v>0.30252526207158514</v>
      </c>
      <c r="H58" s="82"/>
    </row>
    <row r="59" spans="1:8" ht="15.75" customHeight="1">
      <c r="A59" s="90"/>
      <c r="B59" s="172" t="s">
        <v>492</v>
      </c>
      <c r="C59" s="230">
        <v>0.54920343106918124</v>
      </c>
      <c r="D59" s="231">
        <v>0.51144042491807507</v>
      </c>
      <c r="E59" s="232">
        <v>0.58696643722028741</v>
      </c>
      <c r="F59" s="231">
        <v>0.52879581060217606</v>
      </c>
      <c r="G59" s="232">
        <v>0.56961105153618641</v>
      </c>
      <c r="H59" s="82"/>
    </row>
    <row r="60" spans="1:8" ht="15.75" customHeight="1">
      <c r="A60" s="90"/>
      <c r="B60" s="172" t="s">
        <v>493</v>
      </c>
      <c r="C60" s="230">
        <v>0.26297341438543897</v>
      </c>
      <c r="D60" s="231">
        <v>0.22544594600190004</v>
      </c>
      <c r="E60" s="232">
        <v>0.30050088276897791</v>
      </c>
      <c r="F60" s="231">
        <v>0.24228508081174185</v>
      </c>
      <c r="G60" s="232">
        <v>0.28366174795913612</v>
      </c>
      <c r="H60" s="82"/>
    </row>
    <row r="61" spans="1:8" ht="15.75" customHeight="1">
      <c r="A61" s="90"/>
      <c r="B61" s="172" t="s">
        <v>494</v>
      </c>
      <c r="C61" s="230">
        <v>2.4073068010428154</v>
      </c>
      <c r="D61" s="231">
        <v>2.2786431503713875</v>
      </c>
      <c r="E61" s="232">
        <v>2.5359704517142432</v>
      </c>
      <c r="F61" s="231">
        <v>2.3229548354656209</v>
      </c>
      <c r="G61" s="232">
        <v>2.4916587666200098</v>
      </c>
      <c r="H61" s="82"/>
    </row>
    <row r="62" spans="1:8" ht="15.75" customHeight="1">
      <c r="A62" s="90"/>
      <c r="B62" s="172" t="s">
        <v>495</v>
      </c>
      <c r="C62" s="228">
        <v>0.52071401676616902</v>
      </c>
      <c r="D62" s="243">
        <v>0.50528484581114519</v>
      </c>
      <c r="E62" s="244">
        <v>0.53614318772119285</v>
      </c>
      <c r="F62" s="243">
        <v>0.50978164168977214</v>
      </c>
      <c r="G62" s="244">
        <v>0.5316463918425659</v>
      </c>
      <c r="H62" s="82"/>
    </row>
    <row r="63" spans="1:8" ht="15.75" customHeight="1">
      <c r="A63" s="90"/>
      <c r="B63" s="172" t="s">
        <v>496</v>
      </c>
      <c r="C63" s="230">
        <v>0.38132778985729654</v>
      </c>
      <c r="D63" s="231">
        <v>0.35701486035358726</v>
      </c>
      <c r="E63" s="232">
        <v>0.40564071936100582</v>
      </c>
      <c r="F63" s="231">
        <v>0.36549319098672867</v>
      </c>
      <c r="G63" s="232">
        <v>0.39716238872786441</v>
      </c>
      <c r="H63" s="82"/>
    </row>
    <row r="64" spans="1:8" ht="15.75" customHeight="1">
      <c r="A64" s="90"/>
      <c r="B64" s="172" t="s">
        <v>497</v>
      </c>
      <c r="C64" s="230">
        <v>0.3129540214021011</v>
      </c>
      <c r="D64" s="231">
        <v>0.28288729363351234</v>
      </c>
      <c r="E64" s="232">
        <v>0.34302074917068986</v>
      </c>
      <c r="F64" s="231">
        <v>0.29585606336407883</v>
      </c>
      <c r="G64" s="232">
        <v>0.33005197944012338</v>
      </c>
      <c r="H64" s="82"/>
    </row>
    <row r="65" spans="1:8" ht="15.75" customHeight="1">
      <c r="A65" s="90"/>
      <c r="B65" s="172" t="s">
        <v>498</v>
      </c>
      <c r="C65" s="230">
        <v>0.67928872307971899</v>
      </c>
      <c r="D65" s="231">
        <v>0.62027584709181705</v>
      </c>
      <c r="E65" s="232">
        <v>0.73830159906762094</v>
      </c>
      <c r="F65" s="231">
        <v>0.65545718952665977</v>
      </c>
      <c r="G65" s="232">
        <v>0.70312025663277822</v>
      </c>
      <c r="H65" s="82"/>
    </row>
    <row r="66" spans="1:8" ht="15.75" customHeight="1">
      <c r="A66" s="90"/>
      <c r="B66" s="172" t="s">
        <v>499</v>
      </c>
      <c r="C66" s="229">
        <v>223.259788428441</v>
      </c>
      <c r="D66" s="234">
        <v>215.09918952731505</v>
      </c>
      <c r="E66" s="235">
        <v>231.42038732956695</v>
      </c>
      <c r="F66" s="234">
        <v>218.71236180076593</v>
      </c>
      <c r="G66" s="235">
        <v>227.80721505611606</v>
      </c>
      <c r="H66" s="82"/>
    </row>
    <row r="67" spans="1:8" ht="15.75" customHeight="1">
      <c r="A67" s="90"/>
      <c r="B67" s="172" t="s">
        <v>500</v>
      </c>
      <c r="C67" s="238">
        <v>41.723446653982492</v>
      </c>
      <c r="D67" s="239">
        <v>40.130876038735032</v>
      </c>
      <c r="E67" s="240">
        <v>43.316017269229953</v>
      </c>
      <c r="F67" s="239">
        <v>40.490309446390711</v>
      </c>
      <c r="G67" s="240">
        <v>42.956583861574273</v>
      </c>
      <c r="H67" s="82"/>
    </row>
    <row r="68" spans="1:8" ht="15.75" customHeight="1">
      <c r="A68" s="90"/>
      <c r="B68" s="172" t="s">
        <v>501</v>
      </c>
      <c r="C68" s="238">
        <v>18.785773216227778</v>
      </c>
      <c r="D68" s="239">
        <v>17.969616392134935</v>
      </c>
      <c r="E68" s="240">
        <v>19.601930040320621</v>
      </c>
      <c r="F68" s="239">
        <v>18.403534068293535</v>
      </c>
      <c r="G68" s="240">
        <v>19.168012364162021</v>
      </c>
      <c r="H68" s="82"/>
    </row>
    <row r="69" spans="1:8" ht="15.75" customHeight="1">
      <c r="A69" s="90"/>
      <c r="B69" s="172" t="s">
        <v>502</v>
      </c>
      <c r="C69" s="230">
        <v>2.0119181959409125</v>
      </c>
      <c r="D69" s="231">
        <v>1.9076459562331864</v>
      </c>
      <c r="E69" s="232">
        <v>2.1161904356486385</v>
      </c>
      <c r="F69" s="231">
        <v>1.9201378858459743</v>
      </c>
      <c r="G69" s="232">
        <v>2.1036985060358506</v>
      </c>
      <c r="H69" s="82"/>
    </row>
    <row r="70" spans="1:8" ht="15.75" customHeight="1">
      <c r="A70" s="90"/>
      <c r="B70" s="172" t="s">
        <v>503</v>
      </c>
      <c r="C70" s="229">
        <v>166.54116590232434</v>
      </c>
      <c r="D70" s="234">
        <v>160.91926631876805</v>
      </c>
      <c r="E70" s="235">
        <v>172.16306548588062</v>
      </c>
      <c r="F70" s="234">
        <v>163.61835576564462</v>
      </c>
      <c r="G70" s="235">
        <v>169.46397603900405</v>
      </c>
      <c r="H70" s="82"/>
    </row>
    <row r="71" spans="1:8" ht="15.75" customHeight="1">
      <c r="A71" s="90"/>
      <c r="B71" s="172" t="s">
        <v>504</v>
      </c>
      <c r="C71" s="229">
        <v>64.664872275606726</v>
      </c>
      <c r="D71" s="234">
        <v>57.941502113881626</v>
      </c>
      <c r="E71" s="235">
        <v>71.388242437331826</v>
      </c>
      <c r="F71" s="234">
        <v>62.064453254657842</v>
      </c>
      <c r="G71" s="235">
        <v>67.265291296555603</v>
      </c>
      <c r="H71" s="82"/>
    </row>
    <row r="72" spans="1:8" ht="15.75" customHeight="1">
      <c r="A72" s="90"/>
      <c r="B72" s="233" t="s">
        <v>206</v>
      </c>
      <c r="C72" s="171"/>
      <c r="D72" s="171"/>
      <c r="E72" s="171"/>
      <c r="F72" s="171"/>
      <c r="G72" s="170"/>
      <c r="H72" s="82"/>
    </row>
    <row r="73" spans="1:8" ht="15.75" customHeight="1">
      <c r="A73" s="90"/>
      <c r="B73" s="172" t="s">
        <v>446</v>
      </c>
      <c r="C73" s="230">
        <v>5.3408681992461684</v>
      </c>
      <c r="D73" s="231">
        <v>5.158694221439668</v>
      </c>
      <c r="E73" s="232">
        <v>5.5230421770526688</v>
      </c>
      <c r="F73" s="231">
        <v>5.2309128730380747</v>
      </c>
      <c r="G73" s="232">
        <v>5.4508235254542621</v>
      </c>
      <c r="H73" s="82"/>
    </row>
    <row r="74" spans="1:8" ht="15.75" customHeight="1">
      <c r="A74" s="90"/>
      <c r="B74" s="172" t="s">
        <v>447</v>
      </c>
      <c r="C74" s="230">
        <v>2.9495219148814322</v>
      </c>
      <c r="D74" s="231">
        <v>2.8442361551449631</v>
      </c>
      <c r="E74" s="232">
        <v>3.0548076746179014</v>
      </c>
      <c r="F74" s="231">
        <v>2.8966133105275444</v>
      </c>
      <c r="G74" s="232">
        <v>3.00243051923532</v>
      </c>
      <c r="H74" s="82"/>
    </row>
    <row r="75" spans="1:8" ht="15.75" customHeight="1">
      <c r="A75" s="90"/>
      <c r="B75" s="172" t="s">
        <v>448</v>
      </c>
      <c r="C75" s="229">
        <v>110.18710611058545</v>
      </c>
      <c r="D75" s="234">
        <v>106.8562850275421</v>
      </c>
      <c r="E75" s="235">
        <v>113.51792719362879</v>
      </c>
      <c r="F75" s="234">
        <v>108.03769754359379</v>
      </c>
      <c r="G75" s="235">
        <v>112.3365146775771</v>
      </c>
      <c r="H75" s="82"/>
    </row>
    <row r="76" spans="1:8" ht="15.75" customHeight="1">
      <c r="A76" s="90"/>
      <c r="B76" s="172" t="s">
        <v>505</v>
      </c>
      <c r="C76" s="238">
        <v>10.691666666666665</v>
      </c>
      <c r="D76" s="239">
        <v>9.7529760849527101</v>
      </c>
      <c r="E76" s="240">
        <v>11.630357248380619</v>
      </c>
      <c r="F76" s="239" t="s">
        <v>94</v>
      </c>
      <c r="G76" s="240" t="s">
        <v>94</v>
      </c>
      <c r="H76" s="82"/>
    </row>
    <row r="77" spans="1:8" ht="15.75" customHeight="1">
      <c r="A77" s="90"/>
      <c r="B77" s="172" t="s">
        <v>449</v>
      </c>
      <c r="C77" s="238">
        <v>46.011750025951542</v>
      </c>
      <c r="D77" s="239">
        <v>43.240053625542444</v>
      </c>
      <c r="E77" s="240">
        <v>48.783446426360641</v>
      </c>
      <c r="F77" s="239">
        <v>44.895222181935608</v>
      </c>
      <c r="G77" s="240">
        <v>47.128277869967476</v>
      </c>
      <c r="H77" s="82"/>
    </row>
    <row r="78" spans="1:8" ht="15.75" customHeight="1">
      <c r="A78" s="90"/>
      <c r="B78" s="172" t="s">
        <v>450</v>
      </c>
      <c r="C78" s="230">
        <v>0.31338222222222228</v>
      </c>
      <c r="D78" s="231">
        <v>0.28417894923187592</v>
      </c>
      <c r="E78" s="232">
        <v>0.34258549521256865</v>
      </c>
      <c r="F78" s="231">
        <v>0.29889138755160605</v>
      </c>
      <c r="G78" s="232">
        <v>0.32787305689283852</v>
      </c>
      <c r="H78" s="82"/>
    </row>
    <row r="79" spans="1:8" ht="15.75" customHeight="1">
      <c r="A79" s="90"/>
      <c r="B79" s="172" t="s">
        <v>451</v>
      </c>
      <c r="C79" s="230">
        <v>0.67374370164455399</v>
      </c>
      <c r="D79" s="231">
        <v>0.63602181406255009</v>
      </c>
      <c r="E79" s="232">
        <v>0.71146558922655789</v>
      </c>
      <c r="F79" s="231">
        <v>0.65190805925685225</v>
      </c>
      <c r="G79" s="232">
        <v>0.69557934403225574</v>
      </c>
      <c r="H79" s="82"/>
    </row>
    <row r="80" spans="1:8" ht="15.75" customHeight="1">
      <c r="A80" s="90"/>
      <c r="B80" s="172" t="s">
        <v>452</v>
      </c>
      <c r="C80" s="230">
        <v>2.263964258920629</v>
      </c>
      <c r="D80" s="231">
        <v>2.1258895545663603</v>
      </c>
      <c r="E80" s="232">
        <v>2.4020389632748977</v>
      </c>
      <c r="F80" s="231">
        <v>2.2164477867966488</v>
      </c>
      <c r="G80" s="232">
        <v>2.3114807310446093</v>
      </c>
      <c r="H80" s="82"/>
    </row>
    <row r="81" spans="1:8" ht="15.75" customHeight="1">
      <c r="A81" s="90"/>
      <c r="B81" s="172" t="s">
        <v>453</v>
      </c>
      <c r="C81" s="230">
        <v>0.82311085797964867</v>
      </c>
      <c r="D81" s="231">
        <v>0.76899586397864383</v>
      </c>
      <c r="E81" s="232">
        <v>0.8772258519806535</v>
      </c>
      <c r="F81" s="231">
        <v>0.78539394037970833</v>
      </c>
      <c r="G81" s="232">
        <v>0.86082777557958901</v>
      </c>
      <c r="H81" s="82"/>
    </row>
    <row r="82" spans="1:8" ht="15.75" customHeight="1">
      <c r="A82" s="90"/>
      <c r="B82" s="172" t="s">
        <v>454</v>
      </c>
      <c r="C82" s="238">
        <v>13.833067512075242</v>
      </c>
      <c r="D82" s="239">
        <v>13.261595509263927</v>
      </c>
      <c r="E82" s="240">
        <v>14.404539514886558</v>
      </c>
      <c r="F82" s="239">
        <v>13.354948689303374</v>
      </c>
      <c r="G82" s="240">
        <v>14.311186334847111</v>
      </c>
      <c r="H82" s="82"/>
    </row>
    <row r="83" spans="1:8" ht="15.75" customHeight="1">
      <c r="A83" s="90"/>
      <c r="B83" s="172" t="s">
        <v>455</v>
      </c>
      <c r="C83" s="238">
        <v>25.81129376859883</v>
      </c>
      <c r="D83" s="239">
        <v>24.887465078184672</v>
      </c>
      <c r="E83" s="240">
        <v>26.735122459012988</v>
      </c>
      <c r="F83" s="239">
        <v>25.228931551843644</v>
      </c>
      <c r="G83" s="240">
        <v>26.393655985354016</v>
      </c>
      <c r="H83" s="82"/>
    </row>
    <row r="84" spans="1:8" ht="15.75" customHeight="1">
      <c r="A84" s="90"/>
      <c r="B84" s="172" t="s">
        <v>456</v>
      </c>
      <c r="C84" s="238">
        <v>31.255463999972005</v>
      </c>
      <c r="D84" s="239">
        <v>30.08484173766162</v>
      </c>
      <c r="E84" s="240">
        <v>32.426086262282389</v>
      </c>
      <c r="F84" s="239">
        <v>30.335266379003397</v>
      </c>
      <c r="G84" s="240">
        <v>32.175661620940616</v>
      </c>
      <c r="H84" s="82"/>
    </row>
    <row r="85" spans="1:8" ht="15.75" customHeight="1">
      <c r="A85" s="90"/>
      <c r="B85" s="172" t="s">
        <v>457</v>
      </c>
      <c r="C85" s="230">
        <v>1.1153251299910054</v>
      </c>
      <c r="D85" s="231">
        <v>1.0635042573867071</v>
      </c>
      <c r="E85" s="232">
        <v>1.1671460025953038</v>
      </c>
      <c r="F85" s="231">
        <v>1.0744071527281924</v>
      </c>
      <c r="G85" s="232">
        <v>1.1562431072538184</v>
      </c>
      <c r="H85" s="82"/>
    </row>
    <row r="86" spans="1:8" ht="15.75" customHeight="1">
      <c r="A86" s="90"/>
      <c r="B86" s="172" t="s">
        <v>458</v>
      </c>
      <c r="C86" s="229">
        <v>196.39186788031984</v>
      </c>
      <c r="D86" s="234">
        <v>190.7434604522515</v>
      </c>
      <c r="E86" s="235">
        <v>202.04027530838817</v>
      </c>
      <c r="F86" s="234">
        <v>193.55263033612297</v>
      </c>
      <c r="G86" s="235">
        <v>199.2311054245167</v>
      </c>
      <c r="H86" s="82"/>
    </row>
    <row r="87" spans="1:8" ht="15.75" customHeight="1">
      <c r="A87" s="90"/>
      <c r="B87" s="172" t="s">
        <v>459</v>
      </c>
      <c r="C87" s="230">
        <v>2.1447750938094687</v>
      </c>
      <c r="D87" s="231">
        <v>1.9852036121820298</v>
      </c>
      <c r="E87" s="232">
        <v>2.3043465754369077</v>
      </c>
      <c r="F87" s="231">
        <v>2.0736723962527663</v>
      </c>
      <c r="G87" s="232">
        <v>2.2158777913661711</v>
      </c>
      <c r="H87" s="82"/>
    </row>
    <row r="88" spans="1:8" ht="15.75" customHeight="1">
      <c r="A88" s="90"/>
      <c r="B88" s="172" t="s">
        <v>460</v>
      </c>
      <c r="C88" s="230">
        <v>1.2478661987438748</v>
      </c>
      <c r="D88" s="231">
        <v>1.1101992264643767</v>
      </c>
      <c r="E88" s="232">
        <v>1.3855331710233729</v>
      </c>
      <c r="F88" s="231">
        <v>1.1997224130078177</v>
      </c>
      <c r="G88" s="232">
        <v>1.296009984479932</v>
      </c>
      <c r="H88" s="82"/>
    </row>
    <row r="89" spans="1:8" ht="15.75" customHeight="1">
      <c r="A89" s="90"/>
      <c r="B89" s="172" t="s">
        <v>461</v>
      </c>
      <c r="C89" s="230">
        <v>0.46492387921023276</v>
      </c>
      <c r="D89" s="231">
        <v>0.41685473262634598</v>
      </c>
      <c r="E89" s="232">
        <v>0.51299302579411954</v>
      </c>
      <c r="F89" s="231">
        <v>0.43879913649188412</v>
      </c>
      <c r="G89" s="232">
        <v>0.4910486219285814</v>
      </c>
      <c r="H89" s="82"/>
    </row>
    <row r="90" spans="1:8" ht="15.75" customHeight="1">
      <c r="A90" s="90"/>
      <c r="B90" s="172" t="s">
        <v>462</v>
      </c>
      <c r="C90" s="230">
        <v>4.9644196752377763</v>
      </c>
      <c r="D90" s="231">
        <v>4.8161981016765631</v>
      </c>
      <c r="E90" s="232">
        <v>5.1126412487989894</v>
      </c>
      <c r="F90" s="231">
        <v>4.8918686547241332</v>
      </c>
      <c r="G90" s="232">
        <v>5.0369706957514193</v>
      </c>
      <c r="H90" s="82"/>
    </row>
    <row r="91" spans="1:8" ht="15.75" customHeight="1">
      <c r="A91" s="90"/>
      <c r="B91" s="172" t="s">
        <v>463</v>
      </c>
      <c r="C91" s="230">
        <v>9.3697125130020016</v>
      </c>
      <c r="D91" s="231">
        <v>8.9495582472209865</v>
      </c>
      <c r="E91" s="232">
        <v>9.7898667787830167</v>
      </c>
      <c r="F91" s="231">
        <v>9.1366461316609122</v>
      </c>
      <c r="G91" s="232">
        <v>9.602778894343091</v>
      </c>
      <c r="H91" s="82"/>
    </row>
    <row r="92" spans="1:8" ht="15.75" customHeight="1">
      <c r="A92" s="90"/>
      <c r="B92" s="172" t="s">
        <v>464</v>
      </c>
      <c r="C92" s="230">
        <v>2.0173925495221026</v>
      </c>
      <c r="D92" s="231">
        <v>1.8437735694639696</v>
      </c>
      <c r="E92" s="232">
        <v>2.1910115295802357</v>
      </c>
      <c r="F92" s="231">
        <v>1.9428645444525261</v>
      </c>
      <c r="G92" s="232">
        <v>2.0919205545916788</v>
      </c>
      <c r="H92" s="82"/>
    </row>
    <row r="93" spans="1:8" ht="15.75" customHeight="1">
      <c r="A93" s="90"/>
      <c r="B93" s="172" t="s">
        <v>506</v>
      </c>
      <c r="C93" s="230">
        <v>0.11599999999999999</v>
      </c>
      <c r="D93" s="231">
        <v>8.8931156741082859E-2</v>
      </c>
      <c r="E93" s="232">
        <v>0.14306884325891711</v>
      </c>
      <c r="F93" s="231" t="s">
        <v>94</v>
      </c>
      <c r="G93" s="232" t="s">
        <v>94</v>
      </c>
      <c r="H93" s="82"/>
    </row>
    <row r="94" spans="1:8" ht="15.75" customHeight="1">
      <c r="A94" s="90"/>
      <c r="B94" s="172" t="s">
        <v>465</v>
      </c>
      <c r="C94" s="230">
        <v>0.5534183386178857</v>
      </c>
      <c r="D94" s="231">
        <v>0.49769008098542289</v>
      </c>
      <c r="E94" s="232">
        <v>0.6091465962503485</v>
      </c>
      <c r="F94" s="231">
        <v>0.51801949341883757</v>
      </c>
      <c r="G94" s="232">
        <v>0.58881718381693382</v>
      </c>
      <c r="H94" s="82"/>
    </row>
    <row r="95" spans="1:8" ht="15.75" customHeight="1">
      <c r="A95" s="90"/>
      <c r="B95" s="172" t="s">
        <v>507</v>
      </c>
      <c r="C95" s="228">
        <v>6.4437376548820577E-2</v>
      </c>
      <c r="D95" s="243">
        <v>4.2751047117917954E-2</v>
      </c>
      <c r="E95" s="244">
        <v>8.61237059797232E-2</v>
      </c>
      <c r="F95" s="243">
        <v>6.0276566325106848E-2</v>
      </c>
      <c r="G95" s="244">
        <v>6.8598186772534306E-2</v>
      </c>
      <c r="H95" s="82"/>
    </row>
    <row r="96" spans="1:8" ht="15.75" customHeight="1">
      <c r="A96" s="90"/>
      <c r="B96" s="172" t="s">
        <v>466</v>
      </c>
      <c r="C96" s="230">
        <v>0.40210486257622752</v>
      </c>
      <c r="D96" s="231">
        <v>0.35798639986708264</v>
      </c>
      <c r="E96" s="232">
        <v>0.4462233252853724</v>
      </c>
      <c r="F96" s="231">
        <v>0.38096844572179478</v>
      </c>
      <c r="G96" s="232">
        <v>0.42324127943066026</v>
      </c>
      <c r="H96" s="82"/>
    </row>
    <row r="97" spans="1:8" ht="15.75" customHeight="1">
      <c r="A97" s="90"/>
      <c r="B97" s="172" t="s">
        <v>467</v>
      </c>
      <c r="C97" s="228">
        <v>4.8761152271737482E-2</v>
      </c>
      <c r="D97" s="243">
        <v>4.2835076410982116E-2</v>
      </c>
      <c r="E97" s="244">
        <v>5.4687228132492847E-2</v>
      </c>
      <c r="F97" s="243">
        <v>4.3162012185291074E-2</v>
      </c>
      <c r="G97" s="244">
        <v>5.436029235818389E-2</v>
      </c>
      <c r="H97" s="82"/>
    </row>
    <row r="98" spans="1:8" ht="15.75" customHeight="1">
      <c r="A98" s="90"/>
      <c r="B98" s="172" t="s">
        <v>468</v>
      </c>
      <c r="C98" s="228">
        <v>0.21915195224483242</v>
      </c>
      <c r="D98" s="243">
        <v>0.21090257213158073</v>
      </c>
      <c r="E98" s="244">
        <v>0.2274013323580841</v>
      </c>
      <c r="F98" s="243">
        <v>0.2112389847662966</v>
      </c>
      <c r="G98" s="244">
        <v>0.22706491972336823</v>
      </c>
      <c r="H98" s="82"/>
    </row>
    <row r="99" spans="1:8" ht="15.75" customHeight="1">
      <c r="A99" s="90"/>
      <c r="B99" s="172" t="s">
        <v>469</v>
      </c>
      <c r="C99" s="230">
        <v>6.0275131016344154</v>
      </c>
      <c r="D99" s="231">
        <v>5.8090330642509924</v>
      </c>
      <c r="E99" s="232">
        <v>6.2459931390178385</v>
      </c>
      <c r="F99" s="231">
        <v>5.8481271989296761</v>
      </c>
      <c r="G99" s="232">
        <v>6.2068990043391548</v>
      </c>
      <c r="H99" s="82"/>
    </row>
    <row r="100" spans="1:8" ht="15.75" customHeight="1">
      <c r="A100" s="90"/>
      <c r="B100" s="172" t="s">
        <v>470</v>
      </c>
      <c r="C100" s="230">
        <v>8.7383061570045051</v>
      </c>
      <c r="D100" s="231">
        <v>8.3021808643553499</v>
      </c>
      <c r="E100" s="232">
        <v>9.1744314496536603</v>
      </c>
      <c r="F100" s="231">
        <v>8.4299923753203903</v>
      </c>
      <c r="G100" s="232">
        <v>9.0466199386886199</v>
      </c>
      <c r="H100" s="82"/>
    </row>
    <row r="101" spans="1:8" ht="15.75" customHeight="1">
      <c r="A101" s="90"/>
      <c r="B101" s="172" t="s">
        <v>471</v>
      </c>
      <c r="C101" s="230">
        <v>0.15295894684288511</v>
      </c>
      <c r="D101" s="231">
        <v>0.13327468423265376</v>
      </c>
      <c r="E101" s="232">
        <v>0.17264320945311645</v>
      </c>
      <c r="F101" s="231" t="s">
        <v>94</v>
      </c>
      <c r="G101" s="232" t="s">
        <v>94</v>
      </c>
      <c r="H101" s="82"/>
    </row>
    <row r="102" spans="1:8" ht="15.75" customHeight="1">
      <c r="A102" s="90"/>
      <c r="B102" s="172" t="s">
        <v>472</v>
      </c>
      <c r="C102" s="230">
        <v>1.4184334722213685</v>
      </c>
      <c r="D102" s="231">
        <v>1.37417042641345</v>
      </c>
      <c r="E102" s="232">
        <v>1.462696518029287</v>
      </c>
      <c r="F102" s="231">
        <v>1.3918764610814525</v>
      </c>
      <c r="G102" s="232">
        <v>1.4449904833612846</v>
      </c>
      <c r="H102" s="82"/>
    </row>
    <row r="103" spans="1:8" ht="15.75" customHeight="1">
      <c r="A103" s="90"/>
      <c r="B103" s="172" t="s">
        <v>473</v>
      </c>
      <c r="C103" s="228">
        <v>6.5798005247323613E-2</v>
      </c>
      <c r="D103" s="243">
        <v>6.3917092765439124E-2</v>
      </c>
      <c r="E103" s="244">
        <v>6.7678917729208102E-2</v>
      </c>
      <c r="F103" s="243">
        <v>6.4871895568224633E-2</v>
      </c>
      <c r="G103" s="244">
        <v>6.6724114926422592E-2</v>
      </c>
      <c r="H103" s="82"/>
    </row>
    <row r="104" spans="1:8" ht="15.75" customHeight="1">
      <c r="A104" s="90"/>
      <c r="B104" s="172" t="s">
        <v>474</v>
      </c>
      <c r="C104" s="230">
        <v>8.2455058912474346</v>
      </c>
      <c r="D104" s="231">
        <v>7.892630246737796</v>
      </c>
      <c r="E104" s="232">
        <v>8.5983815357570723</v>
      </c>
      <c r="F104" s="231">
        <v>8.0065966555879129</v>
      </c>
      <c r="G104" s="232">
        <v>8.4844151269069563</v>
      </c>
      <c r="H104" s="82"/>
    </row>
    <row r="105" spans="1:8" ht="15.75" customHeight="1">
      <c r="A105" s="90"/>
      <c r="B105" s="172" t="s">
        <v>475</v>
      </c>
      <c r="C105" s="228">
        <v>0.27295229530034038</v>
      </c>
      <c r="D105" s="243">
        <v>0.26029160941737212</v>
      </c>
      <c r="E105" s="244">
        <v>0.28561298118330863</v>
      </c>
      <c r="F105" s="243">
        <v>0.26329913634402774</v>
      </c>
      <c r="G105" s="244">
        <v>0.28260545425665301</v>
      </c>
      <c r="H105" s="82"/>
    </row>
    <row r="106" spans="1:8" ht="15.75" customHeight="1">
      <c r="A106" s="90"/>
      <c r="B106" s="172" t="s">
        <v>477</v>
      </c>
      <c r="C106" s="230">
        <v>7.1274403686939465</v>
      </c>
      <c r="D106" s="231">
        <v>6.7184444133373793</v>
      </c>
      <c r="E106" s="232">
        <v>7.5364363240505137</v>
      </c>
      <c r="F106" s="231">
        <v>6.9371231450725288</v>
      </c>
      <c r="G106" s="232">
        <v>7.3177575923153642</v>
      </c>
      <c r="H106" s="82"/>
    </row>
    <row r="107" spans="1:8" ht="15.75" customHeight="1">
      <c r="A107" s="90"/>
      <c r="B107" s="172" t="s">
        <v>478</v>
      </c>
      <c r="C107" s="238">
        <v>46.528644373325378</v>
      </c>
      <c r="D107" s="239">
        <v>44.990383114833143</v>
      </c>
      <c r="E107" s="240">
        <v>48.066905631817612</v>
      </c>
      <c r="F107" s="239">
        <v>45.535266749705045</v>
      </c>
      <c r="G107" s="240">
        <v>47.52202199694571</v>
      </c>
      <c r="H107" s="82"/>
    </row>
    <row r="108" spans="1:8" ht="15.75" customHeight="1">
      <c r="A108" s="90"/>
      <c r="B108" s="172" t="s">
        <v>479</v>
      </c>
      <c r="C108" s="228">
        <v>3.8776815981537809E-2</v>
      </c>
      <c r="D108" s="243">
        <v>3.7488460107017299E-2</v>
      </c>
      <c r="E108" s="244">
        <v>4.0065171856058318E-2</v>
      </c>
      <c r="F108" s="243">
        <v>3.8008151720662325E-2</v>
      </c>
      <c r="G108" s="244">
        <v>3.9545480242413292E-2</v>
      </c>
      <c r="H108" s="82"/>
    </row>
    <row r="109" spans="1:8" ht="15.75" customHeight="1">
      <c r="A109" s="90"/>
      <c r="B109" s="172" t="s">
        <v>480</v>
      </c>
      <c r="C109" s="238">
        <v>38.573054415406048</v>
      </c>
      <c r="D109" s="239">
        <v>37.149266258096539</v>
      </c>
      <c r="E109" s="240">
        <v>39.996842572715558</v>
      </c>
      <c r="F109" s="239">
        <v>37.688175416706585</v>
      </c>
      <c r="G109" s="240">
        <v>39.457933414105511</v>
      </c>
      <c r="H109" s="82"/>
    </row>
    <row r="110" spans="1:8" ht="15.75" customHeight="1">
      <c r="A110" s="90"/>
      <c r="B110" s="172" t="s">
        <v>481</v>
      </c>
      <c r="C110" s="230">
        <v>1.6336568043467565</v>
      </c>
      <c r="D110" s="231">
        <v>1.4831537056246533</v>
      </c>
      <c r="E110" s="232">
        <v>1.7841599030688597</v>
      </c>
      <c r="F110" s="231">
        <v>1.541805402796125</v>
      </c>
      <c r="G110" s="232">
        <v>1.7255082058973881</v>
      </c>
      <c r="H110" s="82"/>
    </row>
    <row r="111" spans="1:8" ht="15.75" customHeight="1">
      <c r="A111" s="90"/>
      <c r="B111" s="172" t="s">
        <v>482</v>
      </c>
      <c r="C111" s="238">
        <v>11.306092893741852</v>
      </c>
      <c r="D111" s="239">
        <v>10.85241613468197</v>
      </c>
      <c r="E111" s="240">
        <v>11.759769652801733</v>
      </c>
      <c r="F111" s="239">
        <v>11.036375684993939</v>
      </c>
      <c r="G111" s="240">
        <v>11.575810102489765</v>
      </c>
      <c r="H111" s="82"/>
    </row>
    <row r="112" spans="1:8" ht="15.75" customHeight="1">
      <c r="A112" s="90"/>
      <c r="B112" s="172" t="s">
        <v>483</v>
      </c>
      <c r="C112" s="228">
        <v>1.9166666666666668E-3</v>
      </c>
      <c r="D112" s="243">
        <v>1.0175034756960597E-3</v>
      </c>
      <c r="E112" s="244">
        <v>2.8158298576372739E-3</v>
      </c>
      <c r="F112" s="243" t="s">
        <v>94</v>
      </c>
      <c r="G112" s="244" t="s">
        <v>94</v>
      </c>
      <c r="H112" s="82"/>
    </row>
    <row r="113" spans="1:8" ht="15.75" customHeight="1">
      <c r="A113" s="90"/>
      <c r="B113" s="172" t="s">
        <v>484</v>
      </c>
      <c r="C113" s="228">
        <v>0.52983393533300538</v>
      </c>
      <c r="D113" s="243">
        <v>0.51547135654500431</v>
      </c>
      <c r="E113" s="244">
        <v>0.54419651412100645</v>
      </c>
      <c r="F113" s="243">
        <v>0.52090647182473471</v>
      </c>
      <c r="G113" s="244">
        <v>0.53876139884127605</v>
      </c>
      <c r="H113" s="82"/>
    </row>
    <row r="114" spans="1:8" ht="15.75" customHeight="1">
      <c r="A114" s="90"/>
      <c r="B114" s="172" t="s">
        <v>485</v>
      </c>
      <c r="C114" s="230">
        <v>2.5137335423287874</v>
      </c>
      <c r="D114" s="231">
        <v>2.2762675151579237</v>
      </c>
      <c r="E114" s="232">
        <v>2.7511995694996512</v>
      </c>
      <c r="F114" s="231">
        <v>2.4190511104862993</v>
      </c>
      <c r="G114" s="232">
        <v>2.6084159741712756</v>
      </c>
      <c r="H114" s="82"/>
    </row>
    <row r="115" spans="1:8" ht="15.75" customHeight="1">
      <c r="A115" s="90"/>
      <c r="B115" s="172" t="s">
        <v>486</v>
      </c>
      <c r="C115" s="230">
        <v>5.4736050419703943</v>
      </c>
      <c r="D115" s="231">
        <v>5.0769576345589824</v>
      </c>
      <c r="E115" s="232">
        <v>5.8702524493818062</v>
      </c>
      <c r="F115" s="231">
        <v>5.2447922355124525</v>
      </c>
      <c r="G115" s="232">
        <v>5.7024178484283361</v>
      </c>
      <c r="H115" s="82"/>
    </row>
    <row r="116" spans="1:8" ht="15.75" customHeight="1">
      <c r="A116" s="90"/>
      <c r="B116" s="172" t="s">
        <v>487</v>
      </c>
      <c r="C116" s="230">
        <v>1.0191790558449452</v>
      </c>
      <c r="D116" s="231">
        <v>0.85925658089301971</v>
      </c>
      <c r="E116" s="232">
        <v>1.1791015307968706</v>
      </c>
      <c r="F116" s="231">
        <v>0.89028621909153938</v>
      </c>
      <c r="G116" s="232">
        <v>1.1480718925983511</v>
      </c>
      <c r="H116" s="82"/>
    </row>
    <row r="117" spans="1:8" ht="15.75" customHeight="1">
      <c r="A117" s="90"/>
      <c r="B117" s="172" t="s">
        <v>488</v>
      </c>
      <c r="C117" s="230">
        <v>1.6436623513711222</v>
      </c>
      <c r="D117" s="231">
        <v>1.4660117159318733</v>
      </c>
      <c r="E117" s="232">
        <v>1.821312986810371</v>
      </c>
      <c r="F117" s="231">
        <v>1.5726600380938311</v>
      </c>
      <c r="G117" s="232">
        <v>1.7146646646484132</v>
      </c>
      <c r="H117" s="82"/>
    </row>
    <row r="118" spans="1:8" ht="15.75" customHeight="1">
      <c r="A118" s="90"/>
      <c r="B118" s="172" t="s">
        <v>489</v>
      </c>
      <c r="C118" s="230">
        <v>0.78422186958270024</v>
      </c>
      <c r="D118" s="231">
        <v>0.70675580205163036</v>
      </c>
      <c r="E118" s="232">
        <v>0.86168793711377012</v>
      </c>
      <c r="F118" s="231">
        <v>0.72260964021026008</v>
      </c>
      <c r="G118" s="232">
        <v>0.84583409895514039</v>
      </c>
      <c r="H118" s="82"/>
    </row>
    <row r="119" spans="1:8" ht="15.75" customHeight="1">
      <c r="A119" s="90"/>
      <c r="B119" s="172" t="s">
        <v>490</v>
      </c>
      <c r="C119" s="238">
        <v>36.630949823579385</v>
      </c>
      <c r="D119" s="239">
        <v>35.128661516145939</v>
      </c>
      <c r="E119" s="240">
        <v>38.133238131012831</v>
      </c>
      <c r="F119" s="239">
        <v>35.768992446990715</v>
      </c>
      <c r="G119" s="240">
        <v>37.492907200168055</v>
      </c>
      <c r="H119" s="82"/>
    </row>
    <row r="120" spans="1:8" ht="15.75" customHeight="1">
      <c r="A120" s="90"/>
      <c r="B120" s="172" t="s">
        <v>491</v>
      </c>
      <c r="C120" s="228" t="s">
        <v>105</v>
      </c>
      <c r="D120" s="243" t="s">
        <v>94</v>
      </c>
      <c r="E120" s="244" t="s">
        <v>94</v>
      </c>
      <c r="F120" s="243" t="s">
        <v>94</v>
      </c>
      <c r="G120" s="244" t="s">
        <v>94</v>
      </c>
      <c r="H120" s="82"/>
    </row>
    <row r="121" spans="1:8" ht="15.75" customHeight="1">
      <c r="A121" s="90"/>
      <c r="B121" s="172" t="s">
        <v>492</v>
      </c>
      <c r="C121" s="230">
        <v>0.32414351341637615</v>
      </c>
      <c r="D121" s="231">
        <v>0.30407074709451865</v>
      </c>
      <c r="E121" s="232">
        <v>0.34421627973823365</v>
      </c>
      <c r="F121" s="231">
        <v>0.30964207731491789</v>
      </c>
      <c r="G121" s="232">
        <v>0.33864494951783441</v>
      </c>
      <c r="H121" s="82"/>
    </row>
    <row r="122" spans="1:8" ht="15.75" customHeight="1">
      <c r="A122" s="90"/>
      <c r="B122" s="172" t="s">
        <v>493</v>
      </c>
      <c r="C122" s="230">
        <v>0.24952544881885716</v>
      </c>
      <c r="D122" s="231">
        <v>0.21816945036126689</v>
      </c>
      <c r="E122" s="232">
        <v>0.28088144727644743</v>
      </c>
      <c r="F122" s="231">
        <v>0.21692160503907887</v>
      </c>
      <c r="G122" s="232">
        <v>0.28212929259863545</v>
      </c>
      <c r="H122" s="82"/>
    </row>
    <row r="123" spans="1:8" ht="15.75" customHeight="1">
      <c r="A123" s="90"/>
      <c r="B123" s="172" t="s">
        <v>494</v>
      </c>
      <c r="C123" s="230">
        <v>1.5638541601669858</v>
      </c>
      <c r="D123" s="231">
        <v>1.4468218540753002</v>
      </c>
      <c r="E123" s="232">
        <v>1.6808864662586713</v>
      </c>
      <c r="F123" s="231">
        <v>1.5078186631815205</v>
      </c>
      <c r="G123" s="232">
        <v>1.619889657152451</v>
      </c>
      <c r="H123" s="82"/>
    </row>
    <row r="124" spans="1:8" ht="15.75" customHeight="1">
      <c r="A124" s="90"/>
      <c r="B124" s="172" t="s">
        <v>495</v>
      </c>
      <c r="C124" s="228">
        <v>0.26433036049801661</v>
      </c>
      <c r="D124" s="243">
        <v>0.24470178622588781</v>
      </c>
      <c r="E124" s="244">
        <v>0.28395893477014544</v>
      </c>
      <c r="F124" s="243">
        <v>0.25774767723228947</v>
      </c>
      <c r="G124" s="244">
        <v>0.27091304376374375</v>
      </c>
      <c r="H124" s="82"/>
    </row>
    <row r="125" spans="1:8" ht="15.75" customHeight="1">
      <c r="A125" s="90"/>
      <c r="B125" s="172" t="s">
        <v>496</v>
      </c>
      <c r="C125" s="230">
        <v>0.21220383247309535</v>
      </c>
      <c r="D125" s="231">
        <v>0.19944210828569089</v>
      </c>
      <c r="E125" s="232">
        <v>0.2249655566604998</v>
      </c>
      <c r="F125" s="231">
        <v>0.20061391908213777</v>
      </c>
      <c r="G125" s="232">
        <v>0.22379374586405293</v>
      </c>
      <c r="H125" s="82"/>
    </row>
    <row r="126" spans="1:8" ht="15.75" customHeight="1">
      <c r="A126" s="90"/>
      <c r="B126" s="172" t="s">
        <v>497</v>
      </c>
      <c r="C126" s="230">
        <v>0.17779616430457773</v>
      </c>
      <c r="D126" s="231">
        <v>0.15190750400492536</v>
      </c>
      <c r="E126" s="232">
        <v>0.2036848246042301</v>
      </c>
      <c r="F126" s="231" t="s">
        <v>94</v>
      </c>
      <c r="G126" s="232" t="s">
        <v>94</v>
      </c>
      <c r="H126" s="82"/>
    </row>
    <row r="127" spans="1:8" ht="15.75" customHeight="1">
      <c r="A127" s="90"/>
      <c r="B127" s="172" t="s">
        <v>498</v>
      </c>
      <c r="C127" s="230">
        <v>0.40385601641713231</v>
      </c>
      <c r="D127" s="231">
        <v>0.37662318120069799</v>
      </c>
      <c r="E127" s="232">
        <v>0.43108885163356664</v>
      </c>
      <c r="F127" s="231">
        <v>0.38699364164439504</v>
      </c>
      <c r="G127" s="232">
        <v>0.42071839118986959</v>
      </c>
      <c r="H127" s="82"/>
    </row>
    <row r="128" spans="1:8" ht="15.75" customHeight="1">
      <c r="A128" s="90"/>
      <c r="B128" s="172" t="s">
        <v>499</v>
      </c>
      <c r="C128" s="229">
        <v>108.23684524871715</v>
      </c>
      <c r="D128" s="234">
        <v>101.78507685708215</v>
      </c>
      <c r="E128" s="235">
        <v>114.68861364035214</v>
      </c>
      <c r="F128" s="234">
        <v>105.80096192597999</v>
      </c>
      <c r="G128" s="235">
        <v>110.6727285714543</v>
      </c>
      <c r="H128" s="82"/>
    </row>
    <row r="129" spans="1:8" ht="15.75" customHeight="1">
      <c r="A129" s="90"/>
      <c r="B129" s="172" t="s">
        <v>500</v>
      </c>
      <c r="C129" s="238">
        <v>31.142150656628669</v>
      </c>
      <c r="D129" s="239">
        <v>29.155322649262988</v>
      </c>
      <c r="E129" s="240">
        <v>33.128978663994353</v>
      </c>
      <c r="F129" s="239">
        <v>30.099846333392851</v>
      </c>
      <c r="G129" s="240">
        <v>32.184454979864483</v>
      </c>
      <c r="H129" s="82"/>
    </row>
    <row r="130" spans="1:8" ht="15.75" customHeight="1">
      <c r="A130" s="90"/>
      <c r="B130" s="172" t="s">
        <v>501</v>
      </c>
      <c r="C130" s="238">
        <v>10.667713478945437</v>
      </c>
      <c r="D130" s="239">
        <v>10.192629688114982</v>
      </c>
      <c r="E130" s="240">
        <v>11.142797269775892</v>
      </c>
      <c r="F130" s="239">
        <v>10.378728375797669</v>
      </c>
      <c r="G130" s="240">
        <v>10.956698582093205</v>
      </c>
      <c r="H130" s="82"/>
    </row>
    <row r="131" spans="1:8" ht="15.75" customHeight="1">
      <c r="A131" s="90"/>
      <c r="B131" s="172" t="s">
        <v>502</v>
      </c>
      <c r="C131" s="230">
        <v>1.0505731156523179</v>
      </c>
      <c r="D131" s="231">
        <v>0.94075368169986273</v>
      </c>
      <c r="E131" s="232">
        <v>1.1603925496047731</v>
      </c>
      <c r="F131" s="231">
        <v>1.0078558578643355</v>
      </c>
      <c r="G131" s="232">
        <v>1.0932903734403003</v>
      </c>
      <c r="H131" s="82"/>
    </row>
    <row r="132" spans="1:8" ht="15.75" customHeight="1">
      <c r="A132" s="90"/>
      <c r="B132" s="172" t="s">
        <v>503</v>
      </c>
      <c r="C132" s="229">
        <v>153.26645743895497</v>
      </c>
      <c r="D132" s="234">
        <v>149.1492492725657</v>
      </c>
      <c r="E132" s="235">
        <v>157.38366560534425</v>
      </c>
      <c r="F132" s="234">
        <v>150.78430113642079</v>
      </c>
      <c r="G132" s="235">
        <v>155.74861374148915</v>
      </c>
      <c r="H132" s="82"/>
    </row>
    <row r="133" spans="1:8" ht="15.75" customHeight="1">
      <c r="A133" s="90"/>
      <c r="B133" s="192" t="s">
        <v>504</v>
      </c>
      <c r="C133" s="248">
        <v>18.162667329442684</v>
      </c>
      <c r="D133" s="249">
        <v>16.63424618568887</v>
      </c>
      <c r="E133" s="250">
        <v>19.691088473196498</v>
      </c>
      <c r="F133" s="249">
        <v>17.523118393045007</v>
      </c>
      <c r="G133" s="250">
        <v>18.802216265840361</v>
      </c>
      <c r="H133" s="82"/>
    </row>
    <row r="134" spans="1:8" ht="15.75" customHeight="1">
      <c r="B134" s="251" t="s">
        <v>749</v>
      </c>
    </row>
    <row r="135" spans="1:8" ht="15.75" customHeight="1">
      <c r="A135" s="1"/>
      <c r="B135"/>
      <c r="C135"/>
      <c r="D135"/>
      <c r="E135"/>
      <c r="F135"/>
      <c r="G135"/>
    </row>
    <row r="136" spans="1:8" ht="15.75" customHeight="1">
      <c r="A136" s="1"/>
      <c r="B136"/>
      <c r="C136"/>
      <c r="D136"/>
      <c r="E136"/>
      <c r="F136"/>
      <c r="G136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:A71 A72:G72 A73:A133">
    <cfRule type="expression" dxfId="41" priority="255">
      <formula>IF(CertVal_IsBlnkRow*CertVal_IsBlnkRowNext=1,TRUE,FALSE)</formula>
    </cfRule>
  </conditionalFormatting>
  <conditionalFormatting sqref="B5:G133">
    <cfRule type="expression" dxfId="40" priority="1">
      <formula>IF(CertVal_IsBlnkRow*CertVal_IsBlnkRowNext=1,TRUE,FALSE)</formula>
    </cfRule>
  </conditionalFormatting>
  <hyperlinks>
    <hyperlink ref="B5" location="'Fire Assay'!$A$1" display="'Fire Assay'!$A$1" xr:uid="{5CC21B93-5F5C-4183-BD7A-015ABD09A01D}"/>
    <hyperlink ref="B7" location="'PA'!$A$1" display="'PA'!$A$1" xr:uid="{7AAA115C-F026-44A8-8121-C8DF4356487F}"/>
    <hyperlink ref="B9" location="'AR Digest 10-50g'!$A$1" display="'AR Digest 10-50g'!$A$1" xr:uid="{8AF7BF98-831F-4E8B-8610-38EB41452EC0}"/>
    <hyperlink ref="B11" location="'CNL'!$A$1" display="'CNL'!$A$1" xr:uid="{082F809F-00ED-401D-8EC1-87521DC9E465}"/>
    <hyperlink ref="B13" location="'4-Acid'!$A$1" display="'4-Acid'!$A$1" xr:uid="{3F47BF9B-E0C3-41C2-BD53-6932BD4FA618}"/>
    <hyperlink ref="B14" location="'4-Acid'!$A$18" display="'4-Acid'!$A$18" xr:uid="{3BC0C3C2-D602-44B9-83A1-3A34485DB080}"/>
    <hyperlink ref="B15" location="'4-Acid'!$A$58" display="'4-Acid'!$A$58" xr:uid="{303D0CEF-F2C2-48B1-8BD1-C93A397ED30B}"/>
    <hyperlink ref="B16" location="'4-Acid'!$A$94" display="'4-Acid'!$A$94" xr:uid="{1BC4C5EE-950B-4C67-A8E9-024654061A5F}"/>
    <hyperlink ref="B17" location="'4-Acid'!$A$112" display="'4-Acid'!$A$112" xr:uid="{8F9D688F-D0FB-45E8-9AB7-BDC3064DB49C}"/>
    <hyperlink ref="B18" location="'4-Acid'!$A$131" display="'4-Acid'!$A$131" xr:uid="{A5B8621E-EA34-457B-80B5-69B7B90D940A}"/>
    <hyperlink ref="B19" location="'4-Acid'!$A$150" display="'4-Acid'!$A$150" xr:uid="{9DC97433-2A63-425E-8383-C30CA7C5A117}"/>
    <hyperlink ref="B20" location="'4-Acid'!$A$168" display="'4-Acid'!$A$168" xr:uid="{227DECE8-64DE-40F6-AAE6-5DF08A3350E7}"/>
    <hyperlink ref="B21" location="'4-Acid'!$A$187" display="'4-Acid'!$A$187" xr:uid="{6213962B-C77A-450C-B1F5-115A778AB64C}"/>
    <hyperlink ref="B22" location="'4-Acid'!$A$205" display="'4-Acid'!$A$205" xr:uid="{B9A77F01-F9D4-4EBE-9A1C-CBC2C54CCA78}"/>
    <hyperlink ref="B23" location="'4-Acid'!$A$223" display="'4-Acid'!$A$223" xr:uid="{693E3529-EFCE-46F0-8BEB-BB7C90113855}"/>
    <hyperlink ref="B24" location="'4-Acid'!$A$241" display="'4-Acid'!$A$241" xr:uid="{C4BAF8CC-3A1F-494A-BA47-E4B2ACB825BE}"/>
    <hyperlink ref="B25" location="'4-Acid'!$A$259" display="'4-Acid'!$A$259" xr:uid="{CC9378AA-2C21-4DDA-8B0C-428660BC55AB}"/>
    <hyperlink ref="B26" location="'4-Acid'!$A$277" display="'4-Acid'!$A$277" xr:uid="{D057C2CD-50E0-41B2-B57C-2D4A7BB2BCE5}"/>
    <hyperlink ref="B27" location="'4-Acid'!$A$295" display="'4-Acid'!$A$295" xr:uid="{FBA607AF-892D-4DFA-814D-EBACBCBE01AF}"/>
    <hyperlink ref="B28" location="'4-Acid'!$A$313" display="'4-Acid'!$A$313" xr:uid="{8912E366-F210-4BC1-90A5-1777473DD19A}"/>
    <hyperlink ref="B29" location="'4-Acid'!$A$332" display="'4-Acid'!$A$332" xr:uid="{009CA68E-C259-46E5-BC61-F3F9AC5261FC}"/>
    <hyperlink ref="B30" location="'4-Acid'!$A$350" display="'4-Acid'!$A$350" xr:uid="{95E39131-1D10-4DAD-87E8-44E13861230C}"/>
    <hyperlink ref="B31" location="'4-Acid'!$A$369" display="'4-Acid'!$A$369" xr:uid="{04C3A917-3534-4656-9BA6-C2475E3D8BC1}"/>
    <hyperlink ref="B32" location="'4-Acid'!$A$405" display="'4-Acid'!$A$405" xr:uid="{2E4262E4-F13E-49E2-8DDF-68271968333F}"/>
    <hyperlink ref="B33" location="'4-Acid'!$A$441" display="'4-Acid'!$A$441" xr:uid="{735DD25F-791D-40D8-A934-D60D98AB05EC}"/>
    <hyperlink ref="B34" location="'4-Acid'!$A$460" display="'4-Acid'!$A$460" xr:uid="{B430C52E-6D2B-4D55-9E15-C355B5FFF0E3}"/>
    <hyperlink ref="B35" location="'4-Acid'!$A$478" display="'4-Acid'!$A$478" xr:uid="{373474DE-C93D-4688-9FF7-D7D2A3CFB942}"/>
    <hyperlink ref="B36" location="'4-Acid'!$A$496" display="'4-Acid'!$A$496" xr:uid="{8DCDF246-F2F6-4A38-A16E-F694F1815CA4}"/>
    <hyperlink ref="B37" location="'4-Acid'!$A$515" display="'4-Acid'!$A$515" xr:uid="{2ABF8D80-FA7F-40DB-8D02-DC57D4AF83D9}"/>
    <hyperlink ref="B38" location="'4-Acid'!$A$533" display="'4-Acid'!$A$533" xr:uid="{4B60A348-25F7-4980-BF3C-9078F42F4339}"/>
    <hyperlink ref="B39" location="'4-Acid'!$A$552" display="'4-Acid'!$A$552" xr:uid="{25CA0202-838A-4445-B955-029CA105E1B4}"/>
    <hyperlink ref="B40" location="'4-Acid'!$A$570" display="'4-Acid'!$A$570" xr:uid="{77C20B57-732F-402D-A4FC-859E25A10E48}"/>
    <hyperlink ref="B41" location="'4-Acid'!$A$588" display="'4-Acid'!$A$588" xr:uid="{E77E29D3-B4A8-4061-9592-EA68E0E7635E}"/>
    <hyperlink ref="B42" location="'4-Acid'!$A$606" display="'4-Acid'!$A$606" xr:uid="{51D8289C-B8DB-4A10-B059-2BA010929E28}"/>
    <hyperlink ref="B43" location="'4-Acid'!$A$624" display="'4-Acid'!$A$624" xr:uid="{8A327CB8-5048-4A3E-95E4-590A7508D0F6}"/>
    <hyperlink ref="B44" location="'4-Acid'!$A$642" display="'4-Acid'!$A$642" xr:uid="{C340FA9E-09CD-4A56-B87E-0E91AEDCBCE3}"/>
    <hyperlink ref="B45" location="'4-Acid'!$A$660" display="'4-Acid'!$A$660" xr:uid="{8FC48EDA-9C4A-49B4-A8CC-066FDF907DDB}"/>
    <hyperlink ref="B46" location="'4-Acid'!$A$678" display="'4-Acid'!$A$678" xr:uid="{3DC735A3-AA4D-4ECE-80AE-1E2097BC218E}"/>
    <hyperlink ref="B47" location="'4-Acid'!$A$696" display="'4-Acid'!$A$696" xr:uid="{4FD96401-91CD-4E5C-B835-EC83BA84324D}"/>
    <hyperlink ref="B48" location="'4-Acid'!$A$714" display="'4-Acid'!$A$714" xr:uid="{5DD295CF-1C74-4D21-A3D3-10BF0C7557B2}"/>
    <hyperlink ref="B49" location="'4-Acid'!$A$732" display="'4-Acid'!$A$732" xr:uid="{AF88759D-C9EE-4001-8B8F-556766FE4EDD}"/>
    <hyperlink ref="B50" location="'4-Acid'!$A$750" display="'4-Acid'!$A$750" xr:uid="{9EEF1686-23DE-4A8E-9350-604D427C6452}"/>
    <hyperlink ref="B51" location="'4-Acid'!$A$768" display="'4-Acid'!$A$768" xr:uid="{39577043-9E10-4FA5-A593-31D173AFC370}"/>
    <hyperlink ref="B52" location="'4-Acid'!$A$786" display="'4-Acid'!$A$786" xr:uid="{16F2C9BB-0D0B-447C-81CD-7FE3ECC8A4FC}"/>
    <hyperlink ref="B53" location="'4-Acid'!$A$804" display="'4-Acid'!$A$804" xr:uid="{0E2164B9-B9BE-47A5-B78D-A798C36497D6}"/>
    <hyperlink ref="B54" location="'4-Acid'!$A$822" display="'4-Acid'!$A$822" xr:uid="{B4424CA7-669E-4189-A883-F26AEA664E59}"/>
    <hyperlink ref="B55" location="'4-Acid'!$A$840" display="'4-Acid'!$A$840" xr:uid="{2C4B7C3F-18E1-4619-8A3E-12A78A4FE170}"/>
    <hyperlink ref="B56" location="'4-Acid'!$A$858" display="'4-Acid'!$A$858" xr:uid="{9723558A-CC5D-4DCC-AF7D-7805E1EA09DF}"/>
    <hyperlink ref="B57" location="'4-Acid'!$A$876" display="'4-Acid'!$A$876" xr:uid="{D8080E70-998F-4286-9DB5-C36D0742247A}"/>
    <hyperlink ref="B58" location="'4-Acid'!$A$894" display="'4-Acid'!$A$894" xr:uid="{9F5CDF1F-9BAD-4505-9E6B-0CF586ABB6E9}"/>
    <hyperlink ref="B59" location="'4-Acid'!$A$913" display="'4-Acid'!$A$913" xr:uid="{D2E56E60-A8F2-4F0F-BA20-812BD7C81217}"/>
    <hyperlink ref="B60" location="'4-Acid'!$A$932" display="'4-Acid'!$A$932" xr:uid="{F6298D3D-7774-473B-9376-42BB19289B3C}"/>
    <hyperlink ref="B61" location="'4-Acid'!$A$951" display="'4-Acid'!$A$951" xr:uid="{1E656EA3-EA5A-49AB-870E-1EB284D9ACDB}"/>
    <hyperlink ref="B62" location="'4-Acid'!$A$969" display="'4-Acid'!$A$969" xr:uid="{F977C6BC-0419-411E-B435-D890D30C318B}"/>
    <hyperlink ref="B63" location="'4-Acid'!$A$987" display="'4-Acid'!$A$987" xr:uid="{4A7EF5C7-A6A7-4633-9988-306D5195B4A8}"/>
    <hyperlink ref="B64" location="'4-Acid'!$A$1006" display="'4-Acid'!$A$1006" xr:uid="{24953647-ED6A-47CB-80FD-3168C2228C8F}"/>
    <hyperlink ref="B65" location="'4-Acid'!$A$1025" display="'4-Acid'!$A$1025" xr:uid="{2AE6B6E3-FD5D-4323-AA39-F4E920EB6DF4}"/>
    <hyperlink ref="B66" location="'4-Acid'!$A$1043" display="'4-Acid'!$A$1043" xr:uid="{20524522-E109-4746-89FD-5A59C724AAB8}"/>
    <hyperlink ref="B67" location="'4-Acid'!$A$1061" display="'4-Acid'!$A$1061" xr:uid="{23949577-97FA-4E94-A080-E3070AA51475}"/>
    <hyperlink ref="B68" location="'4-Acid'!$A$1079" display="'4-Acid'!$A$1079" xr:uid="{2D208B0B-266D-49A2-AF52-6B687AF61AC3}"/>
    <hyperlink ref="B69" location="'4-Acid'!$A$1097" display="'4-Acid'!$A$1097" xr:uid="{87229683-F1E2-46AC-A8E9-5E5EC81A0563}"/>
    <hyperlink ref="B70" location="'4-Acid'!$A$1116" display="'4-Acid'!$A$1116" xr:uid="{421842E1-3613-46FF-9A0B-2E045F880DFE}"/>
    <hyperlink ref="B71" location="'4-Acid'!$A$1134" display="'4-Acid'!$A$1134" xr:uid="{9F4369DB-5CE4-470B-ADB0-1AE7C251BF65}"/>
    <hyperlink ref="B73" location="'Aqua Regia'!$A$1" display="'Aqua Regia'!$A$1" xr:uid="{8F734595-EF6F-4B3C-8D89-993B359D85AC}"/>
    <hyperlink ref="B74" location="'Aqua Regia'!$A$41" display="'Aqua Regia'!$A$41" xr:uid="{E7DBC227-D009-4B60-A98C-ABE1EF4A7F0F}"/>
    <hyperlink ref="B75" location="'Aqua Regia'!$A$59" display="'Aqua Regia'!$A$59" xr:uid="{2DEC3FC3-F625-4C6B-A27B-2B430CD6BFB6}"/>
    <hyperlink ref="B76" location="'Aqua Regia'!$A$77" display="'Aqua Regia'!$A$77" xr:uid="{D5FC607A-3113-4AFD-9CE8-486891F4BB13}"/>
    <hyperlink ref="B77" location="'Aqua Regia'!$A$95" display="'Aqua Regia'!$A$95" xr:uid="{CD67DCC6-614E-4279-B4BF-0791E8A535FE}"/>
    <hyperlink ref="B78" location="'Aqua Regia'!$A$114" display="'Aqua Regia'!$A$114" xr:uid="{B5D37BA6-60C7-4F7C-BC29-82F53FA3EDED}"/>
    <hyperlink ref="B79" location="'Aqua Regia'!$A$133" display="'Aqua Regia'!$A$133" xr:uid="{46E04B00-9DC9-4D28-9BEF-08CCD0A0A349}"/>
    <hyperlink ref="B80" location="'Aqua Regia'!$A$152" display="'Aqua Regia'!$A$152" xr:uid="{933419E3-8B13-4226-8147-4B81E8E9CFAF}"/>
    <hyperlink ref="B81" location="'Aqua Regia'!$A$170" display="'Aqua Regia'!$A$170" xr:uid="{E7DD7342-3BC1-4C8B-B0D4-2DB97D66A7BD}"/>
    <hyperlink ref="B82" location="'Aqua Regia'!$A$189" display="'Aqua Regia'!$A$189" xr:uid="{E2CB7F52-D211-4105-8E04-8363F61CACC8}"/>
    <hyperlink ref="B83" location="'Aqua Regia'!$A$208" display="'Aqua Regia'!$A$208" xr:uid="{D493B5BC-1EC7-4487-9EC2-92835964D855}"/>
    <hyperlink ref="B84" location="'Aqua Regia'!$A$226" display="'Aqua Regia'!$A$226" xr:uid="{42141E59-1F6D-42E4-915F-190CBF9D3F8A}"/>
    <hyperlink ref="B85" location="'Aqua Regia'!$A$244" display="'Aqua Regia'!$A$244" xr:uid="{FA5FAC21-C2A3-45E2-915B-0892D08A8C4A}"/>
    <hyperlink ref="B86" location="'Aqua Regia'!$A$262" display="'Aqua Regia'!$A$262" xr:uid="{3E0DC80B-DB54-4002-9CAE-9F5458045CAA}"/>
    <hyperlink ref="B87" location="'Aqua Regia'!$A$280" display="'Aqua Regia'!$A$280" xr:uid="{18855A96-6A82-4639-9ABB-2CC9F66FEE3E}"/>
    <hyperlink ref="B88" location="'Aqua Regia'!$A$298" display="'Aqua Regia'!$A$298" xr:uid="{BC480E15-4F90-43FE-887B-2CA090DD7A35}"/>
    <hyperlink ref="B89" location="'Aqua Regia'!$A$316" display="'Aqua Regia'!$A$316" xr:uid="{5C837790-ABE9-421A-9CBB-4755DC43006A}"/>
    <hyperlink ref="B90" location="'Aqua Regia'!$A$335" display="'Aqua Regia'!$A$335" xr:uid="{ED446C39-544D-4149-BDD6-47B9F959BB59}"/>
    <hyperlink ref="B91" location="'Aqua Regia'!$A$353" display="'Aqua Regia'!$A$353" xr:uid="{72E3E528-1867-4499-8700-1E8F00813006}"/>
    <hyperlink ref="B92" location="'Aqua Regia'!$A$372" display="'Aqua Regia'!$A$372" xr:uid="{1C6145CC-8DB0-42A2-99DE-77B054EFE431}"/>
    <hyperlink ref="B93" location="'Aqua Regia'!$A$390" display="'Aqua Regia'!$A$390" xr:uid="{A937F84D-46E9-4AE2-9992-500B6D248094}"/>
    <hyperlink ref="B94" location="'Aqua Regia'!$A$409" display="'Aqua Regia'!$A$409" xr:uid="{852C984A-D1A9-44B4-85DB-8759709DB12C}"/>
    <hyperlink ref="B95" location="'Aqua Regia'!$A$428" display="'Aqua Regia'!$A$428" xr:uid="{DEF6646F-CCEC-4444-A04F-77686E096EE1}"/>
    <hyperlink ref="B96" location="'Aqua Regia'!$A$446" display="'Aqua Regia'!$A$446" xr:uid="{3DFA3843-4B8A-4767-9705-5D4338B39FC4}"/>
    <hyperlink ref="B97" location="'Aqua Regia'!$A$464" display="'Aqua Regia'!$A$464" xr:uid="{ED8B8182-B42D-418E-AE54-0730C52D24B6}"/>
    <hyperlink ref="B98" location="'Aqua Regia'!$A$482" display="'Aqua Regia'!$A$482" xr:uid="{93480DEE-8B58-4392-8C91-56B3107DCE38}"/>
    <hyperlink ref="B99" location="'Aqua Regia'!$A$501" display="'Aqua Regia'!$A$501" xr:uid="{9B1061CC-D116-44FC-B3E3-52AD187F45DB}"/>
    <hyperlink ref="B100" location="'Aqua Regia'!$A$520" display="'Aqua Regia'!$A$520" xr:uid="{25D7B0FA-EE67-4680-97D5-4E818974CDF4}"/>
    <hyperlink ref="B101" location="'Aqua Regia'!$A$538" display="'Aqua Regia'!$A$538" xr:uid="{CFCDDBBC-70CE-4123-8A57-E5A3D423B4EB}"/>
    <hyperlink ref="B102" location="'Aqua Regia'!$A$557" display="'Aqua Regia'!$A$557" xr:uid="{6CBE7DB5-01A6-4CE0-B0F8-A18103E4F704}"/>
    <hyperlink ref="B103" location="'Aqua Regia'!$A$575" display="'Aqua Regia'!$A$575" xr:uid="{08AD9DC4-02FB-495C-914E-ED35052CFED0}"/>
    <hyperlink ref="B104" location="'Aqua Regia'!$A$593" display="'Aqua Regia'!$A$593" xr:uid="{915E24F7-AAB9-4B68-A3C2-AF327CF6F1FD}"/>
    <hyperlink ref="B105" location="'Aqua Regia'!$A$611" display="'Aqua Regia'!$A$611" xr:uid="{94693F18-D12D-45C8-B090-D92DF4912817}"/>
    <hyperlink ref="B106" location="'Aqua Regia'!$A$647" display="'Aqua Regia'!$A$647" xr:uid="{84252614-8245-401B-A936-EC5B6B85AFC8}"/>
    <hyperlink ref="B107" location="'Aqua Regia'!$A$665" display="'Aqua Regia'!$A$665" xr:uid="{77F7B93D-C68F-4B3C-BB7C-FFD32AA5E390}"/>
    <hyperlink ref="B108" location="'Aqua Regia'!$A$683" display="'Aqua Regia'!$A$683" xr:uid="{39385380-D4AC-497C-8FA8-7685E5B5A716}"/>
    <hyperlink ref="B109" location="'Aqua Regia'!$A$701" display="'Aqua Regia'!$A$701" xr:uid="{8672C948-C0AA-4FCF-A354-84955D793CF6}"/>
    <hyperlink ref="B110" location="'Aqua Regia'!$A$737" display="'Aqua Regia'!$A$737" xr:uid="{73AC7256-FE81-4321-A316-9C74A1944A8D}"/>
    <hyperlink ref="B111" location="'Aqua Regia'!$A$773" display="'Aqua Regia'!$A$773" xr:uid="{7B4902FB-0FAB-4C43-A1A5-6B4C7EF50ED9}"/>
    <hyperlink ref="B112" location="'Aqua Regia'!$A$791" display="'Aqua Regia'!$A$791" xr:uid="{5634DB29-358F-49E7-8717-6601015ABA8A}"/>
    <hyperlink ref="B113" location="'Aqua Regia'!$A$809" display="'Aqua Regia'!$A$809" xr:uid="{415F50B2-2AF0-43EE-BA26-01F9ABCF9E30}"/>
    <hyperlink ref="B114" location="'Aqua Regia'!$A$827" display="'Aqua Regia'!$A$827" xr:uid="{82F54AFF-B138-4A67-BE04-422809A45C23}"/>
    <hyperlink ref="B115" location="'Aqua Regia'!$A$845" display="'Aqua Regia'!$A$845" xr:uid="{9E5856C4-5D69-42DA-8FB1-98BE04A46BAB}"/>
    <hyperlink ref="B116" location="'Aqua Regia'!$A$863" display="'Aqua Regia'!$A$863" xr:uid="{29FC15FA-1602-44A9-A5DD-C1F72E419667}"/>
    <hyperlink ref="B117" location="'Aqua Regia'!$A$881" display="'Aqua Regia'!$A$881" xr:uid="{8682EC89-441D-466D-AD7C-4CBAC2A5628D}"/>
    <hyperlink ref="B118" location="'Aqua Regia'!$A$899" display="'Aqua Regia'!$A$899" xr:uid="{BDCD658E-7B8C-4621-81F4-87137826F8FB}"/>
    <hyperlink ref="B119" location="'Aqua Regia'!$A$917" display="'Aqua Regia'!$A$917" xr:uid="{8C0E61FF-B520-4969-817B-7A1D652B6522}"/>
    <hyperlink ref="B120" location="'Aqua Regia'!$A$935" display="'Aqua Regia'!$A$935" xr:uid="{4B9D87E9-0109-4AF6-8B40-9963A4425334}"/>
    <hyperlink ref="B121" location="'Aqua Regia'!$A$953" display="'Aqua Regia'!$A$953" xr:uid="{B4C5FE97-0284-4CC6-8ADF-45B79C946D8F}"/>
    <hyperlink ref="B122" location="'Aqua Regia'!$A$972" display="'Aqua Regia'!$A$972" xr:uid="{F76C56E5-5892-4B49-AE94-4D170A5C9714}"/>
    <hyperlink ref="B123" location="'Aqua Regia'!$A$991" display="'Aqua Regia'!$A$991" xr:uid="{12105411-4B3E-497D-B901-67F698FDCF6F}"/>
    <hyperlink ref="B124" location="'Aqua Regia'!$A$1009" display="'Aqua Regia'!$A$1009" xr:uid="{0976B0CC-5F37-4E1D-8F12-BEA1F09F93E9}"/>
    <hyperlink ref="B125" location="'Aqua Regia'!$A$1027" display="'Aqua Regia'!$A$1027" xr:uid="{C785C03F-0F43-4C11-992B-60BB6A5BB540}"/>
    <hyperlink ref="B126" location="'Aqua Regia'!$A$1045" display="'Aqua Regia'!$A$1045" xr:uid="{9BF72796-23D9-49FA-8017-AF8C3A1D2E2E}"/>
    <hyperlink ref="B127" location="'Aqua Regia'!$A$1063" display="'Aqua Regia'!$A$1063" xr:uid="{B5A734D7-CC36-4CEB-85ED-FFF40088C8CA}"/>
    <hyperlink ref="B128" location="'Aqua Regia'!$A$1082" display="'Aqua Regia'!$A$1082" xr:uid="{D02BD89C-8C22-48BD-BA00-95147E243B2E}"/>
    <hyperlink ref="B129" location="'Aqua Regia'!$A$1100" display="'Aqua Regia'!$A$1100" xr:uid="{0B043996-A346-4632-A03D-AE353851AC90}"/>
    <hyperlink ref="B130" location="'Aqua Regia'!$A$1118" display="'Aqua Regia'!$A$1118" xr:uid="{63951EC3-66F5-4F9E-AEF1-71AC58AB2B33}"/>
    <hyperlink ref="B131" location="'Aqua Regia'!$A$1136" display="'Aqua Regia'!$A$1136" xr:uid="{90A4867B-8374-454C-9E9E-0C6E34604849}"/>
    <hyperlink ref="B132" location="'Aqua Regia'!$A$1154" display="'Aqua Regia'!$A$1154" xr:uid="{5DE55533-081F-456F-BC55-30C45D87E52B}"/>
    <hyperlink ref="B133" location="'Aqua Regia'!$A$1172" display="'Aqua Regia'!$A$1172" xr:uid="{D1626375-3B7C-4316-85DC-FF60B94BA882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9D26F-7199-4742-AE35-0111D51B0238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512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235</v>
      </c>
      <c r="E2" s="16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17" t="s">
        <v>235</v>
      </c>
      <c r="R2" s="17" t="s">
        <v>235</v>
      </c>
      <c r="S2" s="17" t="s">
        <v>235</v>
      </c>
      <c r="T2" s="17" t="s">
        <v>235</v>
      </c>
      <c r="U2" s="148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45" t="s">
        <v>237</v>
      </c>
      <c r="E3" s="146" t="s">
        <v>238</v>
      </c>
      <c r="F3" s="147" t="s">
        <v>239</v>
      </c>
      <c r="G3" s="147" t="s">
        <v>240</v>
      </c>
      <c r="H3" s="147" t="s">
        <v>242</v>
      </c>
      <c r="I3" s="147" t="s">
        <v>244</v>
      </c>
      <c r="J3" s="147" t="s">
        <v>245</v>
      </c>
      <c r="K3" s="147" t="s">
        <v>247</v>
      </c>
      <c r="L3" s="147" t="s">
        <v>250</v>
      </c>
      <c r="M3" s="147" t="s">
        <v>252</v>
      </c>
      <c r="N3" s="147" t="s">
        <v>253</v>
      </c>
      <c r="O3" s="147" t="s">
        <v>254</v>
      </c>
      <c r="P3" s="147" t="s">
        <v>255</v>
      </c>
      <c r="Q3" s="147" t="s">
        <v>258</v>
      </c>
      <c r="R3" s="147" t="s">
        <v>259</v>
      </c>
      <c r="S3" s="147" t="s">
        <v>264</v>
      </c>
      <c r="T3" s="147" t="s">
        <v>266</v>
      </c>
      <c r="U3" s="148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310</v>
      </c>
      <c r="F4" s="11" t="s">
        <v>310</v>
      </c>
      <c r="G4" s="11" t="s">
        <v>310</v>
      </c>
      <c r="H4" s="11" t="s">
        <v>311</v>
      </c>
      <c r="I4" s="11" t="s">
        <v>310</v>
      </c>
      <c r="J4" s="11" t="s">
        <v>310</v>
      </c>
      <c r="K4" s="11" t="s">
        <v>310</v>
      </c>
      <c r="L4" s="11" t="s">
        <v>310</v>
      </c>
      <c r="M4" s="11" t="s">
        <v>310</v>
      </c>
      <c r="N4" s="11" t="s">
        <v>311</v>
      </c>
      <c r="O4" s="11" t="s">
        <v>310</v>
      </c>
      <c r="P4" s="11" t="s">
        <v>312</v>
      </c>
      <c r="Q4" s="11" t="s">
        <v>310</v>
      </c>
      <c r="R4" s="11" t="s">
        <v>312</v>
      </c>
      <c r="S4" s="11" t="s">
        <v>310</v>
      </c>
      <c r="T4" s="11" t="s">
        <v>310</v>
      </c>
      <c r="U4" s="148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270</v>
      </c>
      <c r="E5" s="26" t="s">
        <v>313</v>
      </c>
      <c r="F5" s="26" t="s">
        <v>116</v>
      </c>
      <c r="G5" s="26" t="s">
        <v>314</v>
      </c>
      <c r="H5" s="26" t="s">
        <v>313</v>
      </c>
      <c r="I5" s="26" t="s">
        <v>272</v>
      </c>
      <c r="J5" s="26" t="s">
        <v>116</v>
      </c>
      <c r="K5" s="26" t="s">
        <v>116</v>
      </c>
      <c r="L5" s="26" t="s">
        <v>116</v>
      </c>
      <c r="M5" s="26" t="s">
        <v>314</v>
      </c>
      <c r="N5" s="26" t="s">
        <v>271</v>
      </c>
      <c r="O5" s="26" t="s">
        <v>313</v>
      </c>
      <c r="P5" s="26" t="s">
        <v>116</v>
      </c>
      <c r="Q5" s="26" t="s">
        <v>306</v>
      </c>
      <c r="R5" s="26" t="s">
        <v>313</v>
      </c>
      <c r="S5" s="26" t="s">
        <v>315</v>
      </c>
      <c r="T5" s="26" t="s">
        <v>313</v>
      </c>
      <c r="U5" s="148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13.027546930630869</v>
      </c>
      <c r="E6" s="22">
        <v>12.552</v>
      </c>
      <c r="F6" s="22">
        <v>12.1</v>
      </c>
      <c r="G6" s="22">
        <v>11.9</v>
      </c>
      <c r="H6" s="22">
        <v>12.18</v>
      </c>
      <c r="I6" s="22">
        <v>11.54</v>
      </c>
      <c r="J6" s="22">
        <v>11.7</v>
      </c>
      <c r="K6" s="22">
        <v>11.8</v>
      </c>
      <c r="L6" s="22">
        <v>11.61</v>
      </c>
      <c r="M6" s="22">
        <v>11.847</v>
      </c>
      <c r="N6" s="22">
        <v>11.1</v>
      </c>
      <c r="O6" s="141">
        <v>8.1403200000000009</v>
      </c>
      <c r="P6" s="22">
        <v>11.2</v>
      </c>
      <c r="Q6" s="22">
        <v>12.51</v>
      </c>
      <c r="R6" s="22">
        <v>12.132684000000001</v>
      </c>
      <c r="S6" s="22">
        <v>11.719680000000002</v>
      </c>
      <c r="T6" s="141">
        <v>12</v>
      </c>
      <c r="U6" s="148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13.137567083620041</v>
      </c>
      <c r="E7" s="11">
        <v>12.506</v>
      </c>
      <c r="F7" s="11">
        <v>12.3</v>
      </c>
      <c r="G7" s="11">
        <v>12.1</v>
      </c>
      <c r="H7" s="11">
        <v>11.99</v>
      </c>
      <c r="I7" s="11">
        <v>11.49</v>
      </c>
      <c r="J7" s="11">
        <v>11.9</v>
      </c>
      <c r="K7" s="11">
        <v>12.2</v>
      </c>
      <c r="L7" s="11">
        <v>11.33</v>
      </c>
      <c r="M7" s="11">
        <v>12.007999999999999</v>
      </c>
      <c r="N7" s="11">
        <v>11.399999999999999</v>
      </c>
      <c r="O7" s="143">
        <v>8.1244800000000001</v>
      </c>
      <c r="P7" s="11">
        <v>11.1</v>
      </c>
      <c r="Q7" s="11">
        <v>12.22</v>
      </c>
      <c r="R7" s="11">
        <v>12.247290000000001</v>
      </c>
      <c r="S7" s="11">
        <v>11.739840000000001</v>
      </c>
      <c r="T7" s="143">
        <v>12</v>
      </c>
      <c r="U7" s="148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38</v>
      </c>
    </row>
    <row r="8" spans="1:66">
      <c r="A8" s="30"/>
      <c r="B8" s="19">
        <v>1</v>
      </c>
      <c r="C8" s="9">
        <v>3</v>
      </c>
      <c r="D8" s="10">
        <v>12.662803602013987</v>
      </c>
      <c r="E8" s="11">
        <v>12.388</v>
      </c>
      <c r="F8" s="11">
        <v>12.15</v>
      </c>
      <c r="G8" s="11">
        <v>12.1</v>
      </c>
      <c r="H8" s="11">
        <v>11.92</v>
      </c>
      <c r="I8" s="11">
        <v>11.51</v>
      </c>
      <c r="J8" s="11">
        <v>11.7</v>
      </c>
      <c r="K8" s="11">
        <v>11.65</v>
      </c>
      <c r="L8" s="11">
        <v>11.82</v>
      </c>
      <c r="M8" s="11">
        <v>12.007</v>
      </c>
      <c r="N8" s="11">
        <v>11.399999999999999</v>
      </c>
      <c r="O8" s="143">
        <v>8.1266400000000001</v>
      </c>
      <c r="P8" s="11">
        <v>11.6</v>
      </c>
      <c r="Q8" s="11">
        <v>12.51</v>
      </c>
      <c r="R8" s="11">
        <v>12.355488000000001</v>
      </c>
      <c r="S8" s="11">
        <v>11.5792</v>
      </c>
      <c r="T8" s="143">
        <v>12</v>
      </c>
      <c r="U8" s="148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12.695455130869426</v>
      </c>
      <c r="E9" s="11">
        <v>11.768000000000001</v>
      </c>
      <c r="F9" s="11">
        <v>11.4</v>
      </c>
      <c r="G9" s="11">
        <v>11.8</v>
      </c>
      <c r="H9" s="11">
        <v>11.81</v>
      </c>
      <c r="I9" s="11">
        <v>11.49</v>
      </c>
      <c r="J9" s="11">
        <v>11.55</v>
      </c>
      <c r="K9" s="11">
        <v>11.9</v>
      </c>
      <c r="L9" s="11">
        <v>11.74</v>
      </c>
      <c r="M9" s="11">
        <v>11.942</v>
      </c>
      <c r="N9" s="11">
        <v>11.3</v>
      </c>
      <c r="O9" s="143">
        <v>8.1331199999999999</v>
      </c>
      <c r="P9" s="11">
        <v>11.5</v>
      </c>
      <c r="Q9" s="11">
        <v>12.79</v>
      </c>
      <c r="R9" s="11">
        <v>12.315005999999999</v>
      </c>
      <c r="S9" s="11">
        <v>11.52816</v>
      </c>
      <c r="T9" s="143">
        <v>12</v>
      </c>
      <c r="U9" s="148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11.834453</v>
      </c>
      <c r="BN9" s="28"/>
    </row>
    <row r="10" spans="1:66">
      <c r="A10" s="30"/>
      <c r="B10" s="19">
        <v>1</v>
      </c>
      <c r="C10" s="9">
        <v>5</v>
      </c>
      <c r="D10" s="10">
        <v>13.141447442584628</v>
      </c>
      <c r="E10" s="11">
        <v>12.262</v>
      </c>
      <c r="F10" s="11">
        <v>11.3</v>
      </c>
      <c r="G10" s="11">
        <v>11.7</v>
      </c>
      <c r="H10" s="11">
        <v>11.84</v>
      </c>
      <c r="I10" s="11">
        <v>11.57</v>
      </c>
      <c r="J10" s="11">
        <v>11.3</v>
      </c>
      <c r="K10" s="11">
        <v>11.8</v>
      </c>
      <c r="L10" s="11">
        <v>11.57</v>
      </c>
      <c r="M10" s="11">
        <v>11.932</v>
      </c>
      <c r="N10" s="144">
        <v>10.8</v>
      </c>
      <c r="O10" s="143">
        <v>8.1288</v>
      </c>
      <c r="P10" s="11">
        <v>11.4</v>
      </c>
      <c r="Q10" s="11">
        <v>12.59</v>
      </c>
      <c r="R10" s="11">
        <v>12.255444000000002</v>
      </c>
      <c r="S10" s="11">
        <v>11.624000000000001</v>
      </c>
      <c r="T10" s="143">
        <v>12</v>
      </c>
      <c r="U10" s="148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12.884216489955042</v>
      </c>
      <c r="E11" s="11">
        <v>11.978</v>
      </c>
      <c r="F11" s="11">
        <v>11.45</v>
      </c>
      <c r="G11" s="11">
        <v>12.2</v>
      </c>
      <c r="H11" s="11">
        <v>12.24</v>
      </c>
      <c r="I11" s="11">
        <v>11.55</v>
      </c>
      <c r="J11" s="11">
        <v>11.65</v>
      </c>
      <c r="K11" s="11">
        <v>11.75</v>
      </c>
      <c r="L11" s="11">
        <v>11.68</v>
      </c>
      <c r="M11" s="11">
        <v>12.019</v>
      </c>
      <c r="N11" s="11">
        <v>11.3</v>
      </c>
      <c r="O11" s="143">
        <v>8.1410400000000003</v>
      </c>
      <c r="P11" s="11">
        <v>11.2</v>
      </c>
      <c r="Q11" s="11">
        <v>12.4</v>
      </c>
      <c r="R11" s="11">
        <v>12.515939999999999</v>
      </c>
      <c r="S11" s="11">
        <v>11.772320000000001</v>
      </c>
      <c r="T11" s="143">
        <v>12</v>
      </c>
      <c r="U11" s="148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12.337622411850292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48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12.669497730595719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48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12.605087515054926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48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12.312644075058664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48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12.935094828469229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48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12.992769011601483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48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12.442284399095028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48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12.585235765923649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48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13.202083267032789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48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12.885695958197838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48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12.571181516857399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48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12.806914637232545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48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12.834089500593155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48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12.923544351560306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48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273</v>
      </c>
      <c r="C26" s="12"/>
      <c r="D26" s="23">
        <v>12.782639082439852</v>
      </c>
      <c r="E26" s="23">
        <v>12.242333333333333</v>
      </c>
      <c r="F26" s="23">
        <v>11.783333333333333</v>
      </c>
      <c r="G26" s="23">
        <v>11.966666666666669</v>
      </c>
      <c r="H26" s="23">
        <v>11.996666666666668</v>
      </c>
      <c r="I26" s="23">
        <v>11.525</v>
      </c>
      <c r="J26" s="23">
        <v>11.633333333333333</v>
      </c>
      <c r="K26" s="23">
        <v>11.85</v>
      </c>
      <c r="L26" s="23">
        <v>11.625</v>
      </c>
      <c r="M26" s="23">
        <v>11.959166666666667</v>
      </c>
      <c r="N26" s="23">
        <v>11.216666666666667</v>
      </c>
      <c r="O26" s="23">
        <v>8.1323999999999987</v>
      </c>
      <c r="P26" s="23">
        <v>11.333333333333334</v>
      </c>
      <c r="Q26" s="23">
        <v>12.503333333333336</v>
      </c>
      <c r="R26" s="23">
        <v>12.303642000000002</v>
      </c>
      <c r="S26" s="23">
        <v>11.660533333333333</v>
      </c>
      <c r="T26" s="23">
        <v>12</v>
      </c>
      <c r="U26" s="148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274</v>
      </c>
      <c r="C27" s="29"/>
      <c r="D27" s="11">
        <v>12.82050206891285</v>
      </c>
      <c r="E27" s="11">
        <v>12.324999999999999</v>
      </c>
      <c r="F27" s="11">
        <v>11.774999999999999</v>
      </c>
      <c r="G27" s="11">
        <v>12</v>
      </c>
      <c r="H27" s="11">
        <v>11.955</v>
      </c>
      <c r="I27" s="11">
        <v>11.524999999999999</v>
      </c>
      <c r="J27" s="11">
        <v>11.675000000000001</v>
      </c>
      <c r="K27" s="11">
        <v>11.8</v>
      </c>
      <c r="L27" s="11">
        <v>11.645</v>
      </c>
      <c r="M27" s="11">
        <v>11.974499999999999</v>
      </c>
      <c r="N27" s="11">
        <v>11.3</v>
      </c>
      <c r="O27" s="11">
        <v>8.13096</v>
      </c>
      <c r="P27" s="11">
        <v>11.3</v>
      </c>
      <c r="Q27" s="11">
        <v>12.51</v>
      </c>
      <c r="R27" s="11">
        <v>12.285225000000001</v>
      </c>
      <c r="S27" s="11">
        <v>11.671840000000001</v>
      </c>
      <c r="T27" s="11">
        <v>12</v>
      </c>
      <c r="U27" s="148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275</v>
      </c>
      <c r="C28" s="29"/>
      <c r="D28" s="24">
        <v>0.26024313648651098</v>
      </c>
      <c r="E28" s="24">
        <v>0.31044591584794046</v>
      </c>
      <c r="F28" s="24">
        <v>0.44572039067858082</v>
      </c>
      <c r="G28" s="24">
        <v>0.19663841605003479</v>
      </c>
      <c r="H28" s="24">
        <v>0.1778388783890256</v>
      </c>
      <c r="I28" s="24">
        <v>3.33166624979154E-2</v>
      </c>
      <c r="J28" s="24">
        <v>0.19916492328386182</v>
      </c>
      <c r="K28" s="24">
        <v>0.18973665961010236</v>
      </c>
      <c r="L28" s="24">
        <v>0.1700294092208757</v>
      </c>
      <c r="M28" s="24">
        <v>6.6131434784576254E-2</v>
      </c>
      <c r="N28" s="24">
        <v>0.23166067138525348</v>
      </c>
      <c r="O28" s="24">
        <v>7.025075088566886E-3</v>
      </c>
      <c r="P28" s="24">
        <v>0.19663841605003524</v>
      </c>
      <c r="Q28" s="24">
        <v>0.19012276735485018</v>
      </c>
      <c r="R28" s="24">
        <v>0.12854012749954682</v>
      </c>
      <c r="S28" s="24">
        <v>9.773088491703516E-2</v>
      </c>
      <c r="T28" s="24">
        <v>0</v>
      </c>
      <c r="U28" s="197"/>
      <c r="V28" s="198"/>
      <c r="W28" s="198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8"/>
      <c r="AT28" s="198"/>
      <c r="AU28" s="198"/>
      <c r="AV28" s="198"/>
      <c r="AW28" s="198"/>
      <c r="AX28" s="198"/>
      <c r="AY28" s="198"/>
      <c r="AZ28" s="198"/>
      <c r="BA28" s="198"/>
      <c r="BB28" s="198"/>
      <c r="BC28" s="198"/>
      <c r="BD28" s="198"/>
      <c r="BE28" s="198"/>
      <c r="BF28" s="198"/>
      <c r="BG28" s="198"/>
      <c r="BH28" s="198"/>
      <c r="BI28" s="198"/>
      <c r="BJ28" s="198"/>
      <c r="BK28" s="198"/>
      <c r="BL28" s="198"/>
      <c r="BM28" s="56"/>
    </row>
    <row r="29" spans="1:65">
      <c r="A29" s="30"/>
      <c r="B29" s="3" t="s">
        <v>86</v>
      </c>
      <c r="C29" s="29"/>
      <c r="D29" s="13">
        <v>2.0359108538394073E-2</v>
      </c>
      <c r="E29" s="13">
        <v>2.5358394302388471E-2</v>
      </c>
      <c r="F29" s="13">
        <v>3.7826341500303888E-2</v>
      </c>
      <c r="G29" s="13">
        <v>1.6432179614209032E-2</v>
      </c>
      <c r="H29" s="13">
        <v>1.4824024316951285E-2</v>
      </c>
      <c r="I29" s="13">
        <v>2.8908167026390802E-3</v>
      </c>
      <c r="J29" s="13">
        <v>1.7120193978555458E-2</v>
      </c>
      <c r="K29" s="13">
        <v>1.6011532456548724E-2</v>
      </c>
      <c r="L29" s="13">
        <v>1.4626185739430168E-2</v>
      </c>
      <c r="M29" s="13">
        <v>5.529769475401819E-3</v>
      </c>
      <c r="N29" s="13">
        <v>2.0653254506857666E-2</v>
      </c>
      <c r="O29" s="13">
        <v>8.6383786933339325E-4</v>
      </c>
      <c r="P29" s="13">
        <v>1.7350448475003107E-2</v>
      </c>
      <c r="Q29" s="13">
        <v>1.5205766517316727E-2</v>
      </c>
      <c r="R29" s="13">
        <v>1.044732344289169E-2</v>
      </c>
      <c r="S29" s="13">
        <v>8.381339182630454E-3</v>
      </c>
      <c r="T29" s="13">
        <v>0</v>
      </c>
      <c r="U29" s="148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276</v>
      </c>
      <c r="C30" s="29"/>
      <c r="D30" s="13">
        <v>8.0120820323495545E-2</v>
      </c>
      <c r="E30" s="13">
        <v>3.4465499447531078E-2</v>
      </c>
      <c r="F30" s="13">
        <v>-4.319563115140701E-3</v>
      </c>
      <c r="G30" s="13">
        <v>1.1171928830734146E-2</v>
      </c>
      <c r="H30" s="13">
        <v>1.3706900240059161E-2</v>
      </c>
      <c r="I30" s="13">
        <v>-2.6148483584327864E-2</v>
      </c>
      <c r="J30" s="13">
        <v>-1.6994420161765555E-2</v>
      </c>
      <c r="K30" s="13">
        <v>1.3137066833590616E-3</v>
      </c>
      <c r="L30" s="13">
        <v>-1.7698578886577998E-2</v>
      </c>
      <c r="M30" s="13">
        <v>1.0538185978402836E-2</v>
      </c>
      <c r="N30" s="13">
        <v>-5.2202356402390016E-2</v>
      </c>
      <c r="O30" s="13">
        <v>-0.31281995036018995</v>
      </c>
      <c r="P30" s="13">
        <v>-4.2344134255015042E-2</v>
      </c>
      <c r="Q30" s="13">
        <v>5.6519750708658556E-2</v>
      </c>
      <c r="R30" s="13">
        <v>3.9646023352325699E-2</v>
      </c>
      <c r="S30" s="13">
        <v>-1.4696046083977565E-2</v>
      </c>
      <c r="T30" s="13">
        <v>1.3988563729983916E-2</v>
      </c>
      <c r="U30" s="148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277</v>
      </c>
      <c r="C31" s="47"/>
      <c r="D31" s="45" t="s">
        <v>278</v>
      </c>
      <c r="E31" s="45">
        <v>1.45</v>
      </c>
      <c r="F31" s="45">
        <v>0</v>
      </c>
      <c r="G31" s="45">
        <v>0.57999999999999996</v>
      </c>
      <c r="H31" s="45">
        <v>0.67</v>
      </c>
      <c r="I31" s="45">
        <v>0.82</v>
      </c>
      <c r="J31" s="45">
        <v>0.47</v>
      </c>
      <c r="K31" s="45">
        <v>0.21</v>
      </c>
      <c r="L31" s="45">
        <v>0.5</v>
      </c>
      <c r="M31" s="45">
        <v>0.56000000000000005</v>
      </c>
      <c r="N31" s="45">
        <v>1.79</v>
      </c>
      <c r="O31" s="45">
        <v>11.54</v>
      </c>
      <c r="P31" s="45">
        <v>1.42</v>
      </c>
      <c r="Q31" s="45">
        <v>2.2799999999999998</v>
      </c>
      <c r="R31" s="45">
        <v>1.64</v>
      </c>
      <c r="S31" s="45">
        <v>0.39</v>
      </c>
      <c r="T31" s="45" t="s">
        <v>278</v>
      </c>
      <c r="U31" s="148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 t="s">
        <v>341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T25">
    <cfRule type="expression" dxfId="23" priority="3">
      <formula>AND($B6&lt;&gt;$B5,NOT(ISBLANK(INDIRECT(Anlyt_LabRefThisCol))))</formula>
    </cfRule>
  </conditionalFormatting>
  <conditionalFormatting sqref="C2:T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A7A33-7BE1-434D-9E9F-91783C0D3EC6}">
  <sheetPr codeName="Sheet15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513</v>
      </c>
      <c r="BM1" s="28" t="s">
        <v>317</v>
      </c>
    </row>
    <row r="2" spans="1:66" ht="15">
      <c r="A2" s="25" t="s">
        <v>109</v>
      </c>
      <c r="B2" s="18" t="s">
        <v>110</v>
      </c>
      <c r="C2" s="15" t="s">
        <v>111</v>
      </c>
      <c r="D2" s="16" t="s">
        <v>316</v>
      </c>
      <c r="E2" s="14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0" t="s">
        <v>113</v>
      </c>
      <c r="E3" s="14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4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4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199">
        <v>0.24</v>
      </c>
      <c r="E6" s="197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200">
        <v>1</v>
      </c>
    </row>
    <row r="7" spans="1:66">
      <c r="A7" s="30"/>
      <c r="B7" s="19">
        <v>1</v>
      </c>
      <c r="C7" s="9">
        <v>2</v>
      </c>
      <c r="D7" s="24">
        <v>0.24</v>
      </c>
      <c r="E7" s="197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8"/>
      <c r="BK7" s="198"/>
      <c r="BL7" s="198"/>
      <c r="BM7" s="200">
        <v>1</v>
      </c>
    </row>
    <row r="8" spans="1:66">
      <c r="A8" s="30"/>
      <c r="B8" s="20" t="s">
        <v>273</v>
      </c>
      <c r="C8" s="12"/>
      <c r="D8" s="201">
        <v>0.24</v>
      </c>
      <c r="E8" s="197"/>
      <c r="F8" s="198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98"/>
      <c r="AC8" s="198"/>
      <c r="AD8" s="198"/>
      <c r="AE8" s="198"/>
      <c r="AF8" s="198"/>
      <c r="AG8" s="198"/>
      <c r="AH8" s="198"/>
      <c r="AI8" s="198"/>
      <c r="AJ8" s="198"/>
      <c r="AK8" s="198"/>
      <c r="AL8" s="198"/>
      <c r="AM8" s="198"/>
      <c r="AN8" s="198"/>
      <c r="AO8" s="198"/>
      <c r="AP8" s="198"/>
      <c r="AQ8" s="198"/>
      <c r="AR8" s="198"/>
      <c r="AS8" s="198"/>
      <c r="AT8" s="198"/>
      <c r="AU8" s="198"/>
      <c r="AV8" s="198"/>
      <c r="AW8" s="198"/>
      <c r="AX8" s="198"/>
      <c r="AY8" s="198"/>
      <c r="AZ8" s="198"/>
      <c r="BA8" s="198"/>
      <c r="BB8" s="198"/>
      <c r="BC8" s="198"/>
      <c r="BD8" s="198"/>
      <c r="BE8" s="198"/>
      <c r="BF8" s="198"/>
      <c r="BG8" s="198"/>
      <c r="BH8" s="198"/>
      <c r="BI8" s="198"/>
      <c r="BJ8" s="198"/>
      <c r="BK8" s="198"/>
      <c r="BL8" s="198"/>
      <c r="BM8" s="200">
        <v>16</v>
      </c>
    </row>
    <row r="9" spans="1:66">
      <c r="A9" s="30"/>
      <c r="B9" s="3" t="s">
        <v>274</v>
      </c>
      <c r="C9" s="29"/>
      <c r="D9" s="24">
        <v>0.24</v>
      </c>
      <c r="E9" s="197"/>
      <c r="F9" s="198"/>
      <c r="G9" s="198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  <c r="AA9" s="198"/>
      <c r="AB9" s="198"/>
      <c r="AC9" s="198"/>
      <c r="AD9" s="198"/>
      <c r="AE9" s="198"/>
      <c r="AF9" s="198"/>
      <c r="AG9" s="198"/>
      <c r="AH9" s="198"/>
      <c r="AI9" s="198"/>
      <c r="AJ9" s="198"/>
      <c r="AK9" s="198"/>
      <c r="AL9" s="198"/>
      <c r="AM9" s="198"/>
      <c r="AN9" s="198"/>
      <c r="AO9" s="198"/>
      <c r="AP9" s="198"/>
      <c r="AQ9" s="198"/>
      <c r="AR9" s="198"/>
      <c r="AS9" s="198"/>
      <c r="AT9" s="198"/>
      <c r="AU9" s="198"/>
      <c r="AV9" s="198"/>
      <c r="AW9" s="198"/>
      <c r="AX9" s="198"/>
      <c r="AY9" s="198"/>
      <c r="AZ9" s="198"/>
      <c r="BA9" s="198"/>
      <c r="BB9" s="198"/>
      <c r="BC9" s="198"/>
      <c r="BD9" s="198"/>
      <c r="BE9" s="198"/>
      <c r="BF9" s="198"/>
      <c r="BG9" s="198"/>
      <c r="BH9" s="198"/>
      <c r="BI9" s="198"/>
      <c r="BJ9" s="198"/>
      <c r="BK9" s="198"/>
      <c r="BL9" s="198"/>
      <c r="BM9" s="200">
        <v>0.24</v>
      </c>
      <c r="BN9" s="28"/>
    </row>
    <row r="10" spans="1:66">
      <c r="A10" s="30"/>
      <c r="B10" s="3" t="s">
        <v>275</v>
      </c>
      <c r="C10" s="29"/>
      <c r="D10" s="24">
        <v>0</v>
      </c>
      <c r="E10" s="197"/>
      <c r="F10" s="198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98"/>
      <c r="AL10" s="198"/>
      <c r="AM10" s="198"/>
      <c r="AN10" s="198"/>
      <c r="AO10" s="198"/>
      <c r="AP10" s="198"/>
      <c r="AQ10" s="198"/>
      <c r="AR10" s="198"/>
      <c r="AS10" s="198"/>
      <c r="AT10" s="198"/>
      <c r="AU10" s="198"/>
      <c r="AV10" s="198"/>
      <c r="AW10" s="198"/>
      <c r="AX10" s="198"/>
      <c r="AY10" s="198"/>
      <c r="AZ10" s="198"/>
      <c r="BA10" s="198"/>
      <c r="BB10" s="198"/>
      <c r="BC10" s="198"/>
      <c r="BD10" s="198"/>
      <c r="BE10" s="198"/>
      <c r="BF10" s="198"/>
      <c r="BG10" s="198"/>
      <c r="BH10" s="198"/>
      <c r="BI10" s="198"/>
      <c r="BJ10" s="198"/>
      <c r="BK10" s="198"/>
      <c r="BL10" s="198"/>
      <c r="BM10" s="200">
        <v>7</v>
      </c>
    </row>
    <row r="11" spans="1:66">
      <c r="A11" s="30"/>
      <c r="B11" s="3" t="s">
        <v>86</v>
      </c>
      <c r="C11" s="29"/>
      <c r="D11" s="13">
        <v>0</v>
      </c>
      <c r="E11" s="148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276</v>
      </c>
      <c r="C12" s="29"/>
      <c r="D12" s="13">
        <v>0</v>
      </c>
      <c r="E12" s="14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277</v>
      </c>
      <c r="C13" s="47"/>
      <c r="D13" s="45" t="s">
        <v>278</v>
      </c>
      <c r="E13" s="14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514</v>
      </c>
      <c r="BM15" s="28" t="s">
        <v>317</v>
      </c>
    </row>
    <row r="16" spans="1:66" ht="15">
      <c r="A16" s="25" t="s">
        <v>60</v>
      </c>
      <c r="B16" s="18" t="s">
        <v>110</v>
      </c>
      <c r="C16" s="15" t="s">
        <v>111</v>
      </c>
      <c r="D16" s="16" t="s">
        <v>316</v>
      </c>
      <c r="E16" s="14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236</v>
      </c>
      <c r="C17" s="9" t="s">
        <v>236</v>
      </c>
      <c r="D17" s="10" t="s">
        <v>113</v>
      </c>
      <c r="E17" s="14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4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48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199">
        <v>0.52</v>
      </c>
      <c r="E20" s="197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198"/>
      <c r="R20" s="198"/>
      <c r="S20" s="198"/>
      <c r="T20" s="198"/>
      <c r="U20" s="198"/>
      <c r="V20" s="198"/>
      <c r="W20" s="198"/>
      <c r="X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  <c r="BD20" s="198"/>
      <c r="BE20" s="198"/>
      <c r="BF20" s="198"/>
      <c r="BG20" s="198"/>
      <c r="BH20" s="198"/>
      <c r="BI20" s="198"/>
      <c r="BJ20" s="198"/>
      <c r="BK20" s="198"/>
      <c r="BL20" s="198"/>
      <c r="BM20" s="200">
        <v>1</v>
      </c>
    </row>
    <row r="21" spans="1:65">
      <c r="A21" s="30"/>
      <c r="B21" s="19">
        <v>1</v>
      </c>
      <c r="C21" s="9">
        <v>2</v>
      </c>
      <c r="D21" s="24">
        <v>0.49</v>
      </c>
      <c r="E21" s="197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198"/>
      <c r="W21" s="198"/>
      <c r="X21" s="198"/>
      <c r="Y21" s="198"/>
      <c r="Z21" s="198"/>
      <c r="AA21" s="198"/>
      <c r="AB21" s="198"/>
      <c r="AC21" s="198"/>
      <c r="AD21" s="198"/>
      <c r="AE21" s="198"/>
      <c r="AF21" s="198"/>
      <c r="AG21" s="198"/>
      <c r="AH21" s="198"/>
      <c r="AI21" s="198"/>
      <c r="AJ21" s="198"/>
      <c r="AK21" s="198"/>
      <c r="AL21" s="198"/>
      <c r="AM21" s="198"/>
      <c r="AN21" s="198"/>
      <c r="AO21" s="198"/>
      <c r="AP21" s="198"/>
      <c r="AQ21" s="198"/>
      <c r="AR21" s="198"/>
      <c r="AS21" s="198"/>
      <c r="AT21" s="198"/>
      <c r="AU21" s="198"/>
      <c r="AV21" s="198"/>
      <c r="AW21" s="198"/>
      <c r="AX21" s="198"/>
      <c r="AY21" s="198"/>
      <c r="AZ21" s="198"/>
      <c r="BA21" s="198"/>
      <c r="BB21" s="198"/>
      <c r="BC21" s="198"/>
      <c r="BD21" s="198"/>
      <c r="BE21" s="198"/>
      <c r="BF21" s="198"/>
      <c r="BG21" s="198"/>
      <c r="BH21" s="198"/>
      <c r="BI21" s="198"/>
      <c r="BJ21" s="198"/>
      <c r="BK21" s="198"/>
      <c r="BL21" s="198"/>
      <c r="BM21" s="200">
        <v>1</v>
      </c>
    </row>
    <row r="22" spans="1:65">
      <c r="A22" s="30"/>
      <c r="B22" s="20" t="s">
        <v>273</v>
      </c>
      <c r="C22" s="12"/>
      <c r="D22" s="201">
        <v>0.505</v>
      </c>
      <c r="E22" s="197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200">
        <v>16</v>
      </c>
    </row>
    <row r="23" spans="1:65">
      <c r="A23" s="30"/>
      <c r="B23" s="3" t="s">
        <v>274</v>
      </c>
      <c r="C23" s="29"/>
      <c r="D23" s="24">
        <v>0.505</v>
      </c>
      <c r="E23" s="197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O23" s="198"/>
      <c r="AP23" s="198"/>
      <c r="AQ23" s="198"/>
      <c r="AR23" s="198"/>
      <c r="AS23" s="198"/>
      <c r="AT23" s="198"/>
      <c r="AU23" s="198"/>
      <c r="AV23" s="198"/>
      <c r="AW23" s="198"/>
      <c r="AX23" s="198"/>
      <c r="AY23" s="198"/>
      <c r="AZ23" s="198"/>
      <c r="BA23" s="198"/>
      <c r="BB23" s="198"/>
      <c r="BC23" s="198"/>
      <c r="BD23" s="198"/>
      <c r="BE23" s="198"/>
      <c r="BF23" s="198"/>
      <c r="BG23" s="198"/>
      <c r="BH23" s="198"/>
      <c r="BI23" s="198"/>
      <c r="BJ23" s="198"/>
      <c r="BK23" s="198"/>
      <c r="BL23" s="198"/>
      <c r="BM23" s="200">
        <v>0.505</v>
      </c>
    </row>
    <row r="24" spans="1:65">
      <c r="A24" s="30"/>
      <c r="B24" s="3" t="s">
        <v>275</v>
      </c>
      <c r="C24" s="29"/>
      <c r="D24" s="24">
        <v>2.1213203435596444E-2</v>
      </c>
      <c r="E24" s="197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98"/>
      <c r="X24" s="198"/>
      <c r="Y24" s="198"/>
      <c r="Z24" s="198"/>
      <c r="AA24" s="198"/>
      <c r="AB24" s="198"/>
      <c r="AC24" s="198"/>
      <c r="AD24" s="198"/>
      <c r="AE24" s="198"/>
      <c r="AF24" s="198"/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198"/>
      <c r="AT24" s="198"/>
      <c r="AU24" s="198"/>
      <c r="AV24" s="198"/>
      <c r="AW24" s="198"/>
      <c r="AX24" s="198"/>
      <c r="AY24" s="198"/>
      <c r="AZ24" s="198"/>
      <c r="BA24" s="198"/>
      <c r="BB24" s="198"/>
      <c r="BC24" s="198"/>
      <c r="BD24" s="198"/>
      <c r="BE24" s="198"/>
      <c r="BF24" s="198"/>
      <c r="BG24" s="198"/>
      <c r="BH24" s="198"/>
      <c r="BI24" s="198"/>
      <c r="BJ24" s="198"/>
      <c r="BK24" s="198"/>
      <c r="BL24" s="198"/>
      <c r="BM24" s="200">
        <v>7</v>
      </c>
    </row>
    <row r="25" spans="1:65">
      <c r="A25" s="30"/>
      <c r="B25" s="3" t="s">
        <v>86</v>
      </c>
      <c r="C25" s="29"/>
      <c r="D25" s="13">
        <v>4.2006343436824641E-2</v>
      </c>
      <c r="E25" s="148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276</v>
      </c>
      <c r="C26" s="29"/>
      <c r="D26" s="13">
        <v>0</v>
      </c>
      <c r="E26" s="148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277</v>
      </c>
      <c r="C27" s="47"/>
      <c r="D27" s="45" t="s">
        <v>278</v>
      </c>
      <c r="E27" s="14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20" priority="6">
      <formula>AND($B6&lt;&gt;$B5,NOT(ISBLANK(INDIRECT(Anlyt_LabRefThisCol))))</formula>
    </cfRule>
  </conditionalFormatting>
  <conditionalFormatting sqref="C2:D13 C16:D27">
    <cfRule type="expression" dxfId="19" priority="4" stopIfTrue="1">
      <formula>AND(ISBLANK(INDIRECT(Anlyt_LabRefLastCol)),ISBLANK(INDIRECT(Anlyt_LabRefThisCol)))</formula>
    </cfRule>
    <cfRule type="expression" dxfId="18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3CEB8-7745-4E8F-A807-BC82C18DACA6}">
  <sheetPr codeName="Sheet16"/>
  <dimension ref="A1:BN1213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515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235</v>
      </c>
      <c r="E2" s="17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17" t="s">
        <v>235</v>
      </c>
      <c r="R2" s="17" t="s">
        <v>235</v>
      </c>
      <c r="S2" s="17" t="s">
        <v>235</v>
      </c>
      <c r="T2" s="17" t="s">
        <v>235</v>
      </c>
      <c r="U2" s="17" t="s">
        <v>235</v>
      </c>
      <c r="V2" s="17" t="s">
        <v>235</v>
      </c>
      <c r="W2" s="17" t="s">
        <v>235</v>
      </c>
      <c r="X2" s="17" t="s">
        <v>235</v>
      </c>
      <c r="Y2" s="17" t="s">
        <v>235</v>
      </c>
      <c r="Z2" s="17" t="s">
        <v>235</v>
      </c>
      <c r="AA2" s="148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46" t="s">
        <v>238</v>
      </c>
      <c r="E3" s="147" t="s">
        <v>239</v>
      </c>
      <c r="F3" s="147" t="s">
        <v>240</v>
      </c>
      <c r="G3" s="147" t="s">
        <v>241</v>
      </c>
      <c r="H3" s="147" t="s">
        <v>242</v>
      </c>
      <c r="I3" s="147" t="s">
        <v>243</v>
      </c>
      <c r="J3" s="147" t="s">
        <v>244</v>
      </c>
      <c r="K3" s="147" t="s">
        <v>245</v>
      </c>
      <c r="L3" s="147" t="s">
        <v>246</v>
      </c>
      <c r="M3" s="147" t="s">
        <v>247</v>
      </c>
      <c r="N3" s="147" t="s">
        <v>248</v>
      </c>
      <c r="O3" s="147" t="s">
        <v>249</v>
      </c>
      <c r="P3" s="147" t="s">
        <v>250</v>
      </c>
      <c r="Q3" s="147" t="s">
        <v>251</v>
      </c>
      <c r="R3" s="147" t="s">
        <v>252</v>
      </c>
      <c r="S3" s="147" t="s">
        <v>253</v>
      </c>
      <c r="T3" s="147" t="s">
        <v>255</v>
      </c>
      <c r="U3" s="147" t="s">
        <v>256</v>
      </c>
      <c r="V3" s="147" t="s">
        <v>257</v>
      </c>
      <c r="W3" s="147" t="s">
        <v>258</v>
      </c>
      <c r="X3" s="147" t="s">
        <v>259</v>
      </c>
      <c r="Y3" s="147" t="s">
        <v>260</v>
      </c>
      <c r="Z3" s="147" t="s">
        <v>265</v>
      </c>
      <c r="AA3" s="148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318</v>
      </c>
      <c r="E4" s="11" t="s">
        <v>318</v>
      </c>
      <c r="F4" s="11" t="s">
        <v>319</v>
      </c>
      <c r="G4" s="11" t="s">
        <v>115</v>
      </c>
      <c r="H4" s="11" t="s">
        <v>319</v>
      </c>
      <c r="I4" s="11" t="s">
        <v>319</v>
      </c>
      <c r="J4" s="11" t="s">
        <v>115</v>
      </c>
      <c r="K4" s="11" t="s">
        <v>318</v>
      </c>
      <c r="L4" s="11" t="s">
        <v>319</v>
      </c>
      <c r="M4" s="11" t="s">
        <v>318</v>
      </c>
      <c r="N4" s="11" t="s">
        <v>318</v>
      </c>
      <c r="O4" s="11" t="s">
        <v>319</v>
      </c>
      <c r="P4" s="11" t="s">
        <v>319</v>
      </c>
      <c r="Q4" s="11" t="s">
        <v>319</v>
      </c>
      <c r="R4" s="11" t="s">
        <v>318</v>
      </c>
      <c r="S4" s="11" t="s">
        <v>318</v>
      </c>
      <c r="T4" s="11" t="s">
        <v>318</v>
      </c>
      <c r="U4" s="11" t="s">
        <v>318</v>
      </c>
      <c r="V4" s="11" t="s">
        <v>319</v>
      </c>
      <c r="W4" s="11" t="s">
        <v>318</v>
      </c>
      <c r="X4" s="11" t="s">
        <v>319</v>
      </c>
      <c r="Y4" s="11" t="s">
        <v>115</v>
      </c>
      <c r="Z4" s="11" t="s">
        <v>318</v>
      </c>
      <c r="AA4" s="148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148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5.64</v>
      </c>
      <c r="E6" s="22">
        <v>5.13</v>
      </c>
      <c r="F6" s="22">
        <v>5.6</v>
      </c>
      <c r="G6" s="22">
        <v>5.4107043462883126</v>
      </c>
      <c r="H6" s="22">
        <v>5.33</v>
      </c>
      <c r="I6" s="22">
        <v>5.48</v>
      </c>
      <c r="J6" s="22">
        <v>5.23</v>
      </c>
      <c r="K6" s="22">
        <v>5.3</v>
      </c>
      <c r="L6" s="22">
        <v>5.56</v>
      </c>
      <c r="M6" s="22">
        <v>5.72</v>
      </c>
      <c r="N6" s="22">
        <v>5.65</v>
      </c>
      <c r="O6" s="22">
        <v>5.2519999999999998</v>
      </c>
      <c r="P6" s="22">
        <v>5.2299999999999995</v>
      </c>
      <c r="Q6" s="22">
        <v>5.76</v>
      </c>
      <c r="R6" s="22">
        <v>5.32</v>
      </c>
      <c r="S6" s="22">
        <v>5.3</v>
      </c>
      <c r="T6" s="22">
        <v>5.62</v>
      </c>
      <c r="U6" s="22">
        <v>5.46</v>
      </c>
      <c r="V6" s="22">
        <v>5.22</v>
      </c>
      <c r="W6" s="141">
        <v>4.4000000000000004</v>
      </c>
      <c r="X6" s="22">
        <v>5.2585854806097032</v>
      </c>
      <c r="Y6" s="22">
        <v>4.93</v>
      </c>
      <c r="Z6" s="22">
        <v>5.58</v>
      </c>
      <c r="AA6" s="148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5.61</v>
      </c>
      <c r="E7" s="11">
        <v>5.23</v>
      </c>
      <c r="F7" s="11">
        <v>5.4</v>
      </c>
      <c r="G7" s="11">
        <v>5.3527351299883117</v>
      </c>
      <c r="H7" s="11">
        <v>5.39</v>
      </c>
      <c r="I7" s="11">
        <v>5.35</v>
      </c>
      <c r="J7" s="11">
        <v>5.4</v>
      </c>
      <c r="K7" s="11">
        <v>5.34</v>
      </c>
      <c r="L7" s="11">
        <v>5.49</v>
      </c>
      <c r="M7" s="11">
        <v>5.67</v>
      </c>
      <c r="N7" s="11">
        <v>5.35</v>
      </c>
      <c r="O7" s="11">
        <v>5.29</v>
      </c>
      <c r="P7" s="11">
        <v>5.0869999999999997</v>
      </c>
      <c r="Q7" s="11">
        <v>5.73</v>
      </c>
      <c r="R7" s="11">
        <v>5.31</v>
      </c>
      <c r="S7" s="11">
        <v>5.53</v>
      </c>
      <c r="T7" s="11">
        <v>5.59</v>
      </c>
      <c r="U7" s="11">
        <v>5.44</v>
      </c>
      <c r="V7" s="11">
        <v>5.35</v>
      </c>
      <c r="W7" s="143">
        <v>4.2</v>
      </c>
      <c r="X7" s="11">
        <v>5.4174257951622655</v>
      </c>
      <c r="Y7" s="11">
        <v>4.8499999999999996</v>
      </c>
      <c r="Z7" s="11">
        <v>5.69</v>
      </c>
      <c r="AA7" s="148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19">
        <v>1</v>
      </c>
      <c r="C8" s="9">
        <v>3</v>
      </c>
      <c r="D8" s="11">
        <v>5.85</v>
      </c>
      <c r="E8" s="11">
        <v>5.23</v>
      </c>
      <c r="F8" s="11">
        <v>5.6</v>
      </c>
      <c r="G8" s="11">
        <v>5.2861048947883118</v>
      </c>
      <c r="H8" s="11">
        <v>5.57</v>
      </c>
      <c r="I8" s="11">
        <v>5.38</v>
      </c>
      <c r="J8" s="11">
        <v>5.31</v>
      </c>
      <c r="K8" s="11">
        <v>5.38</v>
      </c>
      <c r="L8" s="11">
        <v>5.23</v>
      </c>
      <c r="M8" s="11">
        <v>5.83</v>
      </c>
      <c r="N8" s="11">
        <v>5.31</v>
      </c>
      <c r="O8" s="11">
        <v>5.335</v>
      </c>
      <c r="P8" s="11">
        <v>5.0670000000000002</v>
      </c>
      <c r="Q8" s="11">
        <v>5.61</v>
      </c>
      <c r="R8" s="11">
        <v>5.33</v>
      </c>
      <c r="S8" s="11">
        <v>5.65</v>
      </c>
      <c r="T8" s="11">
        <v>5.55</v>
      </c>
      <c r="U8" s="11">
        <v>5.56</v>
      </c>
      <c r="V8" s="11">
        <v>5.35</v>
      </c>
      <c r="W8" s="143">
        <v>4.2</v>
      </c>
      <c r="X8" s="11">
        <v>5.4474393470502989</v>
      </c>
      <c r="Y8" s="11">
        <v>4.8</v>
      </c>
      <c r="Z8" s="11">
        <v>5.7</v>
      </c>
      <c r="AA8" s="148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5.65</v>
      </c>
      <c r="E9" s="11">
        <v>5.34</v>
      </c>
      <c r="F9" s="11">
        <v>5.7</v>
      </c>
      <c r="G9" s="11">
        <v>5.3309448679483129</v>
      </c>
      <c r="H9" s="11">
        <v>5.57</v>
      </c>
      <c r="I9" s="11">
        <v>5</v>
      </c>
      <c r="J9" s="11">
        <v>5.16</v>
      </c>
      <c r="K9" s="11">
        <v>5.32</v>
      </c>
      <c r="L9" s="11">
        <v>5.6</v>
      </c>
      <c r="M9" s="11">
        <v>5.77</v>
      </c>
      <c r="N9" s="11">
        <v>5.27</v>
      </c>
      <c r="O9" s="11">
        <v>5.2299999999999995</v>
      </c>
      <c r="P9" s="11">
        <v>5.1130000000000004</v>
      </c>
      <c r="Q9" s="11">
        <v>5.75</v>
      </c>
      <c r="R9" s="11">
        <v>5.31</v>
      </c>
      <c r="S9" s="11">
        <v>5.85</v>
      </c>
      <c r="T9" s="11">
        <v>5.63</v>
      </c>
      <c r="U9" s="11">
        <v>5.7</v>
      </c>
      <c r="V9" s="11">
        <v>5.3</v>
      </c>
      <c r="W9" s="143">
        <v>4.2</v>
      </c>
      <c r="X9" s="11">
        <v>5.4986515099791937</v>
      </c>
      <c r="Y9" s="11">
        <v>5</v>
      </c>
      <c r="Z9" s="11">
        <v>5.63</v>
      </c>
      <c r="AA9" s="148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5.4234444085778071</v>
      </c>
      <c r="BN9" s="28"/>
    </row>
    <row r="10" spans="1:66">
      <c r="A10" s="30"/>
      <c r="B10" s="19">
        <v>1</v>
      </c>
      <c r="C10" s="9">
        <v>5</v>
      </c>
      <c r="D10" s="11">
        <v>5.8</v>
      </c>
      <c r="E10" s="11">
        <v>5.24</v>
      </c>
      <c r="F10" s="11">
        <v>5.7</v>
      </c>
      <c r="G10" s="11">
        <v>5.4057760388083125</v>
      </c>
      <c r="H10" s="11">
        <v>5.52</v>
      </c>
      <c r="I10" s="11">
        <v>4.99</v>
      </c>
      <c r="J10" s="11">
        <v>5</v>
      </c>
      <c r="K10" s="11">
        <v>5.41</v>
      </c>
      <c r="L10" s="11">
        <v>5.67</v>
      </c>
      <c r="M10" s="11">
        <v>5.63</v>
      </c>
      <c r="N10" s="11">
        <v>5.47</v>
      </c>
      <c r="O10" s="11">
        <v>5.202</v>
      </c>
      <c r="P10" s="11">
        <v>4.9039999999999999</v>
      </c>
      <c r="Q10" s="11">
        <v>5.67</v>
      </c>
      <c r="R10" s="11">
        <v>5.33</v>
      </c>
      <c r="S10" s="11">
        <v>5.7</v>
      </c>
      <c r="T10" s="11">
        <v>5.5</v>
      </c>
      <c r="U10" s="11">
        <v>5.65</v>
      </c>
      <c r="V10" s="11">
        <v>5.38</v>
      </c>
      <c r="W10" s="143">
        <v>4.3</v>
      </c>
      <c r="X10" s="11">
        <v>5.559753382461385</v>
      </c>
      <c r="Y10" s="11">
        <v>5.1245000000000003</v>
      </c>
      <c r="Z10" s="11">
        <v>5.77</v>
      </c>
      <c r="AA10" s="148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15</v>
      </c>
    </row>
    <row r="11" spans="1:66">
      <c r="A11" s="30"/>
      <c r="B11" s="19">
        <v>1</v>
      </c>
      <c r="C11" s="9">
        <v>6</v>
      </c>
      <c r="D11" s="11">
        <v>5.67</v>
      </c>
      <c r="E11" s="11">
        <v>5.38</v>
      </c>
      <c r="F11" s="11">
        <v>5.5</v>
      </c>
      <c r="G11" s="11">
        <v>5.2682335206883124</v>
      </c>
      <c r="H11" s="11">
        <v>5.59</v>
      </c>
      <c r="I11" s="11">
        <v>5.19</v>
      </c>
      <c r="J11" s="11">
        <v>5.15</v>
      </c>
      <c r="K11" s="11">
        <v>5.32</v>
      </c>
      <c r="L11" s="11">
        <v>5.46</v>
      </c>
      <c r="M11" s="11">
        <v>5.67</v>
      </c>
      <c r="N11" s="11">
        <v>5.42</v>
      </c>
      <c r="O11" s="11">
        <v>5.274</v>
      </c>
      <c r="P11" s="11">
        <v>5.133</v>
      </c>
      <c r="Q11" s="11">
        <v>5.53</v>
      </c>
      <c r="R11" s="11">
        <v>5.32</v>
      </c>
      <c r="S11" s="11">
        <v>5.65</v>
      </c>
      <c r="T11" s="11">
        <v>5.52</v>
      </c>
      <c r="U11" s="11">
        <v>5.29</v>
      </c>
      <c r="V11" s="11">
        <v>5.43</v>
      </c>
      <c r="W11" s="143">
        <v>4.0999999999999996</v>
      </c>
      <c r="X11" s="11">
        <v>5.531207618497997</v>
      </c>
      <c r="Y11" s="11">
        <v>5.1856</v>
      </c>
      <c r="Z11" s="11">
        <v>5.84</v>
      </c>
      <c r="AA11" s="148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273</v>
      </c>
      <c r="C12" s="12"/>
      <c r="D12" s="23">
        <v>5.7033333333333331</v>
      </c>
      <c r="E12" s="23">
        <v>5.2583333333333337</v>
      </c>
      <c r="F12" s="23">
        <v>5.583333333333333</v>
      </c>
      <c r="G12" s="23">
        <v>5.3424164664183129</v>
      </c>
      <c r="H12" s="23">
        <v>5.4950000000000001</v>
      </c>
      <c r="I12" s="23">
        <v>5.2316666666666674</v>
      </c>
      <c r="J12" s="23">
        <v>5.208333333333333</v>
      </c>
      <c r="K12" s="23">
        <v>5.3449999999999998</v>
      </c>
      <c r="L12" s="23">
        <v>5.5016666666666678</v>
      </c>
      <c r="M12" s="23">
        <v>5.7149999999999999</v>
      </c>
      <c r="N12" s="23">
        <v>5.4116666666666662</v>
      </c>
      <c r="O12" s="23">
        <v>5.2638333333333334</v>
      </c>
      <c r="P12" s="23">
        <v>5.0889999999999995</v>
      </c>
      <c r="Q12" s="23">
        <v>5.6750000000000007</v>
      </c>
      <c r="R12" s="23">
        <v>5.32</v>
      </c>
      <c r="S12" s="23">
        <v>5.6133333333333333</v>
      </c>
      <c r="T12" s="23">
        <v>5.5683333333333325</v>
      </c>
      <c r="U12" s="23">
        <v>5.5166666666666666</v>
      </c>
      <c r="V12" s="23">
        <v>5.3383333333333338</v>
      </c>
      <c r="W12" s="23">
        <v>4.2333333333333334</v>
      </c>
      <c r="X12" s="23">
        <v>5.4521771889601398</v>
      </c>
      <c r="Y12" s="23">
        <v>4.9816833333333337</v>
      </c>
      <c r="Z12" s="23">
        <v>5.7016666666666653</v>
      </c>
      <c r="AA12" s="148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274</v>
      </c>
      <c r="C13" s="29"/>
      <c r="D13" s="11">
        <v>5.66</v>
      </c>
      <c r="E13" s="11">
        <v>5.2350000000000003</v>
      </c>
      <c r="F13" s="11">
        <v>5.6</v>
      </c>
      <c r="G13" s="11">
        <v>5.3418399989683127</v>
      </c>
      <c r="H13" s="11">
        <v>5.5449999999999999</v>
      </c>
      <c r="I13" s="11">
        <v>5.27</v>
      </c>
      <c r="J13" s="11">
        <v>5.1950000000000003</v>
      </c>
      <c r="K13" s="11">
        <v>5.33</v>
      </c>
      <c r="L13" s="11">
        <v>5.5250000000000004</v>
      </c>
      <c r="M13" s="11">
        <v>5.6950000000000003</v>
      </c>
      <c r="N13" s="11">
        <v>5.3849999999999998</v>
      </c>
      <c r="O13" s="11">
        <v>5.2629999999999999</v>
      </c>
      <c r="P13" s="11">
        <v>5.0999999999999996</v>
      </c>
      <c r="Q13" s="11">
        <v>5.7</v>
      </c>
      <c r="R13" s="11">
        <v>5.32</v>
      </c>
      <c r="S13" s="11">
        <v>5.65</v>
      </c>
      <c r="T13" s="11">
        <v>5.57</v>
      </c>
      <c r="U13" s="11">
        <v>5.51</v>
      </c>
      <c r="V13" s="11">
        <v>5.35</v>
      </c>
      <c r="W13" s="11">
        <v>4.2</v>
      </c>
      <c r="X13" s="11">
        <v>5.4730454285147463</v>
      </c>
      <c r="Y13" s="11">
        <v>4.9649999999999999</v>
      </c>
      <c r="Z13" s="11">
        <v>5.6950000000000003</v>
      </c>
      <c r="AA13" s="148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275</v>
      </c>
      <c r="C14" s="29"/>
      <c r="D14" s="24">
        <v>9.7502136728723168E-2</v>
      </c>
      <c r="E14" s="24">
        <v>8.9312186551817496E-2</v>
      </c>
      <c r="F14" s="24">
        <v>0.11690451944500115</v>
      </c>
      <c r="G14" s="24">
        <v>5.9312468969908487E-2</v>
      </c>
      <c r="H14" s="24">
        <v>0.10876580344942989</v>
      </c>
      <c r="I14" s="24">
        <v>0.20566153424174063</v>
      </c>
      <c r="J14" s="24">
        <v>0.13905634349668003</v>
      </c>
      <c r="K14" s="24">
        <v>4.1833001326703777E-2</v>
      </c>
      <c r="L14" s="24">
        <v>0.15302505241517347</v>
      </c>
      <c r="M14" s="24">
        <v>7.4229374239582535E-2</v>
      </c>
      <c r="N14" s="24">
        <v>0.13746514709797078</v>
      </c>
      <c r="O14" s="24">
        <v>4.6820579520833301E-2</v>
      </c>
      <c r="P14" s="24">
        <v>0.10687001450360144</v>
      </c>
      <c r="Q14" s="24">
        <v>9.0719347440333692E-2</v>
      </c>
      <c r="R14" s="24">
        <v>8.944271909999366E-3</v>
      </c>
      <c r="S14" s="24">
        <v>0.18511257835886427</v>
      </c>
      <c r="T14" s="24">
        <v>5.3447793842839521E-2</v>
      </c>
      <c r="U14" s="24">
        <v>0.15081998099279378</v>
      </c>
      <c r="V14" s="24">
        <v>7.194905605125522E-2</v>
      </c>
      <c r="W14" s="24">
        <v>0.1032795558988646</v>
      </c>
      <c r="X14" s="24">
        <v>0.10833851094992557</v>
      </c>
      <c r="Y14" s="24">
        <v>0.15187798282393244</v>
      </c>
      <c r="Z14" s="24">
        <v>9.3683865562148125E-2</v>
      </c>
      <c r="AA14" s="197"/>
      <c r="AB14" s="198"/>
      <c r="AC14" s="198"/>
      <c r="AD14" s="198"/>
      <c r="AE14" s="198"/>
      <c r="AF14" s="198"/>
      <c r="AG14" s="198"/>
      <c r="AH14" s="198"/>
      <c r="AI14" s="198"/>
      <c r="AJ14" s="198"/>
      <c r="AK14" s="198"/>
      <c r="AL14" s="198"/>
      <c r="AM14" s="198"/>
      <c r="AN14" s="198"/>
      <c r="AO14" s="198"/>
      <c r="AP14" s="198"/>
      <c r="AQ14" s="198"/>
      <c r="AR14" s="198"/>
      <c r="AS14" s="198"/>
      <c r="AT14" s="198"/>
      <c r="AU14" s="198"/>
      <c r="AV14" s="198"/>
      <c r="AW14" s="198"/>
      <c r="AX14" s="198"/>
      <c r="AY14" s="198"/>
      <c r="AZ14" s="198"/>
      <c r="BA14" s="198"/>
      <c r="BB14" s="198"/>
      <c r="BC14" s="198"/>
      <c r="BD14" s="198"/>
      <c r="BE14" s="198"/>
      <c r="BF14" s="198"/>
      <c r="BG14" s="198"/>
      <c r="BH14" s="198"/>
      <c r="BI14" s="198"/>
      <c r="BJ14" s="198"/>
      <c r="BK14" s="198"/>
      <c r="BL14" s="198"/>
      <c r="BM14" s="56"/>
    </row>
    <row r="15" spans="1:66">
      <c r="A15" s="30"/>
      <c r="B15" s="3" t="s">
        <v>86</v>
      </c>
      <c r="C15" s="29"/>
      <c r="D15" s="13">
        <v>1.7095640571956137E-2</v>
      </c>
      <c r="E15" s="13">
        <v>1.6984884922691124E-2</v>
      </c>
      <c r="F15" s="13">
        <v>2.0938122885671848E-2</v>
      </c>
      <c r="G15" s="13">
        <v>1.1102179948481819E-2</v>
      </c>
      <c r="H15" s="13">
        <v>1.9793594804263855E-2</v>
      </c>
      <c r="I15" s="13">
        <v>3.9310901734642995E-2</v>
      </c>
      <c r="J15" s="13">
        <v>2.6698817951362568E-2</v>
      </c>
      <c r="K15" s="13">
        <v>7.8265671331531859E-3</v>
      </c>
      <c r="L15" s="13">
        <v>2.7814308224508956E-2</v>
      </c>
      <c r="M15" s="13">
        <v>1.298851692731103E-2</v>
      </c>
      <c r="N15" s="13">
        <v>2.5401628659926848E-2</v>
      </c>
      <c r="O15" s="13">
        <v>8.8947686136529088E-3</v>
      </c>
      <c r="P15" s="13">
        <v>2.1000199352250237E-2</v>
      </c>
      <c r="Q15" s="13">
        <v>1.5985788095212984E-2</v>
      </c>
      <c r="R15" s="13">
        <v>1.6812541184209333E-3</v>
      </c>
      <c r="S15" s="13">
        <v>3.2977300182695533E-2</v>
      </c>
      <c r="T15" s="13">
        <v>9.5985262812642077E-3</v>
      </c>
      <c r="U15" s="13">
        <v>2.733896936425265E-2</v>
      </c>
      <c r="V15" s="13">
        <v>1.3477812560335038E-2</v>
      </c>
      <c r="W15" s="13">
        <v>2.4396745487920771E-2</v>
      </c>
      <c r="X15" s="13">
        <v>1.9870687836282208E-2</v>
      </c>
      <c r="Y15" s="13">
        <v>3.048728163986051E-2</v>
      </c>
      <c r="Z15" s="13">
        <v>1.6430961513384652E-2</v>
      </c>
      <c r="AA15" s="148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276</v>
      </c>
      <c r="C16" s="29"/>
      <c r="D16" s="13">
        <v>5.1607226638637371E-2</v>
      </c>
      <c r="E16" s="13">
        <v>-3.0443950892781513E-2</v>
      </c>
      <c r="F16" s="13">
        <v>2.9481066405445677E-2</v>
      </c>
      <c r="G16" s="13">
        <v>-1.4940310263222956E-2</v>
      </c>
      <c r="H16" s="13">
        <v>1.3193754011568748E-2</v>
      </c>
      <c r="I16" s="13">
        <v>-3.5360875389046309E-2</v>
      </c>
      <c r="J16" s="13">
        <v>-3.96631843232782E-2</v>
      </c>
      <c r="K16" s="13">
        <v>-1.4463946279920981E-2</v>
      </c>
      <c r="L16" s="13">
        <v>1.4422985135635003E-2</v>
      </c>
      <c r="M16" s="13">
        <v>5.3758381105753372E-2</v>
      </c>
      <c r="N16" s="13">
        <v>-2.17163503925899E-3</v>
      </c>
      <c r="O16" s="13">
        <v>-2.9429835215426969E-2</v>
      </c>
      <c r="P16" s="13">
        <v>-6.1666421444063313E-2</v>
      </c>
      <c r="Q16" s="13">
        <v>4.6382994361356289E-2</v>
      </c>
      <c r="R16" s="13">
        <v>-1.9073562995169158E-2</v>
      </c>
      <c r="S16" s="13">
        <v>3.5012606463743712E-2</v>
      </c>
      <c r="T16" s="13">
        <v>2.671529637629666E-2</v>
      </c>
      <c r="U16" s="13">
        <v>1.7188755164783798E-2</v>
      </c>
      <c r="V16" s="13">
        <v>-1.5693177403987124E-2</v>
      </c>
      <c r="W16" s="13">
        <v>-0.21943823621796044</v>
      </c>
      <c r="X16" s="13">
        <v>5.2978841890383155E-3</v>
      </c>
      <c r="Y16" s="13">
        <v>-8.1453969463718856E-2</v>
      </c>
      <c r="Z16" s="13">
        <v>5.1299918857620641E-2</v>
      </c>
      <c r="AA16" s="148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277</v>
      </c>
      <c r="C17" s="47"/>
      <c r="D17" s="45">
        <v>1.26</v>
      </c>
      <c r="E17" s="45">
        <v>0.66</v>
      </c>
      <c r="F17" s="45">
        <v>0.74</v>
      </c>
      <c r="G17" s="45">
        <v>0.3</v>
      </c>
      <c r="H17" s="45">
        <v>0.36</v>
      </c>
      <c r="I17" s="45">
        <v>0.77</v>
      </c>
      <c r="J17" s="45">
        <v>0.88</v>
      </c>
      <c r="K17" s="45">
        <v>0.28999999999999998</v>
      </c>
      <c r="L17" s="45">
        <v>0.39</v>
      </c>
      <c r="M17" s="45">
        <v>1.31</v>
      </c>
      <c r="N17" s="45">
        <v>0</v>
      </c>
      <c r="O17" s="45">
        <v>0.64</v>
      </c>
      <c r="P17" s="45">
        <v>1.39</v>
      </c>
      <c r="Q17" s="45">
        <v>1.1299999999999999</v>
      </c>
      <c r="R17" s="45">
        <v>0.39</v>
      </c>
      <c r="S17" s="45">
        <v>0.87</v>
      </c>
      <c r="T17" s="45">
        <v>0.67</v>
      </c>
      <c r="U17" s="45">
        <v>0.45</v>
      </c>
      <c r="V17" s="45">
        <v>0.32</v>
      </c>
      <c r="W17" s="45">
        <v>5.07</v>
      </c>
      <c r="X17" s="45">
        <v>0.17</v>
      </c>
      <c r="Y17" s="45">
        <v>1.85</v>
      </c>
      <c r="Z17" s="45">
        <v>1.25</v>
      </c>
      <c r="AA17" s="148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5"/>
    </row>
    <row r="19" spans="1:65" ht="15">
      <c r="B19" s="8" t="s">
        <v>516</v>
      </c>
      <c r="BM19" s="28" t="s">
        <v>66</v>
      </c>
    </row>
    <row r="20" spans="1:65" ht="15">
      <c r="A20" s="25" t="s">
        <v>48</v>
      </c>
      <c r="B20" s="18" t="s">
        <v>110</v>
      </c>
      <c r="C20" s="15" t="s">
        <v>111</v>
      </c>
      <c r="D20" s="16" t="s">
        <v>235</v>
      </c>
      <c r="E20" s="17" t="s">
        <v>235</v>
      </c>
      <c r="F20" s="17" t="s">
        <v>235</v>
      </c>
      <c r="G20" s="17" t="s">
        <v>235</v>
      </c>
      <c r="H20" s="17" t="s">
        <v>235</v>
      </c>
      <c r="I20" s="17" t="s">
        <v>235</v>
      </c>
      <c r="J20" s="17" t="s">
        <v>235</v>
      </c>
      <c r="K20" s="17" t="s">
        <v>235</v>
      </c>
      <c r="L20" s="17" t="s">
        <v>235</v>
      </c>
      <c r="M20" s="17" t="s">
        <v>235</v>
      </c>
      <c r="N20" s="17" t="s">
        <v>235</v>
      </c>
      <c r="O20" s="17" t="s">
        <v>235</v>
      </c>
      <c r="P20" s="17" t="s">
        <v>235</v>
      </c>
      <c r="Q20" s="17" t="s">
        <v>235</v>
      </c>
      <c r="R20" s="17" t="s">
        <v>235</v>
      </c>
      <c r="S20" s="17" t="s">
        <v>235</v>
      </c>
      <c r="T20" s="17" t="s">
        <v>235</v>
      </c>
      <c r="U20" s="17" t="s">
        <v>235</v>
      </c>
      <c r="V20" s="17" t="s">
        <v>235</v>
      </c>
      <c r="W20" s="17" t="s">
        <v>235</v>
      </c>
      <c r="X20" s="17" t="s">
        <v>235</v>
      </c>
      <c r="Y20" s="17" t="s">
        <v>235</v>
      </c>
      <c r="Z20" s="17" t="s">
        <v>235</v>
      </c>
      <c r="AA20" s="17" t="s">
        <v>235</v>
      </c>
      <c r="AB20" s="148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236</v>
      </c>
      <c r="C21" s="9" t="s">
        <v>236</v>
      </c>
      <c r="D21" s="146" t="s">
        <v>238</v>
      </c>
      <c r="E21" s="147" t="s">
        <v>239</v>
      </c>
      <c r="F21" s="147" t="s">
        <v>240</v>
      </c>
      <c r="G21" s="147" t="s">
        <v>241</v>
      </c>
      <c r="H21" s="147" t="s">
        <v>242</v>
      </c>
      <c r="I21" s="147" t="s">
        <v>243</v>
      </c>
      <c r="J21" s="147" t="s">
        <v>244</v>
      </c>
      <c r="K21" s="147" t="s">
        <v>245</v>
      </c>
      <c r="L21" s="147" t="s">
        <v>246</v>
      </c>
      <c r="M21" s="147" t="s">
        <v>247</v>
      </c>
      <c r="N21" s="147" t="s">
        <v>248</v>
      </c>
      <c r="O21" s="147" t="s">
        <v>249</v>
      </c>
      <c r="P21" s="147" t="s">
        <v>250</v>
      </c>
      <c r="Q21" s="147" t="s">
        <v>251</v>
      </c>
      <c r="R21" s="147" t="s">
        <v>252</v>
      </c>
      <c r="S21" s="147" t="s">
        <v>253</v>
      </c>
      <c r="T21" s="147" t="s">
        <v>254</v>
      </c>
      <c r="U21" s="147" t="s">
        <v>255</v>
      </c>
      <c r="V21" s="147" t="s">
        <v>256</v>
      </c>
      <c r="W21" s="147" t="s">
        <v>257</v>
      </c>
      <c r="X21" s="147" t="s">
        <v>258</v>
      </c>
      <c r="Y21" s="147" t="s">
        <v>259</v>
      </c>
      <c r="Z21" s="147" t="s">
        <v>260</v>
      </c>
      <c r="AA21" s="147" t="s">
        <v>265</v>
      </c>
      <c r="AB21" s="148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318</v>
      </c>
      <c r="E22" s="11" t="s">
        <v>318</v>
      </c>
      <c r="F22" s="11" t="s">
        <v>115</v>
      </c>
      <c r="G22" s="11" t="s">
        <v>115</v>
      </c>
      <c r="H22" s="11" t="s">
        <v>115</v>
      </c>
      <c r="I22" s="11" t="s">
        <v>318</v>
      </c>
      <c r="J22" s="11" t="s">
        <v>115</v>
      </c>
      <c r="K22" s="11" t="s">
        <v>318</v>
      </c>
      <c r="L22" s="11" t="s">
        <v>319</v>
      </c>
      <c r="M22" s="11" t="s">
        <v>318</v>
      </c>
      <c r="N22" s="11" t="s">
        <v>318</v>
      </c>
      <c r="O22" s="11" t="s">
        <v>319</v>
      </c>
      <c r="P22" s="11" t="s">
        <v>319</v>
      </c>
      <c r="Q22" s="11" t="s">
        <v>319</v>
      </c>
      <c r="R22" s="11" t="s">
        <v>318</v>
      </c>
      <c r="S22" s="11" t="s">
        <v>318</v>
      </c>
      <c r="T22" s="11" t="s">
        <v>115</v>
      </c>
      <c r="U22" s="11" t="s">
        <v>318</v>
      </c>
      <c r="V22" s="11" t="s">
        <v>318</v>
      </c>
      <c r="W22" s="11" t="s">
        <v>115</v>
      </c>
      <c r="X22" s="11" t="s">
        <v>318</v>
      </c>
      <c r="Y22" s="11" t="s">
        <v>319</v>
      </c>
      <c r="Z22" s="11" t="s">
        <v>115</v>
      </c>
      <c r="AA22" s="11" t="s">
        <v>318</v>
      </c>
      <c r="AB22" s="148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148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141">
        <v>6.32</v>
      </c>
      <c r="E24" s="22">
        <v>6.2800000000000011</v>
      </c>
      <c r="F24" s="22">
        <v>6.36</v>
      </c>
      <c r="G24" s="22">
        <v>6.3725905333617927</v>
      </c>
      <c r="H24" s="22">
        <v>6.3436000000000003</v>
      </c>
      <c r="I24" s="22">
        <v>6.4399999999999995</v>
      </c>
      <c r="J24" s="22">
        <v>6.43</v>
      </c>
      <c r="K24" s="22">
        <v>6.27</v>
      </c>
      <c r="L24" s="22">
        <v>6.3330000000000002</v>
      </c>
      <c r="M24" s="22">
        <v>6.3</v>
      </c>
      <c r="N24" s="142">
        <v>6.5700000000000012</v>
      </c>
      <c r="O24" s="22">
        <v>6.14</v>
      </c>
      <c r="P24" s="22">
        <v>6.22</v>
      </c>
      <c r="Q24" s="142">
        <v>6.5700000000000012</v>
      </c>
      <c r="R24" s="22">
        <v>6.34</v>
      </c>
      <c r="S24" s="22">
        <v>5.99</v>
      </c>
      <c r="T24" s="22">
        <v>6.2505040138326402</v>
      </c>
      <c r="U24" s="22">
        <v>6.5779000000000005</v>
      </c>
      <c r="V24" s="22">
        <v>5.98</v>
      </c>
      <c r="W24" s="141">
        <v>6.7210000000000001</v>
      </c>
      <c r="X24" s="141">
        <v>6.93</v>
      </c>
      <c r="Y24" s="22">
        <v>5.911354641086227</v>
      </c>
      <c r="Z24" s="141">
        <v>5.8724879999999997</v>
      </c>
      <c r="AA24" s="22">
        <v>6.11</v>
      </c>
      <c r="AB24" s="148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43">
        <v>6.12</v>
      </c>
      <c r="E25" s="11">
        <v>6.24</v>
      </c>
      <c r="F25" s="11">
        <v>6.2</v>
      </c>
      <c r="G25" s="11">
        <v>6.4113134649495152</v>
      </c>
      <c r="H25" s="11">
        <v>6.2642000000000007</v>
      </c>
      <c r="I25" s="11">
        <v>6.2800000000000011</v>
      </c>
      <c r="J25" s="11">
        <v>6.32</v>
      </c>
      <c r="K25" s="11">
        <v>6.29</v>
      </c>
      <c r="L25" s="11">
        <v>6.2708000000000004</v>
      </c>
      <c r="M25" s="11">
        <v>6.21</v>
      </c>
      <c r="N25" s="11">
        <v>6.25</v>
      </c>
      <c r="O25" s="11">
        <v>6.13</v>
      </c>
      <c r="P25" s="11">
        <v>6.370000000000001</v>
      </c>
      <c r="Q25" s="11">
        <v>6.49</v>
      </c>
      <c r="R25" s="11">
        <v>6.27</v>
      </c>
      <c r="S25" s="11">
        <v>5.97</v>
      </c>
      <c r="T25" s="11">
        <v>6.2479137366685897</v>
      </c>
      <c r="U25" s="11">
        <v>6.4059000000000008</v>
      </c>
      <c r="V25" s="11">
        <v>5.96</v>
      </c>
      <c r="W25" s="143">
        <v>6.7210000000000001</v>
      </c>
      <c r="X25" s="143">
        <v>6.9</v>
      </c>
      <c r="Y25" s="11">
        <v>6.1011747270296883</v>
      </c>
      <c r="Z25" s="143">
        <v>5.9225180000000002</v>
      </c>
      <c r="AA25" s="11">
        <v>6.15</v>
      </c>
      <c r="AB25" s="148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43">
        <v>5.58</v>
      </c>
      <c r="E26" s="11">
        <v>6.29</v>
      </c>
      <c r="F26" s="11">
        <v>6.21</v>
      </c>
      <c r="G26" s="11">
        <v>6.2891105270381926</v>
      </c>
      <c r="H26" s="11">
        <v>6.3247</v>
      </c>
      <c r="I26" s="11">
        <v>6.24</v>
      </c>
      <c r="J26" s="11">
        <v>6.38</v>
      </c>
      <c r="K26" s="11">
        <v>6.2800000000000011</v>
      </c>
      <c r="L26" s="11">
        <v>6.3088000000000006</v>
      </c>
      <c r="M26" s="11">
        <v>6.43</v>
      </c>
      <c r="N26" s="11">
        <v>6.21</v>
      </c>
      <c r="O26" s="11">
        <v>6.11</v>
      </c>
      <c r="P26" s="11">
        <v>6.5</v>
      </c>
      <c r="Q26" s="11">
        <v>6.34</v>
      </c>
      <c r="R26" s="11">
        <v>6.27</v>
      </c>
      <c r="S26" s="11">
        <v>6.24</v>
      </c>
      <c r="T26" s="11">
        <v>6.2769723304611507</v>
      </c>
      <c r="U26" s="11">
        <v>6.5049999999999999</v>
      </c>
      <c r="V26" s="11">
        <v>6.11</v>
      </c>
      <c r="W26" s="143">
        <v>6.774</v>
      </c>
      <c r="X26" s="143">
        <v>7.07</v>
      </c>
      <c r="Y26" s="11">
        <v>6.0704428232868732</v>
      </c>
      <c r="Z26" s="143">
        <v>5.8023889999999998</v>
      </c>
      <c r="AA26" s="11">
        <v>6.14</v>
      </c>
      <c r="AB26" s="148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43">
        <v>5.22</v>
      </c>
      <c r="E27" s="11">
        <v>6.36</v>
      </c>
      <c r="F27" s="11">
        <v>6.2700000000000005</v>
      </c>
      <c r="G27" s="11">
        <v>6.2906165492854171</v>
      </c>
      <c r="H27" s="11">
        <v>6.2128999999999994</v>
      </c>
      <c r="I27" s="11">
        <v>6.16</v>
      </c>
      <c r="J27" s="11">
        <v>6.4</v>
      </c>
      <c r="K27" s="11">
        <v>6.17</v>
      </c>
      <c r="L27" s="11">
        <v>6.2766000000000002</v>
      </c>
      <c r="M27" s="11">
        <v>6.4600000000000009</v>
      </c>
      <c r="N27" s="11">
        <v>6.21</v>
      </c>
      <c r="O27" s="11">
        <v>6.05</v>
      </c>
      <c r="P27" s="11">
        <v>6.4399999999999995</v>
      </c>
      <c r="Q27" s="11">
        <v>6.370000000000001</v>
      </c>
      <c r="R27" s="11">
        <v>6.3099999999999987</v>
      </c>
      <c r="S27" s="11">
        <v>6.27</v>
      </c>
      <c r="T27" s="11">
        <v>6.2583502113316962</v>
      </c>
      <c r="U27" s="11">
        <v>6.6113000000000008</v>
      </c>
      <c r="V27" s="11">
        <v>6.27</v>
      </c>
      <c r="W27" s="143">
        <v>6.774</v>
      </c>
      <c r="X27" s="143">
        <v>6.9</v>
      </c>
      <c r="Y27" s="11">
        <v>6.0735462242647644</v>
      </c>
      <c r="Z27" s="143">
        <v>5.8443169999999993</v>
      </c>
      <c r="AA27" s="11">
        <v>6.21</v>
      </c>
      <c r="AB27" s="148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6.2757758484209756</v>
      </c>
    </row>
    <row r="28" spans="1:65">
      <c r="A28" s="30"/>
      <c r="B28" s="19">
        <v>1</v>
      </c>
      <c r="C28" s="9">
        <v>5</v>
      </c>
      <c r="D28" s="143">
        <v>5.68</v>
      </c>
      <c r="E28" s="11">
        <v>6.24</v>
      </c>
      <c r="F28" s="11">
        <v>6.29</v>
      </c>
      <c r="G28" s="11">
        <v>6.4535132216532762</v>
      </c>
      <c r="H28" s="11">
        <v>6.3073000000000006</v>
      </c>
      <c r="I28" s="11">
        <v>6.29</v>
      </c>
      <c r="J28" s="11">
        <v>6.3099999999999987</v>
      </c>
      <c r="K28" s="11">
        <v>6.27</v>
      </c>
      <c r="L28" s="11">
        <v>6.2307000000000006</v>
      </c>
      <c r="M28" s="11">
        <v>6.35</v>
      </c>
      <c r="N28" s="11">
        <v>6.3</v>
      </c>
      <c r="O28" s="11">
        <v>6.1</v>
      </c>
      <c r="P28" s="11">
        <v>6.49</v>
      </c>
      <c r="Q28" s="11">
        <v>6.36</v>
      </c>
      <c r="R28" s="11">
        <v>6.24</v>
      </c>
      <c r="S28" s="11">
        <v>6.13</v>
      </c>
      <c r="T28" s="11">
        <v>6.2459439430585908</v>
      </c>
      <c r="U28" s="11">
        <v>6.4879999999999995</v>
      </c>
      <c r="V28" s="11">
        <v>6.22</v>
      </c>
      <c r="W28" s="143">
        <v>6.6680000000000001</v>
      </c>
      <c r="X28" s="143">
        <v>6.97</v>
      </c>
      <c r="Y28" s="11">
        <v>6.2001709234382956</v>
      </c>
      <c r="Z28" s="143">
        <v>5.8892030000000002</v>
      </c>
      <c r="AA28" s="11">
        <v>6.36</v>
      </c>
      <c r="AB28" s="148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16</v>
      </c>
    </row>
    <row r="29" spans="1:65">
      <c r="A29" s="30"/>
      <c r="B29" s="19">
        <v>1</v>
      </c>
      <c r="C29" s="9">
        <v>6</v>
      </c>
      <c r="D29" s="143">
        <v>6.2600000000000007</v>
      </c>
      <c r="E29" s="11">
        <v>6.36</v>
      </c>
      <c r="F29" s="11">
        <v>6.49</v>
      </c>
      <c r="G29" s="11">
        <v>6.3522456969590229</v>
      </c>
      <c r="H29" s="11">
        <v>6.4039000000000001</v>
      </c>
      <c r="I29" s="11">
        <v>6.35</v>
      </c>
      <c r="J29" s="11">
        <v>6.36</v>
      </c>
      <c r="K29" s="11">
        <v>6.36</v>
      </c>
      <c r="L29" s="11">
        <v>6.4233000000000002</v>
      </c>
      <c r="M29" s="11">
        <v>6.3299999999999992</v>
      </c>
      <c r="N29" s="11">
        <v>6.17</v>
      </c>
      <c r="O29" s="11">
        <v>6.07</v>
      </c>
      <c r="P29" s="11">
        <v>6.21</v>
      </c>
      <c r="Q29" s="11">
        <v>6.370000000000001</v>
      </c>
      <c r="R29" s="11">
        <v>6.3299999999999992</v>
      </c>
      <c r="S29" s="11">
        <v>6.21</v>
      </c>
      <c r="T29" s="11">
        <v>6.2460871315710609</v>
      </c>
      <c r="U29" s="11">
        <v>6.5445000000000002</v>
      </c>
      <c r="V29" s="144">
        <v>5.85</v>
      </c>
      <c r="W29" s="143">
        <v>6.7210000000000001</v>
      </c>
      <c r="X29" s="143">
        <v>6.8000000000000007</v>
      </c>
      <c r="Y29" s="11">
        <v>6.1268511112402599</v>
      </c>
      <c r="Z29" s="143">
        <v>5.9507529999999997</v>
      </c>
      <c r="AA29" s="11">
        <v>6.11</v>
      </c>
      <c r="AB29" s="148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273</v>
      </c>
      <c r="C30" s="12"/>
      <c r="D30" s="23">
        <v>5.8633333333333333</v>
      </c>
      <c r="E30" s="23">
        <v>6.2950000000000008</v>
      </c>
      <c r="F30" s="23">
        <v>6.3033333333333337</v>
      </c>
      <c r="G30" s="23">
        <v>6.3615649988745355</v>
      </c>
      <c r="H30" s="23">
        <v>6.3094333333333337</v>
      </c>
      <c r="I30" s="23">
        <v>6.293333333333333</v>
      </c>
      <c r="J30" s="23">
        <v>6.3666666666666671</v>
      </c>
      <c r="K30" s="23">
        <v>6.2733333333333334</v>
      </c>
      <c r="L30" s="23">
        <v>6.307199999999999</v>
      </c>
      <c r="M30" s="23">
        <v>6.3466666666666667</v>
      </c>
      <c r="N30" s="23">
        <v>6.2850000000000001</v>
      </c>
      <c r="O30" s="23">
        <v>6.1000000000000005</v>
      </c>
      <c r="P30" s="23">
        <v>6.371666666666667</v>
      </c>
      <c r="Q30" s="23">
        <v>6.416666666666667</v>
      </c>
      <c r="R30" s="23">
        <v>6.293333333333333</v>
      </c>
      <c r="S30" s="23">
        <v>6.1350000000000007</v>
      </c>
      <c r="T30" s="23">
        <v>6.254295227820621</v>
      </c>
      <c r="U30" s="23">
        <v>6.5220999999999991</v>
      </c>
      <c r="V30" s="23">
        <v>6.0650000000000004</v>
      </c>
      <c r="W30" s="23">
        <v>6.7298333333333344</v>
      </c>
      <c r="X30" s="23">
        <v>6.9283333333333319</v>
      </c>
      <c r="Y30" s="23">
        <v>6.0805900750576853</v>
      </c>
      <c r="Z30" s="23">
        <v>5.8802779999999997</v>
      </c>
      <c r="AA30" s="23">
        <v>6.1800000000000006</v>
      </c>
      <c r="AB30" s="148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274</v>
      </c>
      <c r="C31" s="29"/>
      <c r="D31" s="11">
        <v>5.9</v>
      </c>
      <c r="E31" s="11">
        <v>6.2850000000000001</v>
      </c>
      <c r="F31" s="11">
        <v>6.28</v>
      </c>
      <c r="G31" s="11">
        <v>6.3624181151604073</v>
      </c>
      <c r="H31" s="11">
        <v>6.3160000000000007</v>
      </c>
      <c r="I31" s="11">
        <v>6.2850000000000001</v>
      </c>
      <c r="J31" s="11">
        <v>6.37</v>
      </c>
      <c r="K31" s="11">
        <v>6.2750000000000004</v>
      </c>
      <c r="L31" s="11">
        <v>6.2927</v>
      </c>
      <c r="M31" s="11">
        <v>6.34</v>
      </c>
      <c r="N31" s="11">
        <v>6.23</v>
      </c>
      <c r="O31" s="11">
        <v>6.1050000000000004</v>
      </c>
      <c r="P31" s="11">
        <v>6.4050000000000002</v>
      </c>
      <c r="Q31" s="11">
        <v>6.370000000000001</v>
      </c>
      <c r="R31" s="11">
        <v>6.2899999999999991</v>
      </c>
      <c r="S31" s="11">
        <v>6.17</v>
      </c>
      <c r="T31" s="11">
        <v>6.2492088752506145</v>
      </c>
      <c r="U31" s="11">
        <v>6.52475</v>
      </c>
      <c r="V31" s="11">
        <v>6.0449999999999999</v>
      </c>
      <c r="W31" s="11">
        <v>6.7210000000000001</v>
      </c>
      <c r="X31" s="11">
        <v>6.915</v>
      </c>
      <c r="Y31" s="11">
        <v>6.0873604756472268</v>
      </c>
      <c r="Z31" s="11">
        <v>5.8808454999999995</v>
      </c>
      <c r="AA31" s="11">
        <v>6.1449999999999996</v>
      </c>
      <c r="AB31" s="148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275</v>
      </c>
      <c r="C32" s="29"/>
      <c r="D32" s="24">
        <v>0.43807153144967875</v>
      </c>
      <c r="E32" s="24">
        <v>5.4313902456001081E-2</v>
      </c>
      <c r="F32" s="24">
        <v>0.10838204033264311</v>
      </c>
      <c r="G32" s="24">
        <v>6.5453999627352918E-2</v>
      </c>
      <c r="H32" s="24">
        <v>6.5869072155805314E-2</v>
      </c>
      <c r="I32" s="24">
        <v>9.5428856572142853E-2</v>
      </c>
      <c r="J32" s="24">
        <v>4.6332134277051025E-2</v>
      </c>
      <c r="K32" s="24">
        <v>6.0882400303098147E-2</v>
      </c>
      <c r="L32" s="24">
        <v>6.6724778006374719E-2</v>
      </c>
      <c r="M32" s="24">
        <v>9.0480200412392464E-2</v>
      </c>
      <c r="N32" s="24">
        <v>0.14638989036132288</v>
      </c>
      <c r="O32" s="24">
        <v>3.4641016151377477E-2</v>
      </c>
      <c r="P32" s="24">
        <v>0.12983322635853536</v>
      </c>
      <c r="Q32" s="24">
        <v>9.2014491612281937E-2</v>
      </c>
      <c r="R32" s="24">
        <v>3.932768321000675E-2</v>
      </c>
      <c r="S32" s="24">
        <v>0.12895735729302144</v>
      </c>
      <c r="T32" s="24">
        <v>1.2024204002667991E-2</v>
      </c>
      <c r="U32" s="24">
        <v>7.2841883556097123E-2</v>
      </c>
      <c r="V32" s="24">
        <v>0.16281891781976679</v>
      </c>
      <c r="W32" s="24">
        <v>3.9896950593581247E-2</v>
      </c>
      <c r="X32" s="24">
        <v>8.9312186551817413E-2</v>
      </c>
      <c r="Y32" s="24">
        <v>9.5557946115350831E-2</v>
      </c>
      <c r="Z32" s="24">
        <v>5.3387588055652156E-2</v>
      </c>
      <c r="AA32" s="24">
        <v>9.5498691090506613E-2</v>
      </c>
      <c r="AB32" s="197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8"/>
      <c r="AN32" s="198"/>
      <c r="AO32" s="198"/>
      <c r="AP32" s="198"/>
      <c r="AQ32" s="198"/>
      <c r="AR32" s="198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198"/>
      <c r="BD32" s="198"/>
      <c r="BE32" s="198"/>
      <c r="BF32" s="198"/>
      <c r="BG32" s="198"/>
      <c r="BH32" s="198"/>
      <c r="BI32" s="198"/>
      <c r="BJ32" s="198"/>
      <c r="BK32" s="198"/>
      <c r="BL32" s="198"/>
      <c r="BM32" s="56"/>
    </row>
    <row r="33" spans="1:65">
      <c r="A33" s="30"/>
      <c r="B33" s="3" t="s">
        <v>86</v>
      </c>
      <c r="C33" s="29"/>
      <c r="D33" s="13">
        <v>7.4713734755488134E-2</v>
      </c>
      <c r="E33" s="13">
        <v>8.6281020581415527E-3</v>
      </c>
      <c r="F33" s="13">
        <v>1.7194400898885739E-2</v>
      </c>
      <c r="G33" s="13">
        <v>1.0288977576890717E-2</v>
      </c>
      <c r="H33" s="13">
        <v>1.0439776232805689E-2</v>
      </c>
      <c r="I33" s="13">
        <v>1.5163483565488802E-2</v>
      </c>
      <c r="J33" s="13">
        <v>7.2772985775472806E-3</v>
      </c>
      <c r="K33" s="13">
        <v>9.7049522268488012E-3</v>
      </c>
      <c r="L33" s="13">
        <v>1.0579144153725064E-2</v>
      </c>
      <c r="M33" s="13">
        <v>1.4256334098591249E-2</v>
      </c>
      <c r="N33" s="13">
        <v>2.329194755152313E-2</v>
      </c>
      <c r="O33" s="13">
        <v>5.6788551067831925E-3</v>
      </c>
      <c r="P33" s="13">
        <v>2.0376650749443163E-2</v>
      </c>
      <c r="Q33" s="13">
        <v>1.4339920770745236E-2</v>
      </c>
      <c r="R33" s="13">
        <v>6.2491022049798867E-3</v>
      </c>
      <c r="S33" s="13">
        <v>2.1019944139041798E-2</v>
      </c>
      <c r="T33" s="13">
        <v>1.922551393030092E-3</v>
      </c>
      <c r="U33" s="13">
        <v>1.1168470823216009E-2</v>
      </c>
      <c r="V33" s="13">
        <v>2.6845658337966493E-2</v>
      </c>
      <c r="W33" s="13">
        <v>5.9283712712421667E-3</v>
      </c>
      <c r="X33" s="13">
        <v>1.2890861662518753E-2</v>
      </c>
      <c r="Y33" s="13">
        <v>1.5715242260340052E-2</v>
      </c>
      <c r="Z33" s="13">
        <v>9.0790925285593911E-3</v>
      </c>
      <c r="AA33" s="13">
        <v>1.5452862636004304E-2</v>
      </c>
      <c r="AB33" s="148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276</v>
      </c>
      <c r="C34" s="29"/>
      <c r="D34" s="13">
        <v>-6.5719765181131429E-2</v>
      </c>
      <c r="E34" s="13">
        <v>3.0632310718781142E-3</v>
      </c>
      <c r="F34" s="13">
        <v>4.391088142399413E-3</v>
      </c>
      <c r="G34" s="13">
        <v>1.3669887600454178E-2</v>
      </c>
      <c r="H34" s="13">
        <v>5.3630795180210633E-3</v>
      </c>
      <c r="I34" s="13">
        <v>2.7976596577736768E-3</v>
      </c>
      <c r="J34" s="13">
        <v>1.4482801878362261E-2</v>
      </c>
      <c r="K34" s="13">
        <v>-3.8919731147768477E-4</v>
      </c>
      <c r="L34" s="13">
        <v>5.0072138231211927E-3</v>
      </c>
      <c r="M34" s="13">
        <v>1.1295944909110789E-2</v>
      </c>
      <c r="N34" s="13">
        <v>1.4698025872523779E-3</v>
      </c>
      <c r="O34" s="13">
        <v>-2.8008624378323077E-2</v>
      </c>
      <c r="P34" s="13">
        <v>1.527951612067513E-2</v>
      </c>
      <c r="Q34" s="13">
        <v>2.2449944301490721E-2</v>
      </c>
      <c r="R34" s="13">
        <v>2.7976596577736768E-3</v>
      </c>
      <c r="S34" s="13">
        <v>-2.2431624682133111E-2</v>
      </c>
      <c r="T34" s="13">
        <v>-3.4227832732042218E-3</v>
      </c>
      <c r="U34" s="13">
        <v>3.9249991957727381E-2</v>
      </c>
      <c r="V34" s="13">
        <v>-3.3585624074513043E-2</v>
      </c>
      <c r="W34" s="13">
        <v>7.2350813011685666E-2</v>
      </c>
      <c r="X34" s="13">
        <v>0.10398036843150549</v>
      </c>
      <c r="Y34" s="13">
        <v>-3.1101457107076236E-2</v>
      </c>
      <c r="Z34" s="13">
        <v>-6.3019753728215999E-2</v>
      </c>
      <c r="AA34" s="13">
        <v>-1.526119650131752E-2</v>
      </c>
      <c r="AB34" s="148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277</v>
      </c>
      <c r="C35" s="47"/>
      <c r="D35" s="45">
        <v>3.87</v>
      </c>
      <c r="E35" s="45">
        <v>0.01</v>
      </c>
      <c r="F35" s="45">
        <v>0.08</v>
      </c>
      <c r="G35" s="45">
        <v>0.61</v>
      </c>
      <c r="H35" s="45">
        <v>0.14000000000000001</v>
      </c>
      <c r="I35" s="45">
        <v>0.01</v>
      </c>
      <c r="J35" s="45">
        <v>0.65</v>
      </c>
      <c r="K35" s="45">
        <v>0.19</v>
      </c>
      <c r="L35" s="45">
        <v>0.12</v>
      </c>
      <c r="M35" s="45">
        <v>0.47</v>
      </c>
      <c r="N35" s="45">
        <v>0.08</v>
      </c>
      <c r="O35" s="45">
        <v>1.75</v>
      </c>
      <c r="P35" s="45">
        <v>0.7</v>
      </c>
      <c r="Q35" s="45">
        <v>1.1000000000000001</v>
      </c>
      <c r="R35" s="45">
        <v>0.01</v>
      </c>
      <c r="S35" s="45">
        <v>1.43</v>
      </c>
      <c r="T35" s="45">
        <v>0.36</v>
      </c>
      <c r="U35" s="45">
        <v>2.0499999999999998</v>
      </c>
      <c r="V35" s="45">
        <v>2.06</v>
      </c>
      <c r="W35" s="45">
        <v>3.92</v>
      </c>
      <c r="X35" s="45">
        <v>5.7</v>
      </c>
      <c r="Y35" s="45">
        <v>1.92</v>
      </c>
      <c r="Z35" s="45">
        <v>3.72</v>
      </c>
      <c r="AA35" s="45">
        <v>1.03</v>
      </c>
      <c r="AB35" s="14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BM36" s="55"/>
    </row>
    <row r="37" spans="1:65" ht="15">
      <c r="B37" s="8" t="s">
        <v>517</v>
      </c>
      <c r="BM37" s="28" t="s">
        <v>66</v>
      </c>
    </row>
    <row r="38" spans="1:65" ht="15">
      <c r="A38" s="25" t="s">
        <v>7</v>
      </c>
      <c r="B38" s="18" t="s">
        <v>110</v>
      </c>
      <c r="C38" s="15" t="s">
        <v>111</v>
      </c>
      <c r="D38" s="16" t="s">
        <v>235</v>
      </c>
      <c r="E38" s="17" t="s">
        <v>235</v>
      </c>
      <c r="F38" s="17" t="s">
        <v>235</v>
      </c>
      <c r="G38" s="17" t="s">
        <v>235</v>
      </c>
      <c r="H38" s="17" t="s">
        <v>235</v>
      </c>
      <c r="I38" s="17" t="s">
        <v>235</v>
      </c>
      <c r="J38" s="17" t="s">
        <v>235</v>
      </c>
      <c r="K38" s="17" t="s">
        <v>235</v>
      </c>
      <c r="L38" s="17" t="s">
        <v>235</v>
      </c>
      <c r="M38" s="17" t="s">
        <v>235</v>
      </c>
      <c r="N38" s="17" t="s">
        <v>235</v>
      </c>
      <c r="O38" s="17" t="s">
        <v>235</v>
      </c>
      <c r="P38" s="17" t="s">
        <v>235</v>
      </c>
      <c r="Q38" s="17" t="s">
        <v>235</v>
      </c>
      <c r="R38" s="17" t="s">
        <v>235</v>
      </c>
      <c r="S38" s="17" t="s">
        <v>235</v>
      </c>
      <c r="T38" s="17" t="s">
        <v>235</v>
      </c>
      <c r="U38" s="17" t="s">
        <v>235</v>
      </c>
      <c r="V38" s="17" t="s">
        <v>235</v>
      </c>
      <c r="W38" s="17" t="s">
        <v>235</v>
      </c>
      <c r="X38" s="17" t="s">
        <v>235</v>
      </c>
      <c r="Y38" s="17" t="s">
        <v>235</v>
      </c>
      <c r="Z38" s="148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236</v>
      </c>
      <c r="C39" s="9" t="s">
        <v>236</v>
      </c>
      <c r="D39" s="146" t="s">
        <v>238</v>
      </c>
      <c r="E39" s="147" t="s">
        <v>239</v>
      </c>
      <c r="F39" s="147" t="s">
        <v>240</v>
      </c>
      <c r="G39" s="147" t="s">
        <v>241</v>
      </c>
      <c r="H39" s="147" t="s">
        <v>242</v>
      </c>
      <c r="I39" s="147" t="s">
        <v>243</v>
      </c>
      <c r="J39" s="147" t="s">
        <v>244</v>
      </c>
      <c r="K39" s="147" t="s">
        <v>245</v>
      </c>
      <c r="L39" s="147" t="s">
        <v>246</v>
      </c>
      <c r="M39" s="147" t="s">
        <v>247</v>
      </c>
      <c r="N39" s="147" t="s">
        <v>248</v>
      </c>
      <c r="O39" s="147" t="s">
        <v>249</v>
      </c>
      <c r="P39" s="147" t="s">
        <v>250</v>
      </c>
      <c r="Q39" s="147" t="s">
        <v>251</v>
      </c>
      <c r="R39" s="147" t="s">
        <v>252</v>
      </c>
      <c r="S39" s="147" t="s">
        <v>253</v>
      </c>
      <c r="T39" s="147" t="s">
        <v>255</v>
      </c>
      <c r="U39" s="147" t="s">
        <v>256</v>
      </c>
      <c r="V39" s="147" t="s">
        <v>258</v>
      </c>
      <c r="W39" s="147" t="s">
        <v>259</v>
      </c>
      <c r="X39" s="147" t="s">
        <v>260</v>
      </c>
      <c r="Y39" s="147" t="s">
        <v>265</v>
      </c>
      <c r="Z39" s="148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318</v>
      </c>
      <c r="E40" s="11" t="s">
        <v>318</v>
      </c>
      <c r="F40" s="11" t="s">
        <v>319</v>
      </c>
      <c r="G40" s="11" t="s">
        <v>115</v>
      </c>
      <c r="H40" s="11" t="s">
        <v>319</v>
      </c>
      <c r="I40" s="11" t="s">
        <v>319</v>
      </c>
      <c r="J40" s="11" t="s">
        <v>115</v>
      </c>
      <c r="K40" s="11" t="s">
        <v>318</v>
      </c>
      <c r="L40" s="11" t="s">
        <v>319</v>
      </c>
      <c r="M40" s="11" t="s">
        <v>318</v>
      </c>
      <c r="N40" s="11" t="s">
        <v>318</v>
      </c>
      <c r="O40" s="11" t="s">
        <v>319</v>
      </c>
      <c r="P40" s="11" t="s">
        <v>319</v>
      </c>
      <c r="Q40" s="11" t="s">
        <v>319</v>
      </c>
      <c r="R40" s="11" t="s">
        <v>318</v>
      </c>
      <c r="S40" s="11" t="s">
        <v>318</v>
      </c>
      <c r="T40" s="11" t="s">
        <v>318</v>
      </c>
      <c r="U40" s="11" t="s">
        <v>318</v>
      </c>
      <c r="V40" s="11" t="s">
        <v>318</v>
      </c>
      <c r="W40" s="11" t="s">
        <v>319</v>
      </c>
      <c r="X40" s="11" t="s">
        <v>115</v>
      </c>
      <c r="Y40" s="11" t="s">
        <v>318</v>
      </c>
      <c r="Z40" s="148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148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02">
        <v>172</v>
      </c>
      <c r="E42" s="203">
        <v>118.5</v>
      </c>
      <c r="F42" s="203">
        <v>110</v>
      </c>
      <c r="G42" s="203">
        <v>110.22534119834059</v>
      </c>
      <c r="H42" s="203">
        <v>110.4</v>
      </c>
      <c r="I42" s="203">
        <v>111</v>
      </c>
      <c r="J42" s="203">
        <v>111</v>
      </c>
      <c r="K42" s="203">
        <v>117.5</v>
      </c>
      <c r="L42" s="203">
        <v>114.8</v>
      </c>
      <c r="M42" s="202">
        <v>127</v>
      </c>
      <c r="N42" s="203">
        <v>121</v>
      </c>
      <c r="O42" s="203">
        <v>108.7</v>
      </c>
      <c r="P42" s="203">
        <v>108.2</v>
      </c>
      <c r="Q42" s="203">
        <v>119.5</v>
      </c>
      <c r="R42" s="203">
        <v>114</v>
      </c>
      <c r="S42" s="203">
        <v>105</v>
      </c>
      <c r="T42" s="203">
        <v>108.2</v>
      </c>
      <c r="U42" s="203">
        <v>102</v>
      </c>
      <c r="V42" s="202">
        <v>86.9</v>
      </c>
      <c r="W42" s="203">
        <v>108.34437444894647</v>
      </c>
      <c r="X42" s="202">
        <v>69.944444444444443</v>
      </c>
      <c r="Y42" s="203">
        <v>105.5</v>
      </c>
      <c r="Z42" s="204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5"/>
      <c r="AT42" s="205"/>
      <c r="AU42" s="205"/>
      <c r="AV42" s="205"/>
      <c r="AW42" s="205"/>
      <c r="AX42" s="205"/>
      <c r="AY42" s="205"/>
      <c r="AZ42" s="205"/>
      <c r="BA42" s="205"/>
      <c r="BB42" s="205"/>
      <c r="BC42" s="205"/>
      <c r="BD42" s="205"/>
      <c r="BE42" s="205"/>
      <c r="BF42" s="205"/>
      <c r="BG42" s="205"/>
      <c r="BH42" s="205"/>
      <c r="BI42" s="205"/>
      <c r="BJ42" s="205"/>
      <c r="BK42" s="205"/>
      <c r="BL42" s="205"/>
      <c r="BM42" s="206">
        <v>1</v>
      </c>
    </row>
    <row r="43" spans="1:65">
      <c r="A43" s="30"/>
      <c r="B43" s="19">
        <v>1</v>
      </c>
      <c r="C43" s="9">
        <v>2</v>
      </c>
      <c r="D43" s="207">
        <v>153</v>
      </c>
      <c r="E43" s="208">
        <v>119.5</v>
      </c>
      <c r="F43" s="208">
        <v>110</v>
      </c>
      <c r="G43" s="208">
        <v>111.56260989834058</v>
      </c>
      <c r="H43" s="208">
        <v>112.9</v>
      </c>
      <c r="I43" s="208">
        <v>108</v>
      </c>
      <c r="J43" s="208">
        <v>107</v>
      </c>
      <c r="K43" s="208">
        <v>121.5</v>
      </c>
      <c r="L43" s="208">
        <v>110.5</v>
      </c>
      <c r="M43" s="207">
        <v>125.49999999999999</v>
      </c>
      <c r="N43" s="208">
        <v>115.5</v>
      </c>
      <c r="O43" s="208">
        <v>110.5</v>
      </c>
      <c r="P43" s="208">
        <v>114.2</v>
      </c>
      <c r="Q43" s="208">
        <v>120</v>
      </c>
      <c r="R43" s="208">
        <v>113</v>
      </c>
      <c r="S43" s="208">
        <v>109</v>
      </c>
      <c r="T43" s="208">
        <v>106.7</v>
      </c>
      <c r="U43" s="208">
        <v>102.5</v>
      </c>
      <c r="V43" s="207">
        <v>83.3</v>
      </c>
      <c r="W43" s="208">
        <v>110.98936489316506</v>
      </c>
      <c r="X43" s="207">
        <v>72.218333333333334</v>
      </c>
      <c r="Y43" s="208">
        <v>112.2</v>
      </c>
      <c r="Z43" s="204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  <c r="BC43" s="205"/>
      <c r="BD43" s="205"/>
      <c r="BE43" s="205"/>
      <c r="BF43" s="205"/>
      <c r="BG43" s="205"/>
      <c r="BH43" s="205"/>
      <c r="BI43" s="205"/>
      <c r="BJ43" s="205"/>
      <c r="BK43" s="205"/>
      <c r="BL43" s="205"/>
      <c r="BM43" s="206">
        <v>8</v>
      </c>
    </row>
    <row r="44" spans="1:65">
      <c r="A44" s="30"/>
      <c r="B44" s="19">
        <v>1</v>
      </c>
      <c r="C44" s="9">
        <v>3</v>
      </c>
      <c r="D44" s="207">
        <v>148</v>
      </c>
      <c r="E44" s="208">
        <v>119</v>
      </c>
      <c r="F44" s="208">
        <v>113</v>
      </c>
      <c r="G44" s="208">
        <v>107.96219549834058</v>
      </c>
      <c r="H44" s="208">
        <v>114.9</v>
      </c>
      <c r="I44" s="208">
        <v>105</v>
      </c>
      <c r="J44" s="208">
        <v>108</v>
      </c>
      <c r="K44" s="208">
        <v>120</v>
      </c>
      <c r="L44" s="208">
        <v>113.8</v>
      </c>
      <c r="M44" s="207">
        <v>129</v>
      </c>
      <c r="N44" s="208">
        <v>116</v>
      </c>
      <c r="O44" s="208">
        <v>110.3</v>
      </c>
      <c r="P44" s="208">
        <v>115.3</v>
      </c>
      <c r="Q44" s="208">
        <v>118.9</v>
      </c>
      <c r="R44" s="208">
        <v>113</v>
      </c>
      <c r="S44" s="208">
        <v>112</v>
      </c>
      <c r="T44" s="208">
        <v>107.3</v>
      </c>
      <c r="U44" s="208">
        <v>106</v>
      </c>
      <c r="V44" s="207">
        <v>86.8</v>
      </c>
      <c r="W44" s="208">
        <v>111.91922052864166</v>
      </c>
      <c r="X44" s="207">
        <v>70.623333333333335</v>
      </c>
      <c r="Y44" s="208">
        <v>108.7</v>
      </c>
      <c r="Z44" s="204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206">
        <v>16</v>
      </c>
    </row>
    <row r="45" spans="1:65">
      <c r="A45" s="30"/>
      <c r="B45" s="19">
        <v>1</v>
      </c>
      <c r="C45" s="9">
        <v>4</v>
      </c>
      <c r="D45" s="207">
        <v>164</v>
      </c>
      <c r="E45" s="208">
        <v>122</v>
      </c>
      <c r="F45" s="208">
        <v>115</v>
      </c>
      <c r="G45" s="208">
        <v>108.25214489834059</v>
      </c>
      <c r="H45" s="208">
        <v>111.3</v>
      </c>
      <c r="I45" s="208">
        <v>110</v>
      </c>
      <c r="J45" s="208">
        <v>111</v>
      </c>
      <c r="K45" s="208">
        <v>118.5</v>
      </c>
      <c r="L45" s="208">
        <v>113.8</v>
      </c>
      <c r="M45" s="207">
        <v>128</v>
      </c>
      <c r="N45" s="208">
        <v>114.5</v>
      </c>
      <c r="O45" s="208">
        <v>109.4</v>
      </c>
      <c r="P45" s="208">
        <v>113.8</v>
      </c>
      <c r="Q45" s="208">
        <v>120.8</v>
      </c>
      <c r="R45" s="208">
        <v>113</v>
      </c>
      <c r="S45" s="208">
        <v>116</v>
      </c>
      <c r="T45" s="208">
        <v>106.5</v>
      </c>
      <c r="U45" s="208">
        <v>108</v>
      </c>
      <c r="V45" s="207">
        <v>81.2</v>
      </c>
      <c r="W45" s="208">
        <v>112.18933667572664</v>
      </c>
      <c r="X45" s="207">
        <v>69.75</v>
      </c>
      <c r="Y45" s="208">
        <v>105.4</v>
      </c>
      <c r="Z45" s="204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05"/>
      <c r="BG45" s="205"/>
      <c r="BH45" s="205"/>
      <c r="BI45" s="205"/>
      <c r="BJ45" s="205"/>
      <c r="BK45" s="205"/>
      <c r="BL45" s="205"/>
      <c r="BM45" s="206">
        <v>112.22719363471042</v>
      </c>
    </row>
    <row r="46" spans="1:65">
      <c r="A46" s="30"/>
      <c r="B46" s="19">
        <v>1</v>
      </c>
      <c r="C46" s="9">
        <v>5</v>
      </c>
      <c r="D46" s="207">
        <v>159</v>
      </c>
      <c r="E46" s="208">
        <v>121.5</v>
      </c>
      <c r="F46" s="208">
        <v>116</v>
      </c>
      <c r="G46" s="208">
        <v>109.79735619834058</v>
      </c>
      <c r="H46" s="208">
        <v>114.1</v>
      </c>
      <c r="I46" s="208">
        <v>108</v>
      </c>
      <c r="J46" s="208">
        <v>108</v>
      </c>
      <c r="K46" s="208">
        <v>119</v>
      </c>
      <c r="L46" s="208">
        <v>113.8</v>
      </c>
      <c r="M46" s="207">
        <v>127</v>
      </c>
      <c r="N46" s="208">
        <v>116.5</v>
      </c>
      <c r="O46" s="208">
        <v>108.8</v>
      </c>
      <c r="P46" s="208">
        <v>116</v>
      </c>
      <c r="Q46" s="208">
        <v>119.3</v>
      </c>
      <c r="R46" s="208">
        <v>111</v>
      </c>
      <c r="S46" s="208">
        <v>112</v>
      </c>
      <c r="T46" s="208">
        <v>105.6</v>
      </c>
      <c r="U46" s="208">
        <v>105.5</v>
      </c>
      <c r="V46" s="207">
        <v>88.5</v>
      </c>
      <c r="W46" s="208">
        <v>116.2601276559227</v>
      </c>
      <c r="X46" s="207">
        <v>70.450999999999993</v>
      </c>
      <c r="Y46" s="208">
        <v>113.8</v>
      </c>
      <c r="Z46" s="204"/>
      <c r="AA46" s="205"/>
      <c r="AB46" s="205"/>
      <c r="AC46" s="205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5"/>
      <c r="AT46" s="205"/>
      <c r="AU46" s="205"/>
      <c r="AV46" s="205"/>
      <c r="AW46" s="205"/>
      <c r="AX46" s="205"/>
      <c r="AY46" s="205"/>
      <c r="AZ46" s="205"/>
      <c r="BA46" s="205"/>
      <c r="BB46" s="205"/>
      <c r="BC46" s="205"/>
      <c r="BD46" s="205"/>
      <c r="BE46" s="205"/>
      <c r="BF46" s="205"/>
      <c r="BG46" s="205"/>
      <c r="BH46" s="205"/>
      <c r="BI46" s="205"/>
      <c r="BJ46" s="205"/>
      <c r="BK46" s="205"/>
      <c r="BL46" s="205"/>
      <c r="BM46" s="206">
        <v>17</v>
      </c>
    </row>
    <row r="47" spans="1:65">
      <c r="A47" s="30"/>
      <c r="B47" s="19">
        <v>1</v>
      </c>
      <c r="C47" s="9">
        <v>6</v>
      </c>
      <c r="D47" s="207">
        <v>144</v>
      </c>
      <c r="E47" s="208">
        <v>123.00000000000001</v>
      </c>
      <c r="F47" s="208">
        <v>115</v>
      </c>
      <c r="G47" s="208">
        <v>111.91462149834058</v>
      </c>
      <c r="H47" s="208">
        <v>112.4</v>
      </c>
      <c r="I47" s="208">
        <v>105</v>
      </c>
      <c r="J47" s="208">
        <v>109</v>
      </c>
      <c r="K47" s="208">
        <v>121</v>
      </c>
      <c r="L47" s="208">
        <v>112</v>
      </c>
      <c r="M47" s="207">
        <v>125</v>
      </c>
      <c r="N47" s="208">
        <v>113</v>
      </c>
      <c r="O47" s="208">
        <v>109.7</v>
      </c>
      <c r="P47" s="208">
        <v>108.2</v>
      </c>
      <c r="Q47" s="208">
        <v>120.6</v>
      </c>
      <c r="R47" s="208">
        <v>111</v>
      </c>
      <c r="S47" s="208">
        <v>112</v>
      </c>
      <c r="T47" s="208">
        <v>108.1</v>
      </c>
      <c r="U47" s="208">
        <v>98.3</v>
      </c>
      <c r="V47" s="207">
        <v>88.2</v>
      </c>
      <c r="W47" s="208">
        <v>113.22021915628076</v>
      </c>
      <c r="X47" s="207">
        <v>70.456400000000002</v>
      </c>
      <c r="Y47" s="208">
        <v>112.2</v>
      </c>
      <c r="Z47" s="204"/>
      <c r="AA47" s="205"/>
      <c r="AB47" s="205"/>
      <c r="AC47" s="205"/>
      <c r="AD47" s="205"/>
      <c r="AE47" s="205"/>
      <c r="AF47" s="205"/>
      <c r="AG47" s="205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05"/>
      <c r="AT47" s="205"/>
      <c r="AU47" s="205"/>
      <c r="AV47" s="205"/>
      <c r="AW47" s="205"/>
      <c r="AX47" s="205"/>
      <c r="AY47" s="205"/>
      <c r="AZ47" s="205"/>
      <c r="BA47" s="205"/>
      <c r="BB47" s="205"/>
      <c r="BC47" s="205"/>
      <c r="BD47" s="205"/>
      <c r="BE47" s="205"/>
      <c r="BF47" s="205"/>
      <c r="BG47" s="205"/>
      <c r="BH47" s="205"/>
      <c r="BI47" s="205"/>
      <c r="BJ47" s="205"/>
      <c r="BK47" s="205"/>
      <c r="BL47" s="205"/>
      <c r="BM47" s="209"/>
    </row>
    <row r="48" spans="1:65">
      <c r="A48" s="30"/>
      <c r="B48" s="20" t="s">
        <v>273</v>
      </c>
      <c r="C48" s="12"/>
      <c r="D48" s="210">
        <v>156.66666666666666</v>
      </c>
      <c r="E48" s="210">
        <v>120.58333333333333</v>
      </c>
      <c r="F48" s="210">
        <v>113.16666666666667</v>
      </c>
      <c r="G48" s="210">
        <v>109.95237819834058</v>
      </c>
      <c r="H48" s="210">
        <v>112.66666666666667</v>
      </c>
      <c r="I48" s="210">
        <v>107.83333333333333</v>
      </c>
      <c r="J48" s="210">
        <v>109</v>
      </c>
      <c r="K48" s="210">
        <v>119.58333333333333</v>
      </c>
      <c r="L48" s="210">
        <v>113.11666666666667</v>
      </c>
      <c r="M48" s="210">
        <v>126.91666666666667</v>
      </c>
      <c r="N48" s="210">
        <v>116.08333333333333</v>
      </c>
      <c r="O48" s="210">
        <v>109.56666666666666</v>
      </c>
      <c r="P48" s="210">
        <v>112.61666666666667</v>
      </c>
      <c r="Q48" s="210">
        <v>119.85000000000001</v>
      </c>
      <c r="R48" s="210">
        <v>112.5</v>
      </c>
      <c r="S48" s="210">
        <v>111</v>
      </c>
      <c r="T48" s="210">
        <v>107.06666666666666</v>
      </c>
      <c r="U48" s="210">
        <v>103.71666666666665</v>
      </c>
      <c r="V48" s="210">
        <v>85.816666666666663</v>
      </c>
      <c r="W48" s="210">
        <v>112.15377389311389</v>
      </c>
      <c r="X48" s="210">
        <v>70.573918518518511</v>
      </c>
      <c r="Y48" s="210">
        <v>109.63333333333333</v>
      </c>
      <c r="Z48" s="204"/>
      <c r="AA48" s="205"/>
      <c r="AB48" s="205"/>
      <c r="AC48" s="205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  <c r="AX48" s="205"/>
      <c r="AY48" s="205"/>
      <c r="AZ48" s="205"/>
      <c r="BA48" s="205"/>
      <c r="BB48" s="205"/>
      <c r="BC48" s="205"/>
      <c r="BD48" s="205"/>
      <c r="BE48" s="205"/>
      <c r="BF48" s="205"/>
      <c r="BG48" s="205"/>
      <c r="BH48" s="205"/>
      <c r="BI48" s="205"/>
      <c r="BJ48" s="205"/>
      <c r="BK48" s="205"/>
      <c r="BL48" s="205"/>
      <c r="BM48" s="209"/>
    </row>
    <row r="49" spans="1:65">
      <c r="A49" s="30"/>
      <c r="B49" s="3" t="s">
        <v>274</v>
      </c>
      <c r="C49" s="29"/>
      <c r="D49" s="208">
        <v>156</v>
      </c>
      <c r="E49" s="208">
        <v>120.5</v>
      </c>
      <c r="F49" s="208">
        <v>114</v>
      </c>
      <c r="G49" s="208">
        <v>110.01134869834058</v>
      </c>
      <c r="H49" s="208">
        <v>112.65</v>
      </c>
      <c r="I49" s="208">
        <v>108</v>
      </c>
      <c r="J49" s="208">
        <v>108.5</v>
      </c>
      <c r="K49" s="208">
        <v>119.5</v>
      </c>
      <c r="L49" s="208">
        <v>113.8</v>
      </c>
      <c r="M49" s="208">
        <v>127</v>
      </c>
      <c r="N49" s="208">
        <v>115.75</v>
      </c>
      <c r="O49" s="208">
        <v>109.55000000000001</v>
      </c>
      <c r="P49" s="208">
        <v>114</v>
      </c>
      <c r="Q49" s="208">
        <v>119.75</v>
      </c>
      <c r="R49" s="208">
        <v>113</v>
      </c>
      <c r="S49" s="208">
        <v>112</v>
      </c>
      <c r="T49" s="208">
        <v>107</v>
      </c>
      <c r="U49" s="208">
        <v>104</v>
      </c>
      <c r="V49" s="208">
        <v>86.85</v>
      </c>
      <c r="W49" s="208">
        <v>112.05427860218416</v>
      </c>
      <c r="X49" s="208">
        <v>70.453699999999998</v>
      </c>
      <c r="Y49" s="208">
        <v>110.45</v>
      </c>
      <c r="Z49" s="204"/>
      <c r="AA49" s="205"/>
      <c r="AB49" s="205"/>
      <c r="AC49" s="205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05"/>
      <c r="AT49" s="205"/>
      <c r="AU49" s="205"/>
      <c r="AV49" s="205"/>
      <c r="AW49" s="205"/>
      <c r="AX49" s="205"/>
      <c r="AY49" s="205"/>
      <c r="AZ49" s="205"/>
      <c r="BA49" s="205"/>
      <c r="BB49" s="205"/>
      <c r="BC49" s="205"/>
      <c r="BD49" s="205"/>
      <c r="BE49" s="205"/>
      <c r="BF49" s="205"/>
      <c r="BG49" s="205"/>
      <c r="BH49" s="205"/>
      <c r="BI49" s="205"/>
      <c r="BJ49" s="205"/>
      <c r="BK49" s="205"/>
      <c r="BL49" s="205"/>
      <c r="BM49" s="209"/>
    </row>
    <row r="50" spans="1:65">
      <c r="A50" s="30"/>
      <c r="B50" s="3" t="s">
        <v>275</v>
      </c>
      <c r="C50" s="29"/>
      <c r="D50" s="208">
        <v>10.424330514074594</v>
      </c>
      <c r="E50" s="208">
        <v>1.8280226110928388</v>
      </c>
      <c r="F50" s="208">
        <v>2.6394443859772205</v>
      </c>
      <c r="G50" s="208">
        <v>1.6366677103029164</v>
      </c>
      <c r="H50" s="208">
        <v>1.6836468354933183</v>
      </c>
      <c r="I50" s="208">
        <v>2.4832774042918899</v>
      </c>
      <c r="J50" s="208">
        <v>1.6733200530681511</v>
      </c>
      <c r="K50" s="208">
        <v>1.5302505241517372</v>
      </c>
      <c r="L50" s="208">
        <v>1.5702441423761664</v>
      </c>
      <c r="M50" s="208">
        <v>1.4972196454317166</v>
      </c>
      <c r="N50" s="208">
        <v>2.7095510083160765</v>
      </c>
      <c r="O50" s="208">
        <v>0.74744007563594395</v>
      </c>
      <c r="P50" s="208">
        <v>3.5090834510832956</v>
      </c>
      <c r="Q50" s="208">
        <v>0.75033325929215999</v>
      </c>
      <c r="R50" s="208">
        <v>1.2247448713915889</v>
      </c>
      <c r="S50" s="208">
        <v>3.687817782917155</v>
      </c>
      <c r="T50" s="208">
        <v>1.0013324456276587</v>
      </c>
      <c r="U50" s="208">
        <v>3.4787449844256582</v>
      </c>
      <c r="V50" s="208">
        <v>2.9212440272367983</v>
      </c>
      <c r="W50" s="208">
        <v>2.6047302801381358</v>
      </c>
      <c r="X50" s="208">
        <v>0.87298806481925817</v>
      </c>
      <c r="Y50" s="208">
        <v>3.6445392941586809</v>
      </c>
      <c r="Z50" s="204"/>
      <c r="AA50" s="205"/>
      <c r="AB50" s="205"/>
      <c r="AC50" s="205"/>
      <c r="AD50" s="205"/>
      <c r="AE50" s="205"/>
      <c r="AF50" s="205"/>
      <c r="AG50" s="205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05"/>
      <c r="AT50" s="205"/>
      <c r="AU50" s="205"/>
      <c r="AV50" s="205"/>
      <c r="AW50" s="205"/>
      <c r="AX50" s="205"/>
      <c r="AY50" s="205"/>
      <c r="AZ50" s="205"/>
      <c r="BA50" s="205"/>
      <c r="BB50" s="205"/>
      <c r="BC50" s="205"/>
      <c r="BD50" s="205"/>
      <c r="BE50" s="205"/>
      <c r="BF50" s="205"/>
      <c r="BG50" s="205"/>
      <c r="BH50" s="205"/>
      <c r="BI50" s="205"/>
      <c r="BJ50" s="205"/>
      <c r="BK50" s="205"/>
      <c r="BL50" s="205"/>
      <c r="BM50" s="209"/>
    </row>
    <row r="51" spans="1:65">
      <c r="A51" s="30"/>
      <c r="B51" s="3" t="s">
        <v>86</v>
      </c>
      <c r="C51" s="29"/>
      <c r="D51" s="13">
        <v>6.6538279877071879E-2</v>
      </c>
      <c r="E51" s="13">
        <v>1.5159828150044276E-2</v>
      </c>
      <c r="F51" s="13">
        <v>2.3323514456352463E-2</v>
      </c>
      <c r="G51" s="13">
        <v>1.4885241566585935E-2</v>
      </c>
      <c r="H51" s="13">
        <v>1.4943610965917025E-2</v>
      </c>
      <c r="I51" s="13">
        <v>2.3028847644128811E-2</v>
      </c>
      <c r="J51" s="13">
        <v>1.5351560119891295E-2</v>
      </c>
      <c r="K51" s="13">
        <v>1.2796520062592924E-2</v>
      </c>
      <c r="L51" s="13">
        <v>1.3881633791449827E-2</v>
      </c>
      <c r="M51" s="13">
        <v>1.1796871795916349E-2</v>
      </c>
      <c r="N51" s="13">
        <v>2.3341430078817602E-2</v>
      </c>
      <c r="O51" s="13">
        <v>6.8217834709699788E-3</v>
      </c>
      <c r="P51" s="13">
        <v>3.1159539302204782E-2</v>
      </c>
      <c r="Q51" s="13">
        <v>6.2606029144110136E-3</v>
      </c>
      <c r="R51" s="13">
        <v>1.0886621079036346E-2</v>
      </c>
      <c r="S51" s="13">
        <v>3.3223583629884278E-2</v>
      </c>
      <c r="T51" s="13">
        <v>9.3524201023753931E-3</v>
      </c>
      <c r="U51" s="13">
        <v>3.3540848315208018E-2</v>
      </c>
      <c r="V51" s="13">
        <v>3.4040520806798973E-2</v>
      </c>
      <c r="W51" s="13">
        <v>2.3224633373643996E-2</v>
      </c>
      <c r="X51" s="13">
        <v>1.2369839781394413E-2</v>
      </c>
      <c r="Y51" s="13">
        <v>3.3242985352617951E-2</v>
      </c>
      <c r="Z51" s="148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276</v>
      </c>
      <c r="C52" s="29"/>
      <c r="D52" s="13">
        <v>0.39597776254303207</v>
      </c>
      <c r="E52" s="13">
        <v>7.4457352340301819E-2</v>
      </c>
      <c r="F52" s="13">
        <v>8.371171028424218E-3</v>
      </c>
      <c r="G52" s="13">
        <v>-2.0269734657841987E-2</v>
      </c>
      <c r="H52" s="13">
        <v>3.9159228500955656E-3</v>
      </c>
      <c r="I52" s="13">
        <v>-3.9151476207083258E-2</v>
      </c>
      <c r="J52" s="13">
        <v>-2.8755897124315921E-2</v>
      </c>
      <c r="K52" s="13">
        <v>6.554685598364407E-2</v>
      </c>
      <c r="L52" s="13">
        <v>7.9256462105914416E-3</v>
      </c>
      <c r="M52" s="13">
        <v>0.13089049593246704</v>
      </c>
      <c r="N52" s="13">
        <v>3.4360118735342393E-2</v>
      </c>
      <c r="O52" s="13">
        <v>-2.3706615855543345E-2</v>
      </c>
      <c r="P52" s="13">
        <v>3.4703980322625672E-3</v>
      </c>
      <c r="Q52" s="13">
        <v>6.7922988345419766E-2</v>
      </c>
      <c r="R52" s="13">
        <v>2.4308401239858668E-3</v>
      </c>
      <c r="S52" s="13">
        <v>-1.0934904411000645E-2</v>
      </c>
      <c r="T52" s="13">
        <v>-4.5982856747187384E-2</v>
      </c>
      <c r="U52" s="13">
        <v>-7.5833019541990621E-2</v>
      </c>
      <c r="V52" s="13">
        <v>-0.23533090432616255</v>
      </c>
      <c r="W52" s="13">
        <v>-6.5420634000257216E-4</v>
      </c>
      <c r="X52" s="13">
        <v>-0.37115135616568684</v>
      </c>
      <c r="Y52" s="13">
        <v>-2.3112582765099532E-2</v>
      </c>
      <c r="Z52" s="148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277</v>
      </c>
      <c r="C53" s="47"/>
      <c r="D53" s="45">
        <v>8.44</v>
      </c>
      <c r="E53" s="45">
        <v>1.57</v>
      </c>
      <c r="F53" s="45">
        <v>0.16</v>
      </c>
      <c r="G53" s="45">
        <v>0.45</v>
      </c>
      <c r="H53" s="45">
        <v>0.06</v>
      </c>
      <c r="I53" s="45">
        <v>0.86</v>
      </c>
      <c r="J53" s="45">
        <v>0.63</v>
      </c>
      <c r="K53" s="45">
        <v>1.38</v>
      </c>
      <c r="L53" s="45">
        <v>0.15</v>
      </c>
      <c r="M53" s="45">
        <v>2.78</v>
      </c>
      <c r="N53" s="45">
        <v>0.72</v>
      </c>
      <c r="O53" s="45">
        <v>0.53</v>
      </c>
      <c r="P53" s="45">
        <v>0.06</v>
      </c>
      <c r="Q53" s="45">
        <v>1.43</v>
      </c>
      <c r="R53" s="45">
        <v>0.03</v>
      </c>
      <c r="S53" s="45">
        <v>0.25</v>
      </c>
      <c r="T53" s="45">
        <v>1</v>
      </c>
      <c r="U53" s="45">
        <v>1.64</v>
      </c>
      <c r="V53" s="45">
        <v>5.05</v>
      </c>
      <c r="W53" s="45">
        <v>0.03</v>
      </c>
      <c r="X53" s="45">
        <v>7.95</v>
      </c>
      <c r="Y53" s="45">
        <v>0.51</v>
      </c>
      <c r="Z53" s="148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BM54" s="55"/>
    </row>
    <row r="55" spans="1:65" ht="15">
      <c r="B55" s="8" t="s">
        <v>518</v>
      </c>
      <c r="BM55" s="28" t="s">
        <v>317</v>
      </c>
    </row>
    <row r="56" spans="1:65" ht="15">
      <c r="A56" s="25" t="s">
        <v>49</v>
      </c>
      <c r="B56" s="18" t="s">
        <v>110</v>
      </c>
      <c r="C56" s="15" t="s">
        <v>111</v>
      </c>
      <c r="D56" s="16" t="s">
        <v>235</v>
      </c>
      <c r="E56" s="148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236</v>
      </c>
      <c r="C57" s="9" t="s">
        <v>236</v>
      </c>
      <c r="D57" s="146" t="s">
        <v>244</v>
      </c>
      <c r="E57" s="148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115</v>
      </c>
      <c r="E58" s="14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/>
      <c r="E59" s="14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11">
        <v>47</v>
      </c>
      <c r="E60" s="212"/>
      <c r="F60" s="213"/>
      <c r="G60" s="213"/>
      <c r="H60" s="213"/>
      <c r="I60" s="213"/>
      <c r="J60" s="213"/>
      <c r="K60" s="213"/>
      <c r="L60" s="213"/>
      <c r="M60" s="213"/>
      <c r="N60" s="213"/>
      <c r="O60" s="213"/>
      <c r="P60" s="213"/>
      <c r="Q60" s="213"/>
      <c r="R60" s="213"/>
      <c r="S60" s="213"/>
      <c r="T60" s="213"/>
      <c r="U60" s="213"/>
      <c r="V60" s="213"/>
      <c r="W60" s="213"/>
      <c r="X60" s="213"/>
      <c r="Y60" s="213"/>
      <c r="Z60" s="213"/>
      <c r="AA60" s="213"/>
      <c r="AB60" s="213"/>
      <c r="AC60" s="213"/>
      <c r="AD60" s="213"/>
      <c r="AE60" s="213"/>
      <c r="AF60" s="213"/>
      <c r="AG60" s="213"/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  <c r="BI60" s="213"/>
      <c r="BJ60" s="213"/>
      <c r="BK60" s="213"/>
      <c r="BL60" s="213"/>
      <c r="BM60" s="214">
        <v>1</v>
      </c>
    </row>
    <row r="61" spans="1:65">
      <c r="A61" s="30"/>
      <c r="B61" s="19">
        <v>1</v>
      </c>
      <c r="C61" s="9">
        <v>2</v>
      </c>
      <c r="D61" s="215">
        <v>49</v>
      </c>
      <c r="E61" s="212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13"/>
      <c r="W61" s="213"/>
      <c r="X61" s="213"/>
      <c r="Y61" s="213"/>
      <c r="Z61" s="213"/>
      <c r="AA61" s="213"/>
      <c r="AB61" s="213"/>
      <c r="AC61" s="213"/>
      <c r="AD61" s="213"/>
      <c r="AE61" s="213"/>
      <c r="AF61" s="213"/>
      <c r="AG61" s="213"/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  <c r="BI61" s="213"/>
      <c r="BJ61" s="213"/>
      <c r="BK61" s="213"/>
      <c r="BL61" s="213"/>
      <c r="BM61" s="214">
        <v>3</v>
      </c>
    </row>
    <row r="62" spans="1:65">
      <c r="A62" s="30"/>
      <c r="B62" s="19">
        <v>1</v>
      </c>
      <c r="C62" s="9">
        <v>3</v>
      </c>
      <c r="D62" s="215">
        <v>49</v>
      </c>
      <c r="E62" s="212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W62" s="213"/>
      <c r="X62" s="213"/>
      <c r="Y62" s="213"/>
      <c r="Z62" s="213"/>
      <c r="AA62" s="213"/>
      <c r="AB62" s="213"/>
      <c r="AC62" s="213"/>
      <c r="AD62" s="213"/>
      <c r="AE62" s="213"/>
      <c r="AF62" s="213"/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  <c r="BI62" s="213"/>
      <c r="BJ62" s="213"/>
      <c r="BK62" s="213"/>
      <c r="BL62" s="213"/>
      <c r="BM62" s="214">
        <v>16</v>
      </c>
    </row>
    <row r="63" spans="1:65">
      <c r="A63" s="30"/>
      <c r="B63" s="19">
        <v>1</v>
      </c>
      <c r="C63" s="9">
        <v>4</v>
      </c>
      <c r="D63" s="215">
        <v>50</v>
      </c>
      <c r="E63" s="212"/>
      <c r="F63" s="213"/>
      <c r="G63" s="213"/>
      <c r="H63" s="213"/>
      <c r="I63" s="213"/>
      <c r="J63" s="213"/>
      <c r="K63" s="213"/>
      <c r="L63" s="213"/>
      <c r="M63" s="213"/>
      <c r="N63" s="213"/>
      <c r="O63" s="213"/>
      <c r="P63" s="213"/>
      <c r="Q63" s="213"/>
      <c r="R63" s="213"/>
      <c r="S63" s="213"/>
      <c r="T63" s="213"/>
      <c r="U63" s="213"/>
      <c r="V63" s="213"/>
      <c r="W63" s="213"/>
      <c r="X63" s="213"/>
      <c r="Y63" s="213"/>
      <c r="Z63" s="213"/>
      <c r="AA63" s="213"/>
      <c r="AB63" s="213"/>
      <c r="AC63" s="213"/>
      <c r="AD63" s="213"/>
      <c r="AE63" s="213"/>
      <c r="AF63" s="213"/>
      <c r="AG63" s="213"/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  <c r="BI63" s="213"/>
      <c r="BJ63" s="213"/>
      <c r="BK63" s="213"/>
      <c r="BL63" s="213"/>
      <c r="BM63" s="214">
        <v>48.6666666666667</v>
      </c>
    </row>
    <row r="64" spans="1:65">
      <c r="A64" s="30"/>
      <c r="B64" s="19">
        <v>1</v>
      </c>
      <c r="C64" s="9">
        <v>5</v>
      </c>
      <c r="D64" s="215">
        <v>47</v>
      </c>
      <c r="E64" s="212"/>
      <c r="F64" s="213"/>
      <c r="G64" s="213"/>
      <c r="H64" s="213"/>
      <c r="I64" s="213"/>
      <c r="J64" s="213"/>
      <c r="K64" s="213"/>
      <c r="L64" s="213"/>
      <c r="M64" s="213"/>
      <c r="N64" s="213"/>
      <c r="O64" s="213"/>
      <c r="P64" s="213"/>
      <c r="Q64" s="213"/>
      <c r="R64" s="213"/>
      <c r="S64" s="213"/>
      <c r="T64" s="213"/>
      <c r="U64" s="213"/>
      <c r="V64" s="213"/>
      <c r="W64" s="213"/>
      <c r="X64" s="213"/>
      <c r="Y64" s="213"/>
      <c r="Z64" s="213"/>
      <c r="AA64" s="213"/>
      <c r="AB64" s="213"/>
      <c r="AC64" s="213"/>
      <c r="AD64" s="213"/>
      <c r="AE64" s="213"/>
      <c r="AF64" s="213"/>
      <c r="AG64" s="213"/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  <c r="BI64" s="213"/>
      <c r="BJ64" s="213"/>
      <c r="BK64" s="213"/>
      <c r="BL64" s="213"/>
      <c r="BM64" s="214">
        <v>9</v>
      </c>
    </row>
    <row r="65" spans="1:65">
      <c r="A65" s="30"/>
      <c r="B65" s="19">
        <v>1</v>
      </c>
      <c r="C65" s="9">
        <v>6</v>
      </c>
      <c r="D65" s="215">
        <v>50</v>
      </c>
      <c r="E65" s="212"/>
      <c r="F65" s="213"/>
      <c r="G65" s="213"/>
      <c r="H65" s="213"/>
      <c r="I65" s="213"/>
      <c r="J65" s="213"/>
      <c r="K65" s="213"/>
      <c r="L65" s="213"/>
      <c r="M65" s="213"/>
      <c r="N65" s="213"/>
      <c r="O65" s="213"/>
      <c r="P65" s="213"/>
      <c r="Q65" s="213"/>
      <c r="R65" s="213"/>
      <c r="S65" s="213"/>
      <c r="T65" s="213"/>
      <c r="U65" s="213"/>
      <c r="V65" s="213"/>
      <c r="W65" s="213"/>
      <c r="X65" s="213"/>
      <c r="Y65" s="213"/>
      <c r="Z65" s="213"/>
      <c r="AA65" s="213"/>
      <c r="AB65" s="213"/>
      <c r="AC65" s="213"/>
      <c r="AD65" s="213"/>
      <c r="AE65" s="213"/>
      <c r="AF65" s="213"/>
      <c r="AG65" s="213"/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  <c r="BI65" s="213"/>
      <c r="BJ65" s="213"/>
      <c r="BK65" s="213"/>
      <c r="BL65" s="213"/>
      <c r="BM65" s="216"/>
    </row>
    <row r="66" spans="1:65">
      <c r="A66" s="30"/>
      <c r="B66" s="20" t="s">
        <v>273</v>
      </c>
      <c r="C66" s="12"/>
      <c r="D66" s="217">
        <v>48.666666666666664</v>
      </c>
      <c r="E66" s="212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W66" s="213"/>
      <c r="X66" s="213"/>
      <c r="Y66" s="213"/>
      <c r="Z66" s="213"/>
      <c r="AA66" s="213"/>
      <c r="AB66" s="213"/>
      <c r="AC66" s="213"/>
      <c r="AD66" s="213"/>
      <c r="AE66" s="213"/>
      <c r="AF66" s="213"/>
      <c r="AG66" s="213"/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  <c r="BI66" s="213"/>
      <c r="BJ66" s="213"/>
      <c r="BK66" s="213"/>
      <c r="BL66" s="213"/>
      <c r="BM66" s="216"/>
    </row>
    <row r="67" spans="1:65">
      <c r="A67" s="30"/>
      <c r="B67" s="3" t="s">
        <v>274</v>
      </c>
      <c r="C67" s="29"/>
      <c r="D67" s="215">
        <v>49</v>
      </c>
      <c r="E67" s="212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W67" s="213"/>
      <c r="X67" s="213"/>
      <c r="Y67" s="213"/>
      <c r="Z67" s="213"/>
      <c r="AA67" s="213"/>
      <c r="AB67" s="213"/>
      <c r="AC67" s="213"/>
      <c r="AD67" s="213"/>
      <c r="AE67" s="213"/>
      <c r="AF67" s="213"/>
      <c r="AG67" s="213"/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  <c r="BI67" s="213"/>
      <c r="BJ67" s="213"/>
      <c r="BK67" s="213"/>
      <c r="BL67" s="213"/>
      <c r="BM67" s="216"/>
    </row>
    <row r="68" spans="1:65">
      <c r="A68" s="30"/>
      <c r="B68" s="3" t="s">
        <v>275</v>
      </c>
      <c r="C68" s="29"/>
      <c r="D68" s="215">
        <v>1.3662601021279464</v>
      </c>
      <c r="E68" s="212"/>
      <c r="F68" s="213"/>
      <c r="G68" s="213"/>
      <c r="H68" s="213"/>
      <c r="I68" s="213"/>
      <c r="J68" s="213"/>
      <c r="K68" s="213"/>
      <c r="L68" s="213"/>
      <c r="M68" s="213"/>
      <c r="N68" s="213"/>
      <c r="O68" s="213"/>
      <c r="P68" s="213"/>
      <c r="Q68" s="213"/>
      <c r="R68" s="213"/>
      <c r="S68" s="213"/>
      <c r="T68" s="213"/>
      <c r="U68" s="213"/>
      <c r="V68" s="213"/>
      <c r="W68" s="213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  <c r="BI68" s="213"/>
      <c r="BJ68" s="213"/>
      <c r="BK68" s="213"/>
      <c r="BL68" s="213"/>
      <c r="BM68" s="216"/>
    </row>
    <row r="69" spans="1:65">
      <c r="A69" s="30"/>
      <c r="B69" s="3" t="s">
        <v>86</v>
      </c>
      <c r="C69" s="29"/>
      <c r="D69" s="13">
        <v>2.8073837714957802E-2</v>
      </c>
      <c r="E69" s="14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276</v>
      </c>
      <c r="C70" s="29"/>
      <c r="D70" s="13">
        <v>-7.7715611723760958E-16</v>
      </c>
      <c r="E70" s="14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277</v>
      </c>
      <c r="C71" s="47"/>
      <c r="D71" s="45" t="s">
        <v>278</v>
      </c>
      <c r="E71" s="148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BM72" s="55"/>
    </row>
    <row r="73" spans="1:65" ht="15">
      <c r="B73" s="8" t="s">
        <v>519</v>
      </c>
      <c r="BM73" s="28" t="s">
        <v>66</v>
      </c>
    </row>
    <row r="74" spans="1:65" ht="15">
      <c r="A74" s="25" t="s">
        <v>10</v>
      </c>
      <c r="B74" s="18" t="s">
        <v>110</v>
      </c>
      <c r="C74" s="15" t="s">
        <v>111</v>
      </c>
      <c r="D74" s="16" t="s">
        <v>235</v>
      </c>
      <c r="E74" s="17" t="s">
        <v>235</v>
      </c>
      <c r="F74" s="17" t="s">
        <v>235</v>
      </c>
      <c r="G74" s="17" t="s">
        <v>235</v>
      </c>
      <c r="H74" s="17" t="s">
        <v>235</v>
      </c>
      <c r="I74" s="17" t="s">
        <v>235</v>
      </c>
      <c r="J74" s="17" t="s">
        <v>235</v>
      </c>
      <c r="K74" s="17" t="s">
        <v>235</v>
      </c>
      <c r="L74" s="17" t="s">
        <v>235</v>
      </c>
      <c r="M74" s="17" t="s">
        <v>235</v>
      </c>
      <c r="N74" s="17" t="s">
        <v>235</v>
      </c>
      <c r="O74" s="17" t="s">
        <v>235</v>
      </c>
      <c r="P74" s="17" t="s">
        <v>235</v>
      </c>
      <c r="Q74" s="17" t="s">
        <v>235</v>
      </c>
      <c r="R74" s="17" t="s">
        <v>235</v>
      </c>
      <c r="S74" s="17" t="s">
        <v>235</v>
      </c>
      <c r="T74" s="17" t="s">
        <v>235</v>
      </c>
      <c r="U74" s="17" t="s">
        <v>235</v>
      </c>
      <c r="V74" s="17" t="s">
        <v>235</v>
      </c>
      <c r="W74" s="17" t="s">
        <v>235</v>
      </c>
      <c r="X74" s="17" t="s">
        <v>235</v>
      </c>
      <c r="Y74" s="17" t="s">
        <v>235</v>
      </c>
      <c r="Z74" s="17" t="s">
        <v>235</v>
      </c>
      <c r="AA74" s="17" t="s">
        <v>235</v>
      </c>
      <c r="AB74" s="148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236</v>
      </c>
      <c r="C75" s="9" t="s">
        <v>236</v>
      </c>
      <c r="D75" s="146" t="s">
        <v>238</v>
      </c>
      <c r="E75" s="147" t="s">
        <v>239</v>
      </c>
      <c r="F75" s="147" t="s">
        <v>240</v>
      </c>
      <c r="G75" s="147" t="s">
        <v>241</v>
      </c>
      <c r="H75" s="147" t="s">
        <v>242</v>
      </c>
      <c r="I75" s="147" t="s">
        <v>243</v>
      </c>
      <c r="J75" s="147" t="s">
        <v>244</v>
      </c>
      <c r="K75" s="147" t="s">
        <v>245</v>
      </c>
      <c r="L75" s="147" t="s">
        <v>246</v>
      </c>
      <c r="M75" s="147" t="s">
        <v>247</v>
      </c>
      <c r="N75" s="147" t="s">
        <v>248</v>
      </c>
      <c r="O75" s="147" t="s">
        <v>249</v>
      </c>
      <c r="P75" s="147" t="s">
        <v>250</v>
      </c>
      <c r="Q75" s="147" t="s">
        <v>251</v>
      </c>
      <c r="R75" s="147" t="s">
        <v>252</v>
      </c>
      <c r="S75" s="147" t="s">
        <v>253</v>
      </c>
      <c r="T75" s="147" t="s">
        <v>254</v>
      </c>
      <c r="U75" s="147" t="s">
        <v>255</v>
      </c>
      <c r="V75" s="147" t="s">
        <v>256</v>
      </c>
      <c r="W75" s="147" t="s">
        <v>257</v>
      </c>
      <c r="X75" s="147" t="s">
        <v>258</v>
      </c>
      <c r="Y75" s="147" t="s">
        <v>259</v>
      </c>
      <c r="Z75" s="147" t="s">
        <v>260</v>
      </c>
      <c r="AA75" s="147" t="s">
        <v>265</v>
      </c>
      <c r="AB75" s="148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318</v>
      </c>
      <c r="E76" s="11" t="s">
        <v>318</v>
      </c>
      <c r="F76" s="11" t="s">
        <v>319</v>
      </c>
      <c r="G76" s="11" t="s">
        <v>115</v>
      </c>
      <c r="H76" s="11" t="s">
        <v>319</v>
      </c>
      <c r="I76" s="11" t="s">
        <v>318</v>
      </c>
      <c r="J76" s="11" t="s">
        <v>319</v>
      </c>
      <c r="K76" s="11" t="s">
        <v>318</v>
      </c>
      <c r="L76" s="11" t="s">
        <v>319</v>
      </c>
      <c r="M76" s="11" t="s">
        <v>318</v>
      </c>
      <c r="N76" s="11" t="s">
        <v>318</v>
      </c>
      <c r="O76" s="11" t="s">
        <v>319</v>
      </c>
      <c r="P76" s="11" t="s">
        <v>319</v>
      </c>
      <c r="Q76" s="11" t="s">
        <v>319</v>
      </c>
      <c r="R76" s="11" t="s">
        <v>318</v>
      </c>
      <c r="S76" s="11" t="s">
        <v>318</v>
      </c>
      <c r="T76" s="11" t="s">
        <v>115</v>
      </c>
      <c r="U76" s="11" t="s">
        <v>318</v>
      </c>
      <c r="V76" s="11" t="s">
        <v>318</v>
      </c>
      <c r="W76" s="11" t="s">
        <v>115</v>
      </c>
      <c r="X76" s="11" t="s">
        <v>318</v>
      </c>
      <c r="Y76" s="11" t="s">
        <v>319</v>
      </c>
      <c r="Z76" s="11" t="s">
        <v>115</v>
      </c>
      <c r="AA76" s="11" t="s">
        <v>318</v>
      </c>
      <c r="AB76" s="148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148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03">
        <v>212</v>
      </c>
      <c r="E78" s="203">
        <v>230</v>
      </c>
      <c r="F78" s="203">
        <v>217</v>
      </c>
      <c r="G78" s="203">
        <v>220.34591978365316</v>
      </c>
      <c r="H78" s="203">
        <v>215.4</v>
      </c>
      <c r="I78" s="203">
        <v>224</v>
      </c>
      <c r="J78" s="203">
        <v>215</v>
      </c>
      <c r="K78" s="203">
        <v>220</v>
      </c>
      <c r="L78" s="203">
        <v>224.3</v>
      </c>
      <c r="M78" s="203">
        <v>230</v>
      </c>
      <c r="N78" s="203">
        <v>240</v>
      </c>
      <c r="O78" s="203">
        <v>229</v>
      </c>
      <c r="P78" s="203">
        <v>220</v>
      </c>
      <c r="Q78" s="203">
        <v>227</v>
      </c>
      <c r="R78" s="203">
        <v>216</v>
      </c>
      <c r="S78" s="203">
        <v>220</v>
      </c>
      <c r="T78" s="203">
        <v>219.63581221008999</v>
      </c>
      <c r="U78" s="203">
        <v>232</v>
      </c>
      <c r="V78" s="202">
        <v>190</v>
      </c>
      <c r="W78" s="202">
        <v>262</v>
      </c>
      <c r="X78" s="202">
        <v>235</v>
      </c>
      <c r="Y78" s="203">
        <v>212.46876346010029</v>
      </c>
      <c r="Z78" s="203">
        <v>213</v>
      </c>
      <c r="AA78" s="203">
        <v>213</v>
      </c>
      <c r="AB78" s="204"/>
      <c r="AC78" s="205"/>
      <c r="AD78" s="205"/>
      <c r="AE78" s="205"/>
      <c r="AF78" s="205"/>
      <c r="AG78" s="205"/>
      <c r="AH78" s="205"/>
      <c r="AI78" s="205"/>
      <c r="AJ78" s="205"/>
      <c r="AK78" s="205"/>
      <c r="AL78" s="205"/>
      <c r="AM78" s="205"/>
      <c r="AN78" s="205"/>
      <c r="AO78" s="205"/>
      <c r="AP78" s="205"/>
      <c r="AQ78" s="205"/>
      <c r="AR78" s="205"/>
      <c r="AS78" s="205"/>
      <c r="AT78" s="205"/>
      <c r="AU78" s="205"/>
      <c r="AV78" s="205"/>
      <c r="AW78" s="205"/>
      <c r="AX78" s="205"/>
      <c r="AY78" s="205"/>
      <c r="AZ78" s="205"/>
      <c r="BA78" s="205"/>
      <c r="BB78" s="205"/>
      <c r="BC78" s="205"/>
      <c r="BD78" s="205"/>
      <c r="BE78" s="205"/>
      <c r="BF78" s="205"/>
      <c r="BG78" s="205"/>
      <c r="BH78" s="205"/>
      <c r="BI78" s="205"/>
      <c r="BJ78" s="205"/>
      <c r="BK78" s="205"/>
      <c r="BL78" s="205"/>
      <c r="BM78" s="206">
        <v>1</v>
      </c>
    </row>
    <row r="79" spans="1:65">
      <c r="A79" s="30"/>
      <c r="B79" s="19">
        <v>1</v>
      </c>
      <c r="C79" s="9">
        <v>2</v>
      </c>
      <c r="D79" s="208">
        <v>215</v>
      </c>
      <c r="E79" s="208">
        <v>230</v>
      </c>
      <c r="F79" s="208">
        <v>219</v>
      </c>
      <c r="G79" s="208">
        <v>225.16306438365316</v>
      </c>
      <c r="H79" s="208">
        <v>219.1</v>
      </c>
      <c r="I79" s="208">
        <v>217</v>
      </c>
      <c r="J79" s="208">
        <v>206</v>
      </c>
      <c r="K79" s="208">
        <v>220</v>
      </c>
      <c r="L79" s="208">
        <v>211.5</v>
      </c>
      <c r="M79" s="208">
        <v>230</v>
      </c>
      <c r="N79" s="208">
        <v>230</v>
      </c>
      <c r="O79" s="208">
        <v>225</v>
      </c>
      <c r="P79" s="208">
        <v>222</v>
      </c>
      <c r="Q79" s="208">
        <v>230</v>
      </c>
      <c r="R79" s="208">
        <v>222</v>
      </c>
      <c r="S79" s="208">
        <v>221</v>
      </c>
      <c r="T79" s="208">
        <v>219.9648334016</v>
      </c>
      <c r="U79" s="208">
        <v>228</v>
      </c>
      <c r="V79" s="207">
        <v>190</v>
      </c>
      <c r="W79" s="207">
        <v>258</v>
      </c>
      <c r="X79" s="207">
        <v>267</v>
      </c>
      <c r="Y79" s="208">
        <v>216.62361113531182</v>
      </c>
      <c r="Z79" s="208">
        <v>204</v>
      </c>
      <c r="AA79" s="208">
        <v>216</v>
      </c>
      <c r="AB79" s="204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5"/>
      <c r="AT79" s="205"/>
      <c r="AU79" s="205"/>
      <c r="AV79" s="205"/>
      <c r="AW79" s="205"/>
      <c r="AX79" s="205"/>
      <c r="AY79" s="205"/>
      <c r="AZ79" s="205"/>
      <c r="BA79" s="205"/>
      <c r="BB79" s="205"/>
      <c r="BC79" s="205"/>
      <c r="BD79" s="205"/>
      <c r="BE79" s="205"/>
      <c r="BF79" s="205"/>
      <c r="BG79" s="205"/>
      <c r="BH79" s="205"/>
      <c r="BI79" s="205"/>
      <c r="BJ79" s="205"/>
      <c r="BK79" s="205"/>
      <c r="BL79" s="205"/>
      <c r="BM79" s="206">
        <v>20</v>
      </c>
    </row>
    <row r="80" spans="1:65">
      <c r="A80" s="30"/>
      <c r="B80" s="19">
        <v>1</v>
      </c>
      <c r="C80" s="9">
        <v>3</v>
      </c>
      <c r="D80" s="208">
        <v>217</v>
      </c>
      <c r="E80" s="208">
        <v>230</v>
      </c>
      <c r="F80" s="208">
        <v>214</v>
      </c>
      <c r="G80" s="208">
        <v>223.51032828365317</v>
      </c>
      <c r="H80" s="208">
        <v>224</v>
      </c>
      <c r="I80" s="208">
        <v>217</v>
      </c>
      <c r="J80" s="208">
        <v>217</v>
      </c>
      <c r="K80" s="208">
        <v>220</v>
      </c>
      <c r="L80" s="208">
        <v>215.7</v>
      </c>
      <c r="M80" s="208">
        <v>240</v>
      </c>
      <c r="N80" s="208">
        <v>230</v>
      </c>
      <c r="O80" s="208">
        <v>225</v>
      </c>
      <c r="P80" s="208">
        <v>225</v>
      </c>
      <c r="Q80" s="208">
        <v>223</v>
      </c>
      <c r="R80" s="208">
        <v>219</v>
      </c>
      <c r="S80" s="208">
        <v>233</v>
      </c>
      <c r="T80" s="208">
        <v>220.427789920896</v>
      </c>
      <c r="U80" s="208">
        <v>229</v>
      </c>
      <c r="V80" s="207">
        <v>200</v>
      </c>
      <c r="W80" s="207">
        <v>257</v>
      </c>
      <c r="X80" s="207">
        <v>250</v>
      </c>
      <c r="Y80" s="208">
        <v>218.68079515347475</v>
      </c>
      <c r="Z80" s="208">
        <v>210</v>
      </c>
      <c r="AA80" s="208">
        <v>215</v>
      </c>
      <c r="AB80" s="204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5"/>
      <c r="AT80" s="205"/>
      <c r="AU80" s="205"/>
      <c r="AV80" s="205"/>
      <c r="AW80" s="205"/>
      <c r="AX80" s="205"/>
      <c r="AY80" s="205"/>
      <c r="AZ80" s="205"/>
      <c r="BA80" s="205"/>
      <c r="BB80" s="205"/>
      <c r="BC80" s="205"/>
      <c r="BD80" s="205"/>
      <c r="BE80" s="205"/>
      <c r="BF80" s="205"/>
      <c r="BG80" s="205"/>
      <c r="BH80" s="205"/>
      <c r="BI80" s="205"/>
      <c r="BJ80" s="205"/>
      <c r="BK80" s="205"/>
      <c r="BL80" s="205"/>
      <c r="BM80" s="206">
        <v>16</v>
      </c>
    </row>
    <row r="81" spans="1:65">
      <c r="A81" s="30"/>
      <c r="B81" s="19">
        <v>1</v>
      </c>
      <c r="C81" s="9">
        <v>4</v>
      </c>
      <c r="D81" s="208">
        <v>214</v>
      </c>
      <c r="E81" s="208">
        <v>230</v>
      </c>
      <c r="F81" s="208">
        <v>219</v>
      </c>
      <c r="G81" s="208">
        <v>223.39762678365315</v>
      </c>
      <c r="H81" s="208">
        <v>221.1</v>
      </c>
      <c r="I81" s="208">
        <v>207</v>
      </c>
      <c r="J81" s="208">
        <v>219</v>
      </c>
      <c r="K81" s="208">
        <v>220</v>
      </c>
      <c r="L81" s="208">
        <v>218.9</v>
      </c>
      <c r="M81" s="208">
        <v>240</v>
      </c>
      <c r="N81" s="208">
        <v>230</v>
      </c>
      <c r="O81" s="208">
        <v>223</v>
      </c>
      <c r="P81" s="208">
        <v>229</v>
      </c>
      <c r="Q81" s="208">
        <v>231</v>
      </c>
      <c r="R81" s="208">
        <v>228</v>
      </c>
      <c r="S81" s="208">
        <v>230</v>
      </c>
      <c r="T81" s="208">
        <v>220.007664702836</v>
      </c>
      <c r="U81" s="208">
        <v>230</v>
      </c>
      <c r="V81" s="207">
        <v>200</v>
      </c>
      <c r="W81" s="207">
        <v>260</v>
      </c>
      <c r="X81" s="207">
        <v>259</v>
      </c>
      <c r="Y81" s="208">
        <v>218.33444029446792</v>
      </c>
      <c r="Z81" s="208">
        <v>208</v>
      </c>
      <c r="AA81" s="208">
        <v>217</v>
      </c>
      <c r="AB81" s="204"/>
      <c r="AC81" s="205"/>
      <c r="AD81" s="205"/>
      <c r="AE81" s="205"/>
      <c r="AF81" s="205"/>
      <c r="AG81" s="205"/>
      <c r="AH81" s="205"/>
      <c r="AI81" s="205"/>
      <c r="AJ81" s="205"/>
      <c r="AK81" s="205"/>
      <c r="AL81" s="205"/>
      <c r="AM81" s="205"/>
      <c r="AN81" s="205"/>
      <c r="AO81" s="205"/>
      <c r="AP81" s="205"/>
      <c r="AQ81" s="205"/>
      <c r="AR81" s="205"/>
      <c r="AS81" s="205"/>
      <c r="AT81" s="205"/>
      <c r="AU81" s="205"/>
      <c r="AV81" s="205"/>
      <c r="AW81" s="205"/>
      <c r="AX81" s="205"/>
      <c r="AY81" s="205"/>
      <c r="AZ81" s="205"/>
      <c r="BA81" s="205"/>
      <c r="BB81" s="205"/>
      <c r="BC81" s="205"/>
      <c r="BD81" s="205"/>
      <c r="BE81" s="205"/>
      <c r="BF81" s="205"/>
      <c r="BG81" s="205"/>
      <c r="BH81" s="205"/>
      <c r="BI81" s="205"/>
      <c r="BJ81" s="205"/>
      <c r="BK81" s="205"/>
      <c r="BL81" s="205"/>
      <c r="BM81" s="206">
        <v>221.66714892407106</v>
      </c>
    </row>
    <row r="82" spans="1:65">
      <c r="A82" s="30"/>
      <c r="B82" s="19">
        <v>1</v>
      </c>
      <c r="C82" s="9">
        <v>5</v>
      </c>
      <c r="D82" s="208">
        <v>214</v>
      </c>
      <c r="E82" s="208">
        <v>230</v>
      </c>
      <c r="F82" s="208">
        <v>223</v>
      </c>
      <c r="G82" s="208">
        <v>219.62876184048122</v>
      </c>
      <c r="H82" s="208">
        <v>216.8</v>
      </c>
      <c r="I82" s="208">
        <v>203</v>
      </c>
      <c r="J82" s="208">
        <v>221</v>
      </c>
      <c r="K82" s="208">
        <v>220</v>
      </c>
      <c r="L82" s="208">
        <v>216.4</v>
      </c>
      <c r="M82" s="208">
        <v>230</v>
      </c>
      <c r="N82" s="208">
        <v>240</v>
      </c>
      <c r="O82" s="208">
        <v>223</v>
      </c>
      <c r="P82" s="208">
        <v>226</v>
      </c>
      <c r="Q82" s="208">
        <v>224</v>
      </c>
      <c r="R82" s="208">
        <v>214</v>
      </c>
      <c r="S82" s="208">
        <v>226</v>
      </c>
      <c r="T82" s="208">
        <v>219.150607303812</v>
      </c>
      <c r="U82" s="208">
        <v>228</v>
      </c>
      <c r="V82" s="207">
        <v>200</v>
      </c>
      <c r="W82" s="207">
        <v>254</v>
      </c>
      <c r="X82" s="207">
        <v>241</v>
      </c>
      <c r="Y82" s="208">
        <v>222.58057041789669</v>
      </c>
      <c r="Z82" s="208">
        <v>215.6</v>
      </c>
      <c r="AA82" s="208">
        <v>220</v>
      </c>
      <c r="AB82" s="204"/>
      <c r="AC82" s="205"/>
      <c r="AD82" s="205"/>
      <c r="AE82" s="205"/>
      <c r="AF82" s="205"/>
      <c r="AG82" s="205"/>
      <c r="AH82" s="205"/>
      <c r="AI82" s="205"/>
      <c r="AJ82" s="205"/>
      <c r="AK82" s="205"/>
      <c r="AL82" s="205"/>
      <c r="AM82" s="205"/>
      <c r="AN82" s="205"/>
      <c r="AO82" s="205"/>
      <c r="AP82" s="205"/>
      <c r="AQ82" s="205"/>
      <c r="AR82" s="205"/>
      <c r="AS82" s="205"/>
      <c r="AT82" s="205"/>
      <c r="AU82" s="205"/>
      <c r="AV82" s="205"/>
      <c r="AW82" s="205"/>
      <c r="AX82" s="205"/>
      <c r="AY82" s="205"/>
      <c r="AZ82" s="205"/>
      <c r="BA82" s="205"/>
      <c r="BB82" s="205"/>
      <c r="BC82" s="205"/>
      <c r="BD82" s="205"/>
      <c r="BE82" s="205"/>
      <c r="BF82" s="205"/>
      <c r="BG82" s="205"/>
      <c r="BH82" s="205"/>
      <c r="BI82" s="205"/>
      <c r="BJ82" s="205"/>
      <c r="BK82" s="205"/>
      <c r="BL82" s="205"/>
      <c r="BM82" s="206">
        <v>18</v>
      </c>
    </row>
    <row r="83" spans="1:65">
      <c r="A83" s="30"/>
      <c r="B83" s="19">
        <v>1</v>
      </c>
      <c r="C83" s="9">
        <v>6</v>
      </c>
      <c r="D83" s="208">
        <v>210</v>
      </c>
      <c r="E83" s="208">
        <v>230</v>
      </c>
      <c r="F83" s="208">
        <v>222</v>
      </c>
      <c r="G83" s="208">
        <v>224.30652168365316</v>
      </c>
      <c r="H83" s="208">
        <v>221.7</v>
      </c>
      <c r="I83" s="208">
        <v>222</v>
      </c>
      <c r="J83" s="208">
        <v>235</v>
      </c>
      <c r="K83" s="208">
        <v>220</v>
      </c>
      <c r="L83" s="208">
        <v>217</v>
      </c>
      <c r="M83" s="208">
        <v>230</v>
      </c>
      <c r="N83" s="208">
        <v>230</v>
      </c>
      <c r="O83" s="208">
        <v>220</v>
      </c>
      <c r="P83" s="208">
        <v>219</v>
      </c>
      <c r="Q83" s="208">
        <v>224</v>
      </c>
      <c r="R83" s="208">
        <v>214</v>
      </c>
      <c r="S83" s="208">
        <v>228</v>
      </c>
      <c r="T83" s="208">
        <v>219.67504556233601</v>
      </c>
      <c r="U83" s="208">
        <v>229</v>
      </c>
      <c r="V83" s="207">
        <v>190</v>
      </c>
      <c r="W83" s="207">
        <v>258</v>
      </c>
      <c r="X83" s="207">
        <v>221</v>
      </c>
      <c r="Y83" s="208">
        <v>217.65860811138396</v>
      </c>
      <c r="Z83" s="208">
        <v>211</v>
      </c>
      <c r="AA83" s="208">
        <v>213</v>
      </c>
      <c r="AB83" s="204"/>
      <c r="AC83" s="205"/>
      <c r="AD83" s="205"/>
      <c r="AE83" s="205"/>
      <c r="AF83" s="205"/>
      <c r="AG83" s="205"/>
      <c r="AH83" s="205"/>
      <c r="AI83" s="205"/>
      <c r="AJ83" s="205"/>
      <c r="AK83" s="205"/>
      <c r="AL83" s="205"/>
      <c r="AM83" s="205"/>
      <c r="AN83" s="205"/>
      <c r="AO83" s="205"/>
      <c r="AP83" s="205"/>
      <c r="AQ83" s="205"/>
      <c r="AR83" s="205"/>
      <c r="AS83" s="205"/>
      <c r="AT83" s="205"/>
      <c r="AU83" s="205"/>
      <c r="AV83" s="205"/>
      <c r="AW83" s="205"/>
      <c r="AX83" s="205"/>
      <c r="AY83" s="205"/>
      <c r="AZ83" s="205"/>
      <c r="BA83" s="205"/>
      <c r="BB83" s="205"/>
      <c r="BC83" s="205"/>
      <c r="BD83" s="205"/>
      <c r="BE83" s="205"/>
      <c r="BF83" s="205"/>
      <c r="BG83" s="205"/>
      <c r="BH83" s="205"/>
      <c r="BI83" s="205"/>
      <c r="BJ83" s="205"/>
      <c r="BK83" s="205"/>
      <c r="BL83" s="205"/>
      <c r="BM83" s="209"/>
    </row>
    <row r="84" spans="1:65">
      <c r="A84" s="30"/>
      <c r="B84" s="20" t="s">
        <v>273</v>
      </c>
      <c r="C84" s="12"/>
      <c r="D84" s="210">
        <v>213.66666666666666</v>
      </c>
      <c r="E84" s="210">
        <v>230</v>
      </c>
      <c r="F84" s="210">
        <v>219</v>
      </c>
      <c r="G84" s="210">
        <v>222.72537045979115</v>
      </c>
      <c r="H84" s="210">
        <v>219.68333333333337</v>
      </c>
      <c r="I84" s="210">
        <v>215</v>
      </c>
      <c r="J84" s="210">
        <v>218.83333333333334</v>
      </c>
      <c r="K84" s="210">
        <v>220</v>
      </c>
      <c r="L84" s="210">
        <v>217.29999999999998</v>
      </c>
      <c r="M84" s="210">
        <v>233.33333333333334</v>
      </c>
      <c r="N84" s="210">
        <v>233.33333333333334</v>
      </c>
      <c r="O84" s="210">
        <v>224.16666666666666</v>
      </c>
      <c r="P84" s="210">
        <v>223.5</v>
      </c>
      <c r="Q84" s="210">
        <v>226.5</v>
      </c>
      <c r="R84" s="210">
        <v>218.83333333333334</v>
      </c>
      <c r="S84" s="210">
        <v>226.33333333333334</v>
      </c>
      <c r="T84" s="210">
        <v>219.81029218359501</v>
      </c>
      <c r="U84" s="210">
        <v>229.33333333333334</v>
      </c>
      <c r="V84" s="210">
        <v>195</v>
      </c>
      <c r="W84" s="210">
        <v>258.16666666666669</v>
      </c>
      <c r="X84" s="210">
        <v>245.5</v>
      </c>
      <c r="Y84" s="210">
        <v>217.7244647621059</v>
      </c>
      <c r="Z84" s="210">
        <v>210.26666666666665</v>
      </c>
      <c r="AA84" s="210">
        <v>215.66666666666666</v>
      </c>
      <c r="AB84" s="204"/>
      <c r="AC84" s="205"/>
      <c r="AD84" s="205"/>
      <c r="AE84" s="205"/>
      <c r="AF84" s="205"/>
      <c r="AG84" s="205"/>
      <c r="AH84" s="205"/>
      <c r="AI84" s="205"/>
      <c r="AJ84" s="205"/>
      <c r="AK84" s="205"/>
      <c r="AL84" s="205"/>
      <c r="AM84" s="205"/>
      <c r="AN84" s="205"/>
      <c r="AO84" s="205"/>
      <c r="AP84" s="205"/>
      <c r="AQ84" s="205"/>
      <c r="AR84" s="205"/>
      <c r="AS84" s="205"/>
      <c r="AT84" s="205"/>
      <c r="AU84" s="205"/>
      <c r="AV84" s="205"/>
      <c r="AW84" s="205"/>
      <c r="AX84" s="205"/>
      <c r="AY84" s="205"/>
      <c r="AZ84" s="205"/>
      <c r="BA84" s="205"/>
      <c r="BB84" s="205"/>
      <c r="BC84" s="205"/>
      <c r="BD84" s="205"/>
      <c r="BE84" s="205"/>
      <c r="BF84" s="205"/>
      <c r="BG84" s="205"/>
      <c r="BH84" s="205"/>
      <c r="BI84" s="205"/>
      <c r="BJ84" s="205"/>
      <c r="BK84" s="205"/>
      <c r="BL84" s="205"/>
      <c r="BM84" s="209"/>
    </row>
    <row r="85" spans="1:65">
      <c r="A85" s="30"/>
      <c r="B85" s="3" t="s">
        <v>274</v>
      </c>
      <c r="C85" s="29"/>
      <c r="D85" s="208">
        <v>214</v>
      </c>
      <c r="E85" s="208">
        <v>230</v>
      </c>
      <c r="F85" s="208">
        <v>219</v>
      </c>
      <c r="G85" s="208">
        <v>223.45397753365316</v>
      </c>
      <c r="H85" s="208">
        <v>220.1</v>
      </c>
      <c r="I85" s="208">
        <v>217</v>
      </c>
      <c r="J85" s="208">
        <v>218</v>
      </c>
      <c r="K85" s="208">
        <v>220</v>
      </c>
      <c r="L85" s="208">
        <v>216.7</v>
      </c>
      <c r="M85" s="208">
        <v>230</v>
      </c>
      <c r="N85" s="208">
        <v>230</v>
      </c>
      <c r="O85" s="208">
        <v>224</v>
      </c>
      <c r="P85" s="208">
        <v>223.5</v>
      </c>
      <c r="Q85" s="208">
        <v>225.5</v>
      </c>
      <c r="R85" s="208">
        <v>217.5</v>
      </c>
      <c r="S85" s="208">
        <v>227</v>
      </c>
      <c r="T85" s="208">
        <v>219.81993948196799</v>
      </c>
      <c r="U85" s="208">
        <v>229</v>
      </c>
      <c r="V85" s="208">
        <v>195</v>
      </c>
      <c r="W85" s="208">
        <v>258</v>
      </c>
      <c r="X85" s="208">
        <v>245.5</v>
      </c>
      <c r="Y85" s="208">
        <v>217.99652420292594</v>
      </c>
      <c r="Z85" s="208">
        <v>210.5</v>
      </c>
      <c r="AA85" s="208">
        <v>215.5</v>
      </c>
      <c r="AB85" s="204"/>
      <c r="AC85" s="205"/>
      <c r="AD85" s="205"/>
      <c r="AE85" s="205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P85" s="205"/>
      <c r="AQ85" s="205"/>
      <c r="AR85" s="205"/>
      <c r="AS85" s="205"/>
      <c r="AT85" s="205"/>
      <c r="AU85" s="205"/>
      <c r="AV85" s="205"/>
      <c r="AW85" s="205"/>
      <c r="AX85" s="205"/>
      <c r="AY85" s="205"/>
      <c r="AZ85" s="205"/>
      <c r="BA85" s="205"/>
      <c r="BB85" s="205"/>
      <c r="BC85" s="205"/>
      <c r="BD85" s="205"/>
      <c r="BE85" s="205"/>
      <c r="BF85" s="205"/>
      <c r="BG85" s="205"/>
      <c r="BH85" s="205"/>
      <c r="BI85" s="205"/>
      <c r="BJ85" s="205"/>
      <c r="BK85" s="205"/>
      <c r="BL85" s="205"/>
      <c r="BM85" s="209"/>
    </row>
    <row r="86" spans="1:65">
      <c r="A86" s="30"/>
      <c r="B86" s="3" t="s">
        <v>275</v>
      </c>
      <c r="C86" s="29"/>
      <c r="D86" s="208">
        <v>2.4221202832779936</v>
      </c>
      <c r="E86" s="208">
        <v>0</v>
      </c>
      <c r="F86" s="208">
        <v>3.2863353450309969</v>
      </c>
      <c r="G86" s="208">
        <v>2.2253650788455754</v>
      </c>
      <c r="H86" s="208">
        <v>3.2158461820594955</v>
      </c>
      <c r="I86" s="208">
        <v>8.3186537372341682</v>
      </c>
      <c r="J86" s="208">
        <v>9.4745272529380937</v>
      </c>
      <c r="K86" s="208">
        <v>0</v>
      </c>
      <c r="L86" s="208">
        <v>4.2109381377550585</v>
      </c>
      <c r="M86" s="208">
        <v>5.1639777949432224</v>
      </c>
      <c r="N86" s="208">
        <v>5.1639777949432224</v>
      </c>
      <c r="O86" s="208">
        <v>2.9944392908634274</v>
      </c>
      <c r="P86" s="208">
        <v>3.8340579025361627</v>
      </c>
      <c r="Q86" s="208">
        <v>3.3911649915626341</v>
      </c>
      <c r="R86" s="208">
        <v>5.4558836742242471</v>
      </c>
      <c r="S86" s="208">
        <v>5.0859282994028403</v>
      </c>
      <c r="T86" s="208">
        <v>0.43082743768624215</v>
      </c>
      <c r="U86" s="208">
        <v>1.5055453054181622</v>
      </c>
      <c r="V86" s="208">
        <v>5.4772255750516612</v>
      </c>
      <c r="W86" s="208">
        <v>2.7141603981096378</v>
      </c>
      <c r="X86" s="208">
        <v>16.706286242010819</v>
      </c>
      <c r="Y86" s="208">
        <v>3.2774078809239722</v>
      </c>
      <c r="Z86" s="208">
        <v>4.0232656718972279</v>
      </c>
      <c r="AA86" s="208">
        <v>2.6583202716502514</v>
      </c>
      <c r="AB86" s="204"/>
      <c r="AC86" s="205"/>
      <c r="AD86" s="205"/>
      <c r="AE86" s="205"/>
      <c r="AF86" s="205"/>
      <c r="AG86" s="205"/>
      <c r="AH86" s="205"/>
      <c r="AI86" s="205"/>
      <c r="AJ86" s="205"/>
      <c r="AK86" s="205"/>
      <c r="AL86" s="205"/>
      <c r="AM86" s="205"/>
      <c r="AN86" s="205"/>
      <c r="AO86" s="205"/>
      <c r="AP86" s="205"/>
      <c r="AQ86" s="205"/>
      <c r="AR86" s="205"/>
      <c r="AS86" s="205"/>
      <c r="AT86" s="205"/>
      <c r="AU86" s="205"/>
      <c r="AV86" s="205"/>
      <c r="AW86" s="205"/>
      <c r="AX86" s="205"/>
      <c r="AY86" s="205"/>
      <c r="AZ86" s="205"/>
      <c r="BA86" s="205"/>
      <c r="BB86" s="205"/>
      <c r="BC86" s="205"/>
      <c r="BD86" s="205"/>
      <c r="BE86" s="205"/>
      <c r="BF86" s="205"/>
      <c r="BG86" s="205"/>
      <c r="BH86" s="205"/>
      <c r="BI86" s="205"/>
      <c r="BJ86" s="205"/>
      <c r="BK86" s="205"/>
      <c r="BL86" s="205"/>
      <c r="BM86" s="209"/>
    </row>
    <row r="87" spans="1:65">
      <c r="A87" s="30"/>
      <c r="B87" s="3" t="s">
        <v>86</v>
      </c>
      <c r="C87" s="29"/>
      <c r="D87" s="13">
        <v>1.1335976364795603E-2</v>
      </c>
      <c r="E87" s="13">
        <v>0</v>
      </c>
      <c r="F87" s="13">
        <v>1.5006097465894963E-2</v>
      </c>
      <c r="G87" s="13">
        <v>9.99152038338319E-3</v>
      </c>
      <c r="H87" s="13">
        <v>1.463855329061298E-2</v>
      </c>
      <c r="I87" s="13">
        <v>3.8691412731321713E-2</v>
      </c>
      <c r="J87" s="13">
        <v>4.3295631011141325E-2</v>
      </c>
      <c r="K87" s="13">
        <v>0</v>
      </c>
      <c r="L87" s="13">
        <v>1.9378454384514767E-2</v>
      </c>
      <c r="M87" s="13">
        <v>2.2131333406899524E-2</v>
      </c>
      <c r="N87" s="13">
        <v>2.2131333406899524E-2</v>
      </c>
      <c r="O87" s="13">
        <v>1.3358093490840569E-2</v>
      </c>
      <c r="P87" s="13">
        <v>1.7154621487857551E-2</v>
      </c>
      <c r="Q87" s="13">
        <v>1.4972030867826199E-2</v>
      </c>
      <c r="R87" s="13">
        <v>2.493168472608186E-2</v>
      </c>
      <c r="S87" s="13">
        <v>2.2470964503988985E-2</v>
      </c>
      <c r="T87" s="13">
        <v>1.9599966562366265E-3</v>
      </c>
      <c r="U87" s="13">
        <v>6.5648777852536141E-3</v>
      </c>
      <c r="V87" s="13">
        <v>2.8088336282316211E-2</v>
      </c>
      <c r="W87" s="13">
        <v>1.0513210063691301E-2</v>
      </c>
      <c r="X87" s="13">
        <v>6.8050045792304767E-2</v>
      </c>
      <c r="Y87" s="13">
        <v>1.5053006948507114E-2</v>
      </c>
      <c r="Z87" s="13">
        <v>1.913411067801472E-2</v>
      </c>
      <c r="AA87" s="13">
        <v>1.2326059992195911E-2</v>
      </c>
      <c r="AB87" s="148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276</v>
      </c>
      <c r="C88" s="29"/>
      <c r="D88" s="13">
        <v>-3.609232263886275E-2</v>
      </c>
      <c r="E88" s="13">
        <v>3.7591727580631451E-2</v>
      </c>
      <c r="F88" s="13">
        <v>-1.2032224608007458E-2</v>
      </c>
      <c r="G88" s="13">
        <v>4.7739213539601533E-3</v>
      </c>
      <c r="H88" s="13">
        <v>-8.9495245478039553E-3</v>
      </c>
      <c r="I88" s="13">
        <v>-3.00772981311489E-2</v>
      </c>
      <c r="J88" s="13">
        <v>-1.2784102671471675E-2</v>
      </c>
      <c r="K88" s="13">
        <v>-7.520956227222042E-3</v>
      </c>
      <c r="L88" s="13">
        <v>-1.9701380855342565E-2</v>
      </c>
      <c r="M88" s="13">
        <v>5.2629288849916023E-2</v>
      </c>
      <c r="N88" s="13">
        <v>5.2629288849916023E-2</v>
      </c>
      <c r="O88" s="13">
        <v>1.1275995359383506E-2</v>
      </c>
      <c r="P88" s="13">
        <v>8.2684831055266361E-3</v>
      </c>
      <c r="Q88" s="13">
        <v>2.1802288247882773E-2</v>
      </c>
      <c r="R88" s="13">
        <v>-1.2784102671471675E-2</v>
      </c>
      <c r="S88" s="13">
        <v>2.1050410184418444E-2</v>
      </c>
      <c r="T88" s="13">
        <v>-8.3767791009577985E-3</v>
      </c>
      <c r="U88" s="13">
        <v>3.4584215326774581E-2</v>
      </c>
      <c r="V88" s="13">
        <v>-0.12030266574685589</v>
      </c>
      <c r="W88" s="13">
        <v>0.16465912030608565</v>
      </c>
      <c r="X88" s="13">
        <v>0.10751638748280445</v>
      </c>
      <c r="Y88" s="13">
        <v>-1.7786506395296664E-2</v>
      </c>
      <c r="Z88" s="13">
        <v>-5.1430635133532965E-2</v>
      </c>
      <c r="AA88" s="13">
        <v>-2.706978587729203E-2</v>
      </c>
      <c r="AB88" s="148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277</v>
      </c>
      <c r="C89" s="47"/>
      <c r="D89" s="45">
        <v>0.92</v>
      </c>
      <c r="E89" s="45">
        <v>1.49</v>
      </c>
      <c r="F89" s="45">
        <v>0.13</v>
      </c>
      <c r="G89" s="45">
        <v>0.41</v>
      </c>
      <c r="H89" s="45">
        <v>0.03</v>
      </c>
      <c r="I89" s="45">
        <v>0.72</v>
      </c>
      <c r="J89" s="45">
        <v>0.16</v>
      </c>
      <c r="K89" s="45">
        <v>0.01</v>
      </c>
      <c r="L89" s="45">
        <v>0.38</v>
      </c>
      <c r="M89" s="45">
        <v>1.98</v>
      </c>
      <c r="N89" s="45">
        <v>1.98</v>
      </c>
      <c r="O89" s="45">
        <v>0.63</v>
      </c>
      <c r="P89" s="45">
        <v>0.53</v>
      </c>
      <c r="Q89" s="45">
        <v>0.97</v>
      </c>
      <c r="R89" s="45">
        <v>0.16</v>
      </c>
      <c r="S89" s="45">
        <v>0.95</v>
      </c>
      <c r="T89" s="45">
        <v>0.01</v>
      </c>
      <c r="U89" s="45">
        <v>1.39</v>
      </c>
      <c r="V89" s="45">
        <v>3.66</v>
      </c>
      <c r="W89" s="45">
        <v>5.63</v>
      </c>
      <c r="X89" s="45">
        <v>3.77</v>
      </c>
      <c r="Y89" s="45">
        <v>0.32</v>
      </c>
      <c r="Z89" s="45">
        <v>1.42</v>
      </c>
      <c r="AA89" s="45">
        <v>0.62</v>
      </c>
      <c r="AB89" s="148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BM90" s="55"/>
    </row>
    <row r="91" spans="1:65" ht="15">
      <c r="B91" s="8" t="s">
        <v>520</v>
      </c>
      <c r="BM91" s="28" t="s">
        <v>66</v>
      </c>
    </row>
    <row r="92" spans="1:65" ht="15">
      <c r="A92" s="25" t="s">
        <v>13</v>
      </c>
      <c r="B92" s="18" t="s">
        <v>110</v>
      </c>
      <c r="C92" s="15" t="s">
        <v>111</v>
      </c>
      <c r="D92" s="16" t="s">
        <v>235</v>
      </c>
      <c r="E92" s="17" t="s">
        <v>235</v>
      </c>
      <c r="F92" s="17" t="s">
        <v>235</v>
      </c>
      <c r="G92" s="17" t="s">
        <v>235</v>
      </c>
      <c r="H92" s="17" t="s">
        <v>235</v>
      </c>
      <c r="I92" s="17" t="s">
        <v>235</v>
      </c>
      <c r="J92" s="17" t="s">
        <v>235</v>
      </c>
      <c r="K92" s="17" t="s">
        <v>235</v>
      </c>
      <c r="L92" s="17" t="s">
        <v>235</v>
      </c>
      <c r="M92" s="17" t="s">
        <v>235</v>
      </c>
      <c r="N92" s="17" t="s">
        <v>235</v>
      </c>
      <c r="O92" s="17" t="s">
        <v>235</v>
      </c>
      <c r="P92" s="17" t="s">
        <v>235</v>
      </c>
      <c r="Q92" s="17" t="s">
        <v>235</v>
      </c>
      <c r="R92" s="17" t="s">
        <v>235</v>
      </c>
      <c r="S92" s="17" t="s">
        <v>235</v>
      </c>
      <c r="T92" s="17" t="s">
        <v>235</v>
      </c>
      <c r="U92" s="17" t="s">
        <v>235</v>
      </c>
      <c r="V92" s="17" t="s">
        <v>235</v>
      </c>
      <c r="W92" s="17" t="s">
        <v>235</v>
      </c>
      <c r="X92" s="17" t="s">
        <v>235</v>
      </c>
      <c r="Y92" s="17" t="s">
        <v>235</v>
      </c>
      <c r="Z92" s="17" t="s">
        <v>235</v>
      </c>
      <c r="AA92" s="17" t="s">
        <v>235</v>
      </c>
      <c r="AB92" s="148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236</v>
      </c>
      <c r="C93" s="9" t="s">
        <v>236</v>
      </c>
      <c r="D93" s="146" t="s">
        <v>238</v>
      </c>
      <c r="E93" s="147" t="s">
        <v>239</v>
      </c>
      <c r="F93" s="147" t="s">
        <v>240</v>
      </c>
      <c r="G93" s="147" t="s">
        <v>241</v>
      </c>
      <c r="H93" s="147" t="s">
        <v>242</v>
      </c>
      <c r="I93" s="147" t="s">
        <v>243</v>
      </c>
      <c r="J93" s="147" t="s">
        <v>244</v>
      </c>
      <c r="K93" s="147" t="s">
        <v>245</v>
      </c>
      <c r="L93" s="147" t="s">
        <v>246</v>
      </c>
      <c r="M93" s="147" t="s">
        <v>247</v>
      </c>
      <c r="N93" s="147" t="s">
        <v>248</v>
      </c>
      <c r="O93" s="147" t="s">
        <v>249</v>
      </c>
      <c r="P93" s="147" t="s">
        <v>250</v>
      </c>
      <c r="Q93" s="147" t="s">
        <v>251</v>
      </c>
      <c r="R93" s="147" t="s">
        <v>252</v>
      </c>
      <c r="S93" s="147" t="s">
        <v>253</v>
      </c>
      <c r="T93" s="147" t="s">
        <v>254</v>
      </c>
      <c r="U93" s="147" t="s">
        <v>255</v>
      </c>
      <c r="V93" s="147" t="s">
        <v>256</v>
      </c>
      <c r="W93" s="147" t="s">
        <v>257</v>
      </c>
      <c r="X93" s="147" t="s">
        <v>258</v>
      </c>
      <c r="Y93" s="147" t="s">
        <v>259</v>
      </c>
      <c r="Z93" s="147" t="s">
        <v>260</v>
      </c>
      <c r="AA93" s="147" t="s">
        <v>265</v>
      </c>
      <c r="AB93" s="148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318</v>
      </c>
      <c r="E94" s="11" t="s">
        <v>318</v>
      </c>
      <c r="F94" s="11" t="s">
        <v>319</v>
      </c>
      <c r="G94" s="11" t="s">
        <v>115</v>
      </c>
      <c r="H94" s="11" t="s">
        <v>319</v>
      </c>
      <c r="I94" s="11" t="s">
        <v>319</v>
      </c>
      <c r="J94" s="11" t="s">
        <v>115</v>
      </c>
      <c r="K94" s="11" t="s">
        <v>318</v>
      </c>
      <c r="L94" s="11" t="s">
        <v>319</v>
      </c>
      <c r="M94" s="11" t="s">
        <v>318</v>
      </c>
      <c r="N94" s="11" t="s">
        <v>318</v>
      </c>
      <c r="O94" s="11" t="s">
        <v>319</v>
      </c>
      <c r="P94" s="11" t="s">
        <v>319</v>
      </c>
      <c r="Q94" s="11" t="s">
        <v>319</v>
      </c>
      <c r="R94" s="11" t="s">
        <v>318</v>
      </c>
      <c r="S94" s="11" t="s">
        <v>318</v>
      </c>
      <c r="T94" s="11" t="s">
        <v>319</v>
      </c>
      <c r="U94" s="11" t="s">
        <v>318</v>
      </c>
      <c r="V94" s="11" t="s">
        <v>318</v>
      </c>
      <c r="W94" s="11" t="s">
        <v>319</v>
      </c>
      <c r="X94" s="11" t="s">
        <v>318</v>
      </c>
      <c r="Y94" s="11" t="s">
        <v>319</v>
      </c>
      <c r="Z94" s="11" t="s">
        <v>115</v>
      </c>
      <c r="AA94" s="11" t="s">
        <v>318</v>
      </c>
      <c r="AB94" s="148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148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141">
        <v>0.6</v>
      </c>
      <c r="E96" s="22">
        <v>0.67</v>
      </c>
      <c r="F96" s="141">
        <v>0.6</v>
      </c>
      <c r="G96" s="22">
        <v>0.68085772615599205</v>
      </c>
      <c r="H96" s="22">
        <v>0.56000000000000005</v>
      </c>
      <c r="I96" s="22">
        <v>0.69</v>
      </c>
      <c r="J96" s="141" t="s">
        <v>103</v>
      </c>
      <c r="K96" s="22">
        <v>0.63</v>
      </c>
      <c r="L96" s="22">
        <v>0.56999999999999995</v>
      </c>
      <c r="M96" s="22">
        <v>0.65</v>
      </c>
      <c r="N96" s="22">
        <v>0.67</v>
      </c>
      <c r="O96" s="141" t="s">
        <v>101</v>
      </c>
      <c r="P96" s="141" t="s">
        <v>101</v>
      </c>
      <c r="Q96" s="22">
        <v>0.67</v>
      </c>
      <c r="R96" s="141">
        <v>0.7</v>
      </c>
      <c r="S96" s="22">
        <v>0.64</v>
      </c>
      <c r="T96" s="141">
        <v>0.50256000000000001</v>
      </c>
      <c r="U96" s="141">
        <v>0.37</v>
      </c>
      <c r="V96" s="22">
        <v>0.54</v>
      </c>
      <c r="W96" s="141">
        <v>0.7</v>
      </c>
      <c r="X96" s="141" t="s">
        <v>101</v>
      </c>
      <c r="Y96" s="22">
        <v>0.58948315128190609</v>
      </c>
      <c r="Z96" s="141" t="s">
        <v>101</v>
      </c>
      <c r="AA96" s="22">
        <v>0.62</v>
      </c>
      <c r="AB96" s="148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43">
        <v>0.6</v>
      </c>
      <c r="E97" s="11">
        <v>0.64</v>
      </c>
      <c r="F97" s="143">
        <v>0.6</v>
      </c>
      <c r="G97" s="11">
        <v>0.69061993501599195</v>
      </c>
      <c r="H97" s="11">
        <v>0.67</v>
      </c>
      <c r="I97" s="11">
        <v>0.66</v>
      </c>
      <c r="J97" s="143" t="s">
        <v>103</v>
      </c>
      <c r="K97" s="11">
        <v>0.64</v>
      </c>
      <c r="L97" s="11">
        <v>0.64</v>
      </c>
      <c r="M97" s="11">
        <v>0.65</v>
      </c>
      <c r="N97" s="11">
        <v>0.64</v>
      </c>
      <c r="O97" s="143" t="s">
        <v>101</v>
      </c>
      <c r="P97" s="143" t="s">
        <v>101</v>
      </c>
      <c r="Q97" s="11">
        <v>0.65</v>
      </c>
      <c r="R97" s="143">
        <v>0.7</v>
      </c>
      <c r="S97" s="11">
        <v>0.69</v>
      </c>
      <c r="T97" s="143">
        <v>0.50663999999999998</v>
      </c>
      <c r="U97" s="143">
        <v>0.36</v>
      </c>
      <c r="V97" s="11">
        <v>0.54</v>
      </c>
      <c r="W97" s="143">
        <v>0.7</v>
      </c>
      <c r="X97" s="143" t="s">
        <v>101</v>
      </c>
      <c r="Y97" s="11">
        <v>0.60540436845506185</v>
      </c>
      <c r="Z97" s="143" t="s">
        <v>101</v>
      </c>
      <c r="AA97" s="11">
        <v>0.66</v>
      </c>
      <c r="AB97" s="148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21</v>
      </c>
    </row>
    <row r="98" spans="1:65">
      <c r="A98" s="30"/>
      <c r="B98" s="19">
        <v>1</v>
      </c>
      <c r="C98" s="9">
        <v>3</v>
      </c>
      <c r="D98" s="143">
        <v>0.6</v>
      </c>
      <c r="E98" s="11">
        <v>0.65</v>
      </c>
      <c r="F98" s="143">
        <v>0.6</v>
      </c>
      <c r="G98" s="11">
        <v>0.68354896249599206</v>
      </c>
      <c r="H98" s="11">
        <v>0.62</v>
      </c>
      <c r="I98" s="11">
        <v>0.68</v>
      </c>
      <c r="J98" s="143" t="s">
        <v>103</v>
      </c>
      <c r="K98" s="11">
        <v>0.63</v>
      </c>
      <c r="L98" s="11">
        <v>0.62</v>
      </c>
      <c r="M98" s="11">
        <v>0.68</v>
      </c>
      <c r="N98" s="11">
        <v>0.66</v>
      </c>
      <c r="O98" s="143" t="s">
        <v>101</v>
      </c>
      <c r="P98" s="143" t="s">
        <v>101</v>
      </c>
      <c r="Q98" s="11">
        <v>0.65</v>
      </c>
      <c r="R98" s="143">
        <v>0.8</v>
      </c>
      <c r="S98" s="11">
        <v>0.71</v>
      </c>
      <c r="T98" s="143">
        <v>0.51488</v>
      </c>
      <c r="U98" s="143">
        <v>0.36</v>
      </c>
      <c r="V98" s="11">
        <v>0.55000000000000004</v>
      </c>
      <c r="W98" s="143">
        <v>0.7</v>
      </c>
      <c r="X98" s="143" t="s">
        <v>101</v>
      </c>
      <c r="Y98" s="11">
        <v>0.60273087847117424</v>
      </c>
      <c r="Z98" s="143" t="s">
        <v>101</v>
      </c>
      <c r="AA98" s="11">
        <v>0.62</v>
      </c>
      <c r="AB98" s="148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43">
        <v>0.6</v>
      </c>
      <c r="E99" s="11">
        <v>0.69</v>
      </c>
      <c r="F99" s="143">
        <v>0.6</v>
      </c>
      <c r="G99" s="11">
        <v>0.62140899169599195</v>
      </c>
      <c r="H99" s="11">
        <v>0.64</v>
      </c>
      <c r="I99" s="11">
        <v>0.68</v>
      </c>
      <c r="J99" s="143" t="s">
        <v>103</v>
      </c>
      <c r="K99" s="11">
        <v>0.62</v>
      </c>
      <c r="L99" s="11">
        <v>0.64</v>
      </c>
      <c r="M99" s="11">
        <v>0.68</v>
      </c>
      <c r="N99" s="11">
        <v>0.63</v>
      </c>
      <c r="O99" s="143" t="s">
        <v>101</v>
      </c>
      <c r="P99" s="143" t="s">
        <v>101</v>
      </c>
      <c r="Q99" s="11">
        <v>0.65</v>
      </c>
      <c r="R99" s="143">
        <v>0.8</v>
      </c>
      <c r="S99" s="11">
        <v>0.71</v>
      </c>
      <c r="T99" s="143">
        <v>0.51368000000000003</v>
      </c>
      <c r="U99" s="143" t="s">
        <v>320</v>
      </c>
      <c r="V99" s="11">
        <v>0.56000000000000005</v>
      </c>
      <c r="W99" s="143">
        <v>0.7</v>
      </c>
      <c r="X99" s="143" t="s">
        <v>101</v>
      </c>
      <c r="Y99" s="11">
        <v>0.5966340977446033</v>
      </c>
      <c r="Z99" s="143" t="s">
        <v>101</v>
      </c>
      <c r="AA99" s="11">
        <v>0.67</v>
      </c>
      <c r="AB99" s="148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0.63716783356491546</v>
      </c>
    </row>
    <row r="100" spans="1:65">
      <c r="A100" s="30"/>
      <c r="B100" s="19">
        <v>1</v>
      </c>
      <c r="C100" s="9">
        <v>5</v>
      </c>
      <c r="D100" s="143">
        <v>0.6</v>
      </c>
      <c r="E100" s="11">
        <v>0.64</v>
      </c>
      <c r="F100" s="143">
        <v>0.6</v>
      </c>
      <c r="G100" s="11">
        <v>0.61926109711599198</v>
      </c>
      <c r="H100" s="11">
        <v>0.56999999999999995</v>
      </c>
      <c r="I100" s="11">
        <v>0.64</v>
      </c>
      <c r="J100" s="143" t="s">
        <v>103</v>
      </c>
      <c r="K100" s="11">
        <v>0.63</v>
      </c>
      <c r="L100" s="11">
        <v>0.69</v>
      </c>
      <c r="M100" s="11">
        <v>0.66</v>
      </c>
      <c r="N100" s="11">
        <v>0.66</v>
      </c>
      <c r="O100" s="143" t="s">
        <v>101</v>
      </c>
      <c r="P100" s="143" t="s">
        <v>101</v>
      </c>
      <c r="Q100" s="11">
        <v>0.63</v>
      </c>
      <c r="R100" s="143">
        <v>0.7</v>
      </c>
      <c r="S100" s="144">
        <v>0.79</v>
      </c>
      <c r="T100" s="143">
        <v>0.50839999999999996</v>
      </c>
      <c r="U100" s="143">
        <v>0.35</v>
      </c>
      <c r="V100" s="11">
        <v>0.56000000000000005</v>
      </c>
      <c r="W100" s="143">
        <v>0.7</v>
      </c>
      <c r="X100" s="143" t="s">
        <v>101</v>
      </c>
      <c r="Y100" s="11">
        <v>0.61869653092780141</v>
      </c>
      <c r="Z100" s="143" t="s">
        <v>101</v>
      </c>
      <c r="AA100" s="11">
        <v>0.6</v>
      </c>
      <c r="AB100" s="148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19</v>
      </c>
    </row>
    <row r="101" spans="1:65">
      <c r="A101" s="30"/>
      <c r="B101" s="19">
        <v>1</v>
      </c>
      <c r="C101" s="9">
        <v>6</v>
      </c>
      <c r="D101" s="143">
        <v>0.6</v>
      </c>
      <c r="E101" s="11">
        <v>0.65</v>
      </c>
      <c r="F101" s="143">
        <v>0.6</v>
      </c>
      <c r="G101" s="11">
        <v>0.71341003267599201</v>
      </c>
      <c r="H101" s="11">
        <v>0.61</v>
      </c>
      <c r="I101" s="11">
        <v>0.63</v>
      </c>
      <c r="J101" s="143" t="s">
        <v>103</v>
      </c>
      <c r="K101" s="11">
        <v>0.63</v>
      </c>
      <c r="L101" s="11">
        <v>0.67</v>
      </c>
      <c r="M101" s="11">
        <v>0.65</v>
      </c>
      <c r="N101" s="11">
        <v>0.64</v>
      </c>
      <c r="O101" s="143" t="s">
        <v>101</v>
      </c>
      <c r="P101" s="143" t="s">
        <v>101</v>
      </c>
      <c r="Q101" s="11">
        <v>0.63</v>
      </c>
      <c r="R101" s="143">
        <v>0.7</v>
      </c>
      <c r="S101" s="11">
        <v>0.63</v>
      </c>
      <c r="T101" s="143">
        <v>0.52312000000000003</v>
      </c>
      <c r="U101" s="143">
        <v>0.36</v>
      </c>
      <c r="V101" s="11">
        <v>0.55000000000000004</v>
      </c>
      <c r="W101" s="143">
        <v>0.7</v>
      </c>
      <c r="X101" s="143" t="s">
        <v>101</v>
      </c>
      <c r="Y101" s="11">
        <v>0.61103524602691328</v>
      </c>
      <c r="Z101" s="143" t="s">
        <v>101</v>
      </c>
      <c r="AA101" s="11">
        <v>0.59</v>
      </c>
      <c r="AB101" s="148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273</v>
      </c>
      <c r="C102" s="12"/>
      <c r="D102" s="23">
        <v>0.6</v>
      </c>
      <c r="E102" s="23">
        <v>0.65666666666666662</v>
      </c>
      <c r="F102" s="23">
        <v>0.6</v>
      </c>
      <c r="G102" s="23">
        <v>0.66818445752599187</v>
      </c>
      <c r="H102" s="23">
        <v>0.61166666666666669</v>
      </c>
      <c r="I102" s="23">
        <v>0.66333333333333344</v>
      </c>
      <c r="J102" s="23" t="s">
        <v>743</v>
      </c>
      <c r="K102" s="23">
        <v>0.63</v>
      </c>
      <c r="L102" s="23">
        <v>0.63833333333333331</v>
      </c>
      <c r="M102" s="23">
        <v>0.66166666666666674</v>
      </c>
      <c r="N102" s="23">
        <v>0.65</v>
      </c>
      <c r="O102" s="23" t="s">
        <v>743</v>
      </c>
      <c r="P102" s="23" t="s">
        <v>743</v>
      </c>
      <c r="Q102" s="23">
        <v>0.64666666666666661</v>
      </c>
      <c r="R102" s="23">
        <v>0.73333333333333339</v>
      </c>
      <c r="S102" s="23">
        <v>0.69499999999999995</v>
      </c>
      <c r="T102" s="23">
        <v>0.51154666666666671</v>
      </c>
      <c r="U102" s="23">
        <v>0.36</v>
      </c>
      <c r="V102" s="23">
        <v>0.55000000000000016</v>
      </c>
      <c r="W102" s="23">
        <v>0.70000000000000007</v>
      </c>
      <c r="X102" s="23" t="s">
        <v>743</v>
      </c>
      <c r="Y102" s="23">
        <v>0.60399737881790994</v>
      </c>
      <c r="Z102" s="23" t="s">
        <v>743</v>
      </c>
      <c r="AA102" s="23">
        <v>0.62666666666666659</v>
      </c>
      <c r="AB102" s="148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274</v>
      </c>
      <c r="C103" s="29"/>
      <c r="D103" s="11">
        <v>0.6</v>
      </c>
      <c r="E103" s="11">
        <v>0.65</v>
      </c>
      <c r="F103" s="11">
        <v>0.6</v>
      </c>
      <c r="G103" s="11">
        <v>0.68220334432599206</v>
      </c>
      <c r="H103" s="11">
        <v>0.61499999999999999</v>
      </c>
      <c r="I103" s="11">
        <v>0.67</v>
      </c>
      <c r="J103" s="11" t="s">
        <v>743</v>
      </c>
      <c r="K103" s="11">
        <v>0.63</v>
      </c>
      <c r="L103" s="11">
        <v>0.64</v>
      </c>
      <c r="M103" s="11">
        <v>0.65500000000000003</v>
      </c>
      <c r="N103" s="11">
        <v>0.65</v>
      </c>
      <c r="O103" s="11" t="s">
        <v>743</v>
      </c>
      <c r="P103" s="11" t="s">
        <v>743</v>
      </c>
      <c r="Q103" s="11">
        <v>0.65</v>
      </c>
      <c r="R103" s="11">
        <v>0.7</v>
      </c>
      <c r="S103" s="11">
        <v>0.7</v>
      </c>
      <c r="T103" s="11">
        <v>0.51103999999999994</v>
      </c>
      <c r="U103" s="11">
        <v>0.36</v>
      </c>
      <c r="V103" s="11">
        <v>0.55000000000000004</v>
      </c>
      <c r="W103" s="11">
        <v>0.7</v>
      </c>
      <c r="X103" s="11" t="s">
        <v>743</v>
      </c>
      <c r="Y103" s="11">
        <v>0.60406762346311804</v>
      </c>
      <c r="Z103" s="11" t="s">
        <v>743</v>
      </c>
      <c r="AA103" s="11">
        <v>0.62</v>
      </c>
      <c r="AB103" s="148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275</v>
      </c>
      <c r="C104" s="29"/>
      <c r="D104" s="24">
        <v>0</v>
      </c>
      <c r="E104" s="24">
        <v>1.9663841605003483E-2</v>
      </c>
      <c r="F104" s="24">
        <v>0</v>
      </c>
      <c r="G104" s="24">
        <v>3.8799026910514532E-2</v>
      </c>
      <c r="H104" s="24">
        <v>4.1673332800085325E-2</v>
      </c>
      <c r="I104" s="24">
        <v>2.4221202832779929E-2</v>
      </c>
      <c r="J104" s="24" t="s">
        <v>743</v>
      </c>
      <c r="K104" s="24">
        <v>6.324555320336764E-3</v>
      </c>
      <c r="L104" s="24">
        <v>4.1673332800085325E-2</v>
      </c>
      <c r="M104" s="24">
        <v>1.4719601443879756E-2</v>
      </c>
      <c r="N104" s="24">
        <v>1.5491933384829683E-2</v>
      </c>
      <c r="O104" s="24" t="s">
        <v>743</v>
      </c>
      <c r="P104" s="24" t="s">
        <v>743</v>
      </c>
      <c r="Q104" s="24">
        <v>1.5055453054181633E-2</v>
      </c>
      <c r="R104" s="24">
        <v>5.1639777949432274E-2</v>
      </c>
      <c r="S104" s="24">
        <v>5.7879184513951125E-2</v>
      </c>
      <c r="T104" s="24">
        <v>7.2710567778464562E-3</v>
      </c>
      <c r="U104" s="24">
        <v>7.0710678118654814E-3</v>
      </c>
      <c r="V104" s="24">
        <v>8.9442719099991665E-3</v>
      </c>
      <c r="W104" s="24">
        <v>1.2161883888976234E-16</v>
      </c>
      <c r="X104" s="24" t="s">
        <v>743</v>
      </c>
      <c r="Y104" s="24">
        <v>1.033499878761516E-2</v>
      </c>
      <c r="Z104" s="24" t="s">
        <v>743</v>
      </c>
      <c r="AA104" s="24">
        <v>3.2041639575194465E-2</v>
      </c>
      <c r="AB104" s="197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  <c r="AO104" s="198"/>
      <c r="AP104" s="198"/>
      <c r="AQ104" s="198"/>
      <c r="AR104" s="198"/>
      <c r="AS104" s="198"/>
      <c r="AT104" s="198"/>
      <c r="AU104" s="198"/>
      <c r="AV104" s="198"/>
      <c r="AW104" s="198"/>
      <c r="AX104" s="198"/>
      <c r="AY104" s="198"/>
      <c r="AZ104" s="198"/>
      <c r="BA104" s="198"/>
      <c r="BB104" s="198"/>
      <c r="BC104" s="198"/>
      <c r="BD104" s="198"/>
      <c r="BE104" s="198"/>
      <c r="BF104" s="198"/>
      <c r="BG104" s="198"/>
      <c r="BH104" s="198"/>
      <c r="BI104" s="198"/>
      <c r="BJ104" s="198"/>
      <c r="BK104" s="198"/>
      <c r="BL104" s="198"/>
      <c r="BM104" s="56"/>
    </row>
    <row r="105" spans="1:65">
      <c r="A105" s="30"/>
      <c r="B105" s="3" t="s">
        <v>86</v>
      </c>
      <c r="C105" s="29"/>
      <c r="D105" s="13">
        <v>0</v>
      </c>
      <c r="E105" s="13">
        <v>2.9944936454320028E-2</v>
      </c>
      <c r="F105" s="13">
        <v>0</v>
      </c>
      <c r="G105" s="13">
        <v>5.8066341522176573E-2</v>
      </c>
      <c r="H105" s="13">
        <v>6.8130789318940579E-2</v>
      </c>
      <c r="I105" s="13">
        <v>3.6514376129818983E-2</v>
      </c>
      <c r="J105" s="13" t="s">
        <v>743</v>
      </c>
      <c r="K105" s="13">
        <v>1.0038976698947244E-2</v>
      </c>
      <c r="L105" s="13">
        <v>6.5284594464885631E-2</v>
      </c>
      <c r="M105" s="13">
        <v>2.2246249033571419E-2</v>
      </c>
      <c r="N105" s="13">
        <v>2.3833743668968742E-2</v>
      </c>
      <c r="O105" s="13" t="s">
        <v>743</v>
      </c>
      <c r="P105" s="13" t="s">
        <v>743</v>
      </c>
      <c r="Q105" s="13">
        <v>2.3281628434301496E-2</v>
      </c>
      <c r="R105" s="13">
        <v>7.0417879021953095E-2</v>
      </c>
      <c r="S105" s="13">
        <v>8.3279402178346951E-2</v>
      </c>
      <c r="T105" s="13">
        <v>1.4213867964825214E-2</v>
      </c>
      <c r="U105" s="13">
        <v>1.9641855032959673E-2</v>
      </c>
      <c r="V105" s="13">
        <v>1.6262312563634845E-2</v>
      </c>
      <c r="W105" s="13">
        <v>1.7374119841394619E-16</v>
      </c>
      <c r="X105" s="13" t="s">
        <v>743</v>
      </c>
      <c r="Y105" s="13">
        <v>1.7110999401755523E-2</v>
      </c>
      <c r="Z105" s="13" t="s">
        <v>743</v>
      </c>
      <c r="AA105" s="13">
        <v>5.1130275917863517E-2</v>
      </c>
      <c r="AB105" s="148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276</v>
      </c>
      <c r="C106" s="29"/>
      <c r="D106" s="13">
        <v>-5.8332878100521346E-2</v>
      </c>
      <c r="E106" s="13">
        <v>3.0602350078873908E-2</v>
      </c>
      <c r="F106" s="13">
        <v>-5.8332878100521346E-2</v>
      </c>
      <c r="G106" s="13">
        <v>4.8678891694108772E-2</v>
      </c>
      <c r="H106" s="13">
        <v>-4.0022684063587E-2</v>
      </c>
      <c r="I106" s="13">
        <v>4.1065318099979375E-2</v>
      </c>
      <c r="J106" s="13" t="s">
        <v>743</v>
      </c>
      <c r="K106" s="13">
        <v>-1.1249522005547408E-2</v>
      </c>
      <c r="L106" s="13">
        <v>1.8291880208343159E-3</v>
      </c>
      <c r="M106" s="13">
        <v>3.8449576094703009E-2</v>
      </c>
      <c r="N106" s="13">
        <v>2.0139382057768662E-2</v>
      </c>
      <c r="O106" s="13" t="s">
        <v>743</v>
      </c>
      <c r="P106" s="13" t="s">
        <v>743</v>
      </c>
      <c r="Q106" s="13">
        <v>1.4907898047215928E-2</v>
      </c>
      <c r="R106" s="13">
        <v>0.15092648232158523</v>
      </c>
      <c r="S106" s="13">
        <v>9.0764416200229459E-2</v>
      </c>
      <c r="T106" s="13">
        <v>-0.19715553780454664</v>
      </c>
      <c r="U106" s="13">
        <v>-0.43499972686031285</v>
      </c>
      <c r="V106" s="13">
        <v>-0.13680513825881091</v>
      </c>
      <c r="W106" s="13">
        <v>9.8611642216058559E-2</v>
      </c>
      <c r="X106" s="13" t="s">
        <v>743</v>
      </c>
      <c r="Y106" s="13">
        <v>-5.2059211089515944E-2</v>
      </c>
      <c r="Z106" s="13" t="s">
        <v>743</v>
      </c>
      <c r="AA106" s="13">
        <v>-1.6481006016100141E-2</v>
      </c>
      <c r="AB106" s="148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277</v>
      </c>
      <c r="C107" s="47"/>
      <c r="D107" s="45" t="s">
        <v>278</v>
      </c>
      <c r="E107" s="45">
        <v>0.51</v>
      </c>
      <c r="F107" s="45" t="s">
        <v>278</v>
      </c>
      <c r="G107" s="45">
        <v>0.72</v>
      </c>
      <c r="H107" s="45">
        <v>0.3</v>
      </c>
      <c r="I107" s="45">
        <v>0.63</v>
      </c>
      <c r="J107" s="45">
        <v>33.72</v>
      </c>
      <c r="K107" s="45">
        <v>0.03</v>
      </c>
      <c r="L107" s="45">
        <v>0.18</v>
      </c>
      <c r="M107" s="45">
        <v>0.6</v>
      </c>
      <c r="N107" s="45">
        <v>0.39</v>
      </c>
      <c r="O107" s="45">
        <v>2.31</v>
      </c>
      <c r="P107" s="45">
        <v>2.31</v>
      </c>
      <c r="Q107" s="45">
        <v>0.33</v>
      </c>
      <c r="R107" s="45" t="s">
        <v>278</v>
      </c>
      <c r="S107" s="45">
        <v>1.2</v>
      </c>
      <c r="T107" s="45">
        <v>2.1</v>
      </c>
      <c r="U107" s="45">
        <v>5.89</v>
      </c>
      <c r="V107" s="45">
        <v>1.41</v>
      </c>
      <c r="W107" s="45" t="s">
        <v>278</v>
      </c>
      <c r="X107" s="45">
        <v>2.31</v>
      </c>
      <c r="Y107" s="45">
        <v>0.44</v>
      </c>
      <c r="Z107" s="45">
        <v>2.31</v>
      </c>
      <c r="AA107" s="45">
        <v>0.03</v>
      </c>
      <c r="AB107" s="148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 t="s">
        <v>321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BM108" s="55"/>
    </row>
    <row r="109" spans="1:65">
      <c r="BM109" s="55"/>
    </row>
    <row r="110" spans="1:65" ht="15">
      <c r="B110" s="8" t="s">
        <v>521</v>
      </c>
      <c r="BM110" s="28" t="s">
        <v>66</v>
      </c>
    </row>
    <row r="111" spans="1:65" ht="15">
      <c r="A111" s="25" t="s">
        <v>16</v>
      </c>
      <c r="B111" s="18" t="s">
        <v>110</v>
      </c>
      <c r="C111" s="15" t="s">
        <v>111</v>
      </c>
      <c r="D111" s="16" t="s">
        <v>235</v>
      </c>
      <c r="E111" s="17" t="s">
        <v>235</v>
      </c>
      <c r="F111" s="17" t="s">
        <v>235</v>
      </c>
      <c r="G111" s="17" t="s">
        <v>235</v>
      </c>
      <c r="H111" s="17" t="s">
        <v>235</v>
      </c>
      <c r="I111" s="17" t="s">
        <v>235</v>
      </c>
      <c r="J111" s="17" t="s">
        <v>235</v>
      </c>
      <c r="K111" s="17" t="s">
        <v>235</v>
      </c>
      <c r="L111" s="17" t="s">
        <v>235</v>
      </c>
      <c r="M111" s="17" t="s">
        <v>235</v>
      </c>
      <c r="N111" s="17" t="s">
        <v>235</v>
      </c>
      <c r="O111" s="17" t="s">
        <v>235</v>
      </c>
      <c r="P111" s="17" t="s">
        <v>235</v>
      </c>
      <c r="Q111" s="17" t="s">
        <v>235</v>
      </c>
      <c r="R111" s="17" t="s">
        <v>235</v>
      </c>
      <c r="S111" s="17" t="s">
        <v>235</v>
      </c>
      <c r="T111" s="17" t="s">
        <v>235</v>
      </c>
      <c r="U111" s="17" t="s">
        <v>235</v>
      </c>
      <c r="V111" s="17" t="s">
        <v>235</v>
      </c>
      <c r="W111" s="17" t="s">
        <v>235</v>
      </c>
      <c r="X111" s="17" t="s">
        <v>235</v>
      </c>
      <c r="Y111" s="17" t="s">
        <v>235</v>
      </c>
      <c r="Z111" s="17" t="s">
        <v>235</v>
      </c>
      <c r="AA111" s="148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236</v>
      </c>
      <c r="C112" s="9" t="s">
        <v>236</v>
      </c>
      <c r="D112" s="146" t="s">
        <v>238</v>
      </c>
      <c r="E112" s="147" t="s">
        <v>239</v>
      </c>
      <c r="F112" s="147" t="s">
        <v>240</v>
      </c>
      <c r="G112" s="147" t="s">
        <v>241</v>
      </c>
      <c r="H112" s="147" t="s">
        <v>242</v>
      </c>
      <c r="I112" s="147" t="s">
        <v>243</v>
      </c>
      <c r="J112" s="147" t="s">
        <v>244</v>
      </c>
      <c r="K112" s="147" t="s">
        <v>245</v>
      </c>
      <c r="L112" s="147" t="s">
        <v>246</v>
      </c>
      <c r="M112" s="147" t="s">
        <v>247</v>
      </c>
      <c r="N112" s="147" t="s">
        <v>248</v>
      </c>
      <c r="O112" s="147" t="s">
        <v>249</v>
      </c>
      <c r="P112" s="147" t="s">
        <v>250</v>
      </c>
      <c r="Q112" s="147" t="s">
        <v>251</v>
      </c>
      <c r="R112" s="147" t="s">
        <v>252</v>
      </c>
      <c r="S112" s="147" t="s">
        <v>253</v>
      </c>
      <c r="T112" s="147" t="s">
        <v>255</v>
      </c>
      <c r="U112" s="147" t="s">
        <v>256</v>
      </c>
      <c r="V112" s="147" t="s">
        <v>257</v>
      </c>
      <c r="W112" s="147" t="s">
        <v>258</v>
      </c>
      <c r="X112" s="147" t="s">
        <v>259</v>
      </c>
      <c r="Y112" s="147" t="s">
        <v>260</v>
      </c>
      <c r="Z112" s="147" t="s">
        <v>265</v>
      </c>
      <c r="AA112" s="148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318</v>
      </c>
      <c r="E113" s="11" t="s">
        <v>318</v>
      </c>
      <c r="F113" s="11" t="s">
        <v>319</v>
      </c>
      <c r="G113" s="11" t="s">
        <v>115</v>
      </c>
      <c r="H113" s="11" t="s">
        <v>319</v>
      </c>
      <c r="I113" s="11" t="s">
        <v>319</v>
      </c>
      <c r="J113" s="11" t="s">
        <v>319</v>
      </c>
      <c r="K113" s="11" t="s">
        <v>318</v>
      </c>
      <c r="L113" s="11" t="s">
        <v>319</v>
      </c>
      <c r="M113" s="11" t="s">
        <v>318</v>
      </c>
      <c r="N113" s="11" t="s">
        <v>318</v>
      </c>
      <c r="O113" s="11" t="s">
        <v>319</v>
      </c>
      <c r="P113" s="11" t="s">
        <v>319</v>
      </c>
      <c r="Q113" s="11" t="s">
        <v>319</v>
      </c>
      <c r="R113" s="11" t="s">
        <v>318</v>
      </c>
      <c r="S113" s="11" t="s">
        <v>318</v>
      </c>
      <c r="T113" s="11" t="s">
        <v>318</v>
      </c>
      <c r="U113" s="11" t="s">
        <v>318</v>
      </c>
      <c r="V113" s="11" t="s">
        <v>319</v>
      </c>
      <c r="W113" s="11" t="s">
        <v>318</v>
      </c>
      <c r="X113" s="11" t="s">
        <v>319</v>
      </c>
      <c r="Y113" s="11" t="s">
        <v>115</v>
      </c>
      <c r="Z113" s="11" t="s">
        <v>318</v>
      </c>
      <c r="AA113" s="148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148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8">
        <v>1</v>
      </c>
      <c r="C115" s="14">
        <v>1</v>
      </c>
      <c r="D115" s="22">
        <v>0.64</v>
      </c>
      <c r="E115" s="22">
        <v>0.61</v>
      </c>
      <c r="F115" s="22">
        <v>0.69</v>
      </c>
      <c r="G115" s="22">
        <v>0.67647632249781353</v>
      </c>
      <c r="H115" s="22">
        <v>0.66</v>
      </c>
      <c r="I115" s="22">
        <v>0.71</v>
      </c>
      <c r="J115" s="141">
        <v>0.48</v>
      </c>
      <c r="K115" s="22">
        <v>0.64</v>
      </c>
      <c r="L115" s="22">
        <v>0.71</v>
      </c>
      <c r="M115" s="22">
        <v>0.63</v>
      </c>
      <c r="N115" s="22">
        <v>0.65</v>
      </c>
      <c r="O115" s="22">
        <v>0.71</v>
      </c>
      <c r="P115" s="22">
        <v>0.7</v>
      </c>
      <c r="Q115" s="22">
        <v>0.69</v>
      </c>
      <c r="R115" s="22">
        <v>0.69</v>
      </c>
      <c r="S115" s="22">
        <v>0.65</v>
      </c>
      <c r="T115" s="22">
        <v>0.68</v>
      </c>
      <c r="U115" s="141">
        <v>0.56999999999999995</v>
      </c>
      <c r="V115" s="141">
        <v>0.9</v>
      </c>
      <c r="W115" s="141">
        <v>0.5</v>
      </c>
      <c r="X115" s="22">
        <v>0.65779756098890285</v>
      </c>
      <c r="Y115" s="141" t="s">
        <v>103</v>
      </c>
      <c r="Z115" s="22">
        <v>0.66</v>
      </c>
      <c r="AA115" s="148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9">
        <v>1</v>
      </c>
      <c r="C116" s="9">
        <v>2</v>
      </c>
      <c r="D116" s="11">
        <v>0.66</v>
      </c>
      <c r="E116" s="11">
        <v>0.63</v>
      </c>
      <c r="F116" s="11">
        <v>0.69</v>
      </c>
      <c r="G116" s="11">
        <v>0.6776665834578135</v>
      </c>
      <c r="H116" s="11">
        <v>0.65</v>
      </c>
      <c r="I116" s="11">
        <v>0.68</v>
      </c>
      <c r="J116" s="143">
        <v>0.51</v>
      </c>
      <c r="K116" s="11">
        <v>0.66</v>
      </c>
      <c r="L116" s="11">
        <v>0.69</v>
      </c>
      <c r="M116" s="11">
        <v>0.61</v>
      </c>
      <c r="N116" s="11">
        <v>0.61</v>
      </c>
      <c r="O116" s="11">
        <v>0.72</v>
      </c>
      <c r="P116" s="11">
        <v>0.67</v>
      </c>
      <c r="Q116" s="11">
        <v>0.68</v>
      </c>
      <c r="R116" s="11">
        <v>0.71</v>
      </c>
      <c r="S116" s="11">
        <v>0.66</v>
      </c>
      <c r="T116" s="11">
        <v>0.66</v>
      </c>
      <c r="U116" s="143">
        <v>0.59</v>
      </c>
      <c r="V116" s="143">
        <v>0.9</v>
      </c>
      <c r="W116" s="143">
        <v>0.5</v>
      </c>
      <c r="X116" s="11">
        <v>0.66338414925313427</v>
      </c>
      <c r="Y116" s="143" t="s">
        <v>103</v>
      </c>
      <c r="Z116" s="11">
        <v>0.67</v>
      </c>
      <c r="AA116" s="148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22</v>
      </c>
    </row>
    <row r="117" spans="1:65">
      <c r="A117" s="30"/>
      <c r="B117" s="19">
        <v>1</v>
      </c>
      <c r="C117" s="9">
        <v>3</v>
      </c>
      <c r="D117" s="11">
        <v>0.67</v>
      </c>
      <c r="E117" s="11">
        <v>0.64</v>
      </c>
      <c r="F117" s="11">
        <v>0.66</v>
      </c>
      <c r="G117" s="11">
        <v>0.67215991445781353</v>
      </c>
      <c r="H117" s="11">
        <v>0.69</v>
      </c>
      <c r="I117" s="11">
        <v>0.68</v>
      </c>
      <c r="J117" s="143">
        <v>0.48</v>
      </c>
      <c r="K117" s="11">
        <v>0.65</v>
      </c>
      <c r="L117" s="11">
        <v>0.69</v>
      </c>
      <c r="M117" s="11">
        <v>0.62</v>
      </c>
      <c r="N117" s="11">
        <v>0.62</v>
      </c>
      <c r="O117" s="11">
        <v>0.73</v>
      </c>
      <c r="P117" s="11">
        <v>0.7</v>
      </c>
      <c r="Q117" s="11">
        <v>0.69</v>
      </c>
      <c r="R117" s="11">
        <v>0.68</v>
      </c>
      <c r="S117" s="11">
        <v>0.67</v>
      </c>
      <c r="T117" s="11">
        <v>0.65</v>
      </c>
      <c r="U117" s="143">
        <v>0.62</v>
      </c>
      <c r="V117" s="143">
        <v>0.9</v>
      </c>
      <c r="W117" s="143">
        <v>0.5</v>
      </c>
      <c r="X117" s="11">
        <v>0.69023733859911107</v>
      </c>
      <c r="Y117" s="143" t="s">
        <v>103</v>
      </c>
      <c r="Z117" s="11">
        <v>0.68</v>
      </c>
      <c r="AA117" s="148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16</v>
      </c>
    </row>
    <row r="118" spans="1:65">
      <c r="A118" s="30"/>
      <c r="B118" s="19">
        <v>1</v>
      </c>
      <c r="C118" s="9">
        <v>4</v>
      </c>
      <c r="D118" s="144">
        <v>0.72</v>
      </c>
      <c r="E118" s="11">
        <v>0.62</v>
      </c>
      <c r="F118" s="11">
        <v>0.69</v>
      </c>
      <c r="G118" s="11">
        <v>0.67801190899781349</v>
      </c>
      <c r="H118" s="11">
        <v>0.64</v>
      </c>
      <c r="I118" s="11">
        <v>0.68</v>
      </c>
      <c r="J118" s="143">
        <v>0.49</v>
      </c>
      <c r="K118" s="11">
        <v>0.64</v>
      </c>
      <c r="L118" s="11">
        <v>0.68</v>
      </c>
      <c r="M118" s="11">
        <v>0.62</v>
      </c>
      <c r="N118" s="11">
        <v>0.62</v>
      </c>
      <c r="O118" s="11">
        <v>0.72</v>
      </c>
      <c r="P118" s="11">
        <v>0.72</v>
      </c>
      <c r="Q118" s="11">
        <v>0.67</v>
      </c>
      <c r="R118" s="11">
        <v>0.68</v>
      </c>
      <c r="S118" s="11">
        <v>0.7</v>
      </c>
      <c r="T118" s="11">
        <v>0.68</v>
      </c>
      <c r="U118" s="143">
        <v>0.63</v>
      </c>
      <c r="V118" s="143">
        <v>0.9</v>
      </c>
      <c r="W118" s="143">
        <v>0.5</v>
      </c>
      <c r="X118" s="11">
        <v>0.65300941155792236</v>
      </c>
      <c r="Y118" s="143" t="s">
        <v>103</v>
      </c>
      <c r="Z118" s="11">
        <v>0.69</v>
      </c>
      <c r="AA118" s="148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0.66939988818375895</v>
      </c>
    </row>
    <row r="119" spans="1:65">
      <c r="A119" s="30"/>
      <c r="B119" s="19">
        <v>1</v>
      </c>
      <c r="C119" s="9">
        <v>5</v>
      </c>
      <c r="D119" s="11">
        <v>0.66</v>
      </c>
      <c r="E119" s="11">
        <v>0.63</v>
      </c>
      <c r="F119" s="11">
        <v>0.69</v>
      </c>
      <c r="G119" s="11">
        <v>0.69319059677813999</v>
      </c>
      <c r="H119" s="11">
        <v>0.66</v>
      </c>
      <c r="I119" s="11">
        <v>0.73</v>
      </c>
      <c r="J119" s="143">
        <v>0.51</v>
      </c>
      <c r="K119" s="11">
        <v>0.65</v>
      </c>
      <c r="L119" s="11">
        <v>0.68</v>
      </c>
      <c r="M119" s="11">
        <v>0.61</v>
      </c>
      <c r="N119" s="11">
        <v>0.63</v>
      </c>
      <c r="O119" s="11">
        <v>0.69</v>
      </c>
      <c r="P119" s="11">
        <v>0.71</v>
      </c>
      <c r="Q119" s="11">
        <v>0.65</v>
      </c>
      <c r="R119" s="11">
        <v>0.68</v>
      </c>
      <c r="S119" s="11">
        <v>0.68</v>
      </c>
      <c r="T119" s="11">
        <v>0.67</v>
      </c>
      <c r="U119" s="143">
        <v>0.62</v>
      </c>
      <c r="V119" s="143">
        <v>0.9</v>
      </c>
      <c r="W119" s="143">
        <v>0.5</v>
      </c>
      <c r="X119" s="11">
        <v>0.68159799887447847</v>
      </c>
      <c r="Y119" s="143" t="s">
        <v>103</v>
      </c>
      <c r="Z119" s="11">
        <v>0.7</v>
      </c>
      <c r="AA119" s="148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20</v>
      </c>
    </row>
    <row r="120" spans="1:65">
      <c r="A120" s="30"/>
      <c r="B120" s="19">
        <v>1</v>
      </c>
      <c r="C120" s="9">
        <v>6</v>
      </c>
      <c r="D120" s="11">
        <v>0.65</v>
      </c>
      <c r="E120" s="11">
        <v>0.63</v>
      </c>
      <c r="F120" s="11">
        <v>0.69</v>
      </c>
      <c r="G120" s="11">
        <v>0.69064491717114684</v>
      </c>
      <c r="H120" s="11">
        <v>0.69</v>
      </c>
      <c r="I120" s="11">
        <v>0.69</v>
      </c>
      <c r="J120" s="143">
        <v>0.51</v>
      </c>
      <c r="K120" s="11">
        <v>0.63</v>
      </c>
      <c r="L120" s="11">
        <v>0.68</v>
      </c>
      <c r="M120" s="11">
        <v>0.62</v>
      </c>
      <c r="N120" s="11">
        <v>0.61</v>
      </c>
      <c r="O120" s="11">
        <v>0.69</v>
      </c>
      <c r="P120" s="11">
        <v>0.69</v>
      </c>
      <c r="Q120" s="11">
        <v>0.67</v>
      </c>
      <c r="R120" s="11">
        <v>0.69</v>
      </c>
      <c r="S120" s="11">
        <v>0.68</v>
      </c>
      <c r="T120" s="11">
        <v>0.67</v>
      </c>
      <c r="U120" s="143">
        <v>0.57999999999999996</v>
      </c>
      <c r="V120" s="143">
        <v>0.9</v>
      </c>
      <c r="W120" s="143">
        <v>0.4</v>
      </c>
      <c r="X120" s="11">
        <v>0.66501122121188039</v>
      </c>
      <c r="Y120" s="143" t="s">
        <v>103</v>
      </c>
      <c r="Z120" s="11">
        <v>0.7</v>
      </c>
      <c r="AA120" s="148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20" t="s">
        <v>273</v>
      </c>
      <c r="C121" s="12"/>
      <c r="D121" s="23">
        <v>0.66666666666666685</v>
      </c>
      <c r="E121" s="23">
        <v>0.62666666666666659</v>
      </c>
      <c r="F121" s="23">
        <v>0.68499999999999994</v>
      </c>
      <c r="G121" s="23">
        <v>0.68135837389342357</v>
      </c>
      <c r="H121" s="23">
        <v>0.66500000000000004</v>
      </c>
      <c r="I121" s="23">
        <v>0.69499999999999995</v>
      </c>
      <c r="J121" s="23">
        <v>0.49666666666666659</v>
      </c>
      <c r="K121" s="23">
        <v>0.64500000000000002</v>
      </c>
      <c r="L121" s="23">
        <v>0.68833333333333335</v>
      </c>
      <c r="M121" s="23">
        <v>0.61833333333333329</v>
      </c>
      <c r="N121" s="23">
        <v>0.62333333333333329</v>
      </c>
      <c r="O121" s="23">
        <v>0.71</v>
      </c>
      <c r="P121" s="23">
        <v>0.69833333333333325</v>
      </c>
      <c r="Q121" s="23">
        <v>0.67499999999999993</v>
      </c>
      <c r="R121" s="23">
        <v>0.68833333333333346</v>
      </c>
      <c r="S121" s="23">
        <v>0.67333333333333334</v>
      </c>
      <c r="T121" s="23">
        <v>0.66833333333333345</v>
      </c>
      <c r="U121" s="23">
        <v>0.60166666666666668</v>
      </c>
      <c r="V121" s="23">
        <v>0.9</v>
      </c>
      <c r="W121" s="23">
        <v>0.48333333333333334</v>
      </c>
      <c r="X121" s="23">
        <v>0.66850628008090496</v>
      </c>
      <c r="Y121" s="23" t="s">
        <v>743</v>
      </c>
      <c r="Z121" s="23">
        <v>0.68333333333333346</v>
      </c>
      <c r="AA121" s="148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274</v>
      </c>
      <c r="C122" s="29"/>
      <c r="D122" s="11">
        <v>0.66</v>
      </c>
      <c r="E122" s="11">
        <v>0.63</v>
      </c>
      <c r="F122" s="11">
        <v>0.69</v>
      </c>
      <c r="G122" s="11">
        <v>0.67783924622781355</v>
      </c>
      <c r="H122" s="11">
        <v>0.66</v>
      </c>
      <c r="I122" s="11">
        <v>0.68500000000000005</v>
      </c>
      <c r="J122" s="11">
        <v>0.5</v>
      </c>
      <c r="K122" s="11">
        <v>0.64500000000000002</v>
      </c>
      <c r="L122" s="11">
        <v>0.68500000000000005</v>
      </c>
      <c r="M122" s="11">
        <v>0.62</v>
      </c>
      <c r="N122" s="11">
        <v>0.62</v>
      </c>
      <c r="O122" s="11">
        <v>0.71499999999999997</v>
      </c>
      <c r="P122" s="11">
        <v>0.7</v>
      </c>
      <c r="Q122" s="11">
        <v>0.67500000000000004</v>
      </c>
      <c r="R122" s="11">
        <v>0.68500000000000005</v>
      </c>
      <c r="S122" s="11">
        <v>0.67500000000000004</v>
      </c>
      <c r="T122" s="11">
        <v>0.67</v>
      </c>
      <c r="U122" s="11">
        <v>0.60499999999999998</v>
      </c>
      <c r="V122" s="11">
        <v>0.9</v>
      </c>
      <c r="W122" s="11">
        <v>0.5</v>
      </c>
      <c r="X122" s="11">
        <v>0.66419768523250733</v>
      </c>
      <c r="Y122" s="11" t="s">
        <v>743</v>
      </c>
      <c r="Z122" s="11">
        <v>0.68500000000000005</v>
      </c>
      <c r="AA122" s="148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275</v>
      </c>
      <c r="C123" s="29"/>
      <c r="D123" s="24">
        <v>2.8047578623950156E-2</v>
      </c>
      <c r="E123" s="24">
        <v>1.0327955589886454E-2</v>
      </c>
      <c r="F123" s="24">
        <v>1.2247448713915856E-2</v>
      </c>
      <c r="G123" s="24">
        <v>8.4795708638891396E-3</v>
      </c>
      <c r="H123" s="24">
        <v>2.0736441353327684E-2</v>
      </c>
      <c r="I123" s="24">
        <v>2.0736441353327691E-2</v>
      </c>
      <c r="J123" s="24">
        <v>1.5055453054181633E-2</v>
      </c>
      <c r="K123" s="24">
        <v>1.0488088481701525E-2</v>
      </c>
      <c r="L123" s="24">
        <v>1.1690451944500083E-2</v>
      </c>
      <c r="M123" s="24">
        <v>7.5277265270908165E-3</v>
      </c>
      <c r="N123" s="24">
        <v>1.5055453054181635E-2</v>
      </c>
      <c r="O123" s="24">
        <v>1.6733200530681523E-2</v>
      </c>
      <c r="P123" s="24">
        <v>1.7224014243685064E-2</v>
      </c>
      <c r="Q123" s="24">
        <v>1.5165750888103072E-2</v>
      </c>
      <c r="R123" s="24">
        <v>1.1690451944500083E-2</v>
      </c>
      <c r="S123" s="24">
        <v>1.7511900715418246E-2</v>
      </c>
      <c r="T123" s="24">
        <v>1.1690451944500132E-2</v>
      </c>
      <c r="U123" s="24">
        <v>2.4832774042918924E-2</v>
      </c>
      <c r="V123" s="24">
        <v>0</v>
      </c>
      <c r="W123" s="24">
        <v>4.0824829046386291E-2</v>
      </c>
      <c r="X123" s="24">
        <v>1.4400786538355952E-2</v>
      </c>
      <c r="Y123" s="24" t="s">
        <v>743</v>
      </c>
      <c r="Z123" s="24">
        <v>1.6329931618554481E-2</v>
      </c>
      <c r="AA123" s="197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  <c r="AO123" s="198"/>
      <c r="AP123" s="198"/>
      <c r="AQ123" s="198"/>
      <c r="AR123" s="198"/>
      <c r="AS123" s="198"/>
      <c r="AT123" s="198"/>
      <c r="AU123" s="198"/>
      <c r="AV123" s="198"/>
      <c r="AW123" s="198"/>
      <c r="AX123" s="198"/>
      <c r="AY123" s="198"/>
      <c r="AZ123" s="198"/>
      <c r="BA123" s="198"/>
      <c r="BB123" s="198"/>
      <c r="BC123" s="198"/>
      <c r="BD123" s="198"/>
      <c r="BE123" s="198"/>
      <c r="BF123" s="198"/>
      <c r="BG123" s="198"/>
      <c r="BH123" s="198"/>
      <c r="BI123" s="198"/>
      <c r="BJ123" s="198"/>
      <c r="BK123" s="198"/>
      <c r="BL123" s="198"/>
      <c r="BM123" s="56"/>
    </row>
    <row r="124" spans="1:65">
      <c r="A124" s="30"/>
      <c r="B124" s="3" t="s">
        <v>86</v>
      </c>
      <c r="C124" s="29"/>
      <c r="D124" s="13">
        <v>4.2071367935925225E-2</v>
      </c>
      <c r="E124" s="13">
        <v>1.6480780196627322E-2</v>
      </c>
      <c r="F124" s="13">
        <v>1.787948717359979E-2</v>
      </c>
      <c r="G124" s="13">
        <v>1.2445096719711694E-2</v>
      </c>
      <c r="H124" s="13">
        <v>3.1182618576432605E-2</v>
      </c>
      <c r="I124" s="13">
        <v>2.9836606263780853E-2</v>
      </c>
      <c r="J124" s="13">
        <v>3.0312992726540207E-2</v>
      </c>
      <c r="K124" s="13">
        <v>1.6260602297211667E-2</v>
      </c>
      <c r="L124" s="13">
        <v>1.698370742542385E-2</v>
      </c>
      <c r="M124" s="13">
        <v>1.2174220798529624E-2</v>
      </c>
      <c r="N124" s="13">
        <v>2.4153133242002623E-2</v>
      </c>
      <c r="O124" s="13">
        <v>2.356788807138243E-2</v>
      </c>
      <c r="P124" s="13">
        <v>2.4664459537496516E-2</v>
      </c>
      <c r="Q124" s="13">
        <v>2.2467779093486035E-2</v>
      </c>
      <c r="R124" s="13">
        <v>1.6983707425423846E-2</v>
      </c>
      <c r="S124" s="13">
        <v>2.6007773339730068E-2</v>
      </c>
      <c r="T124" s="13">
        <v>1.749194804663361E-2</v>
      </c>
      <c r="U124" s="13">
        <v>4.127330865859101E-2</v>
      </c>
      <c r="V124" s="13">
        <v>0</v>
      </c>
      <c r="W124" s="13">
        <v>8.4465163544247504E-2</v>
      </c>
      <c r="X124" s="13">
        <v>2.1541737104718177E-2</v>
      </c>
      <c r="Y124" s="13" t="s">
        <v>743</v>
      </c>
      <c r="Z124" s="13">
        <v>2.3897460905201676E-2</v>
      </c>
      <c r="AA124" s="148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276</v>
      </c>
      <c r="C125" s="29"/>
      <c r="D125" s="13">
        <v>-4.0830922821155635E-3</v>
      </c>
      <c r="E125" s="13">
        <v>-6.3838106745188972E-2</v>
      </c>
      <c r="F125" s="13">
        <v>2.3304622680125897E-2</v>
      </c>
      <c r="G125" s="13">
        <v>1.7864487163436582E-2</v>
      </c>
      <c r="H125" s="13">
        <v>-6.5728845514104739E-3</v>
      </c>
      <c r="I125" s="13">
        <v>3.8243376295894249E-2</v>
      </c>
      <c r="J125" s="13">
        <v>-0.25804190375017644</v>
      </c>
      <c r="K125" s="13">
        <v>-3.6450391782946956E-2</v>
      </c>
      <c r="L125" s="13">
        <v>2.8284207218715496E-2</v>
      </c>
      <c r="M125" s="13">
        <v>-7.6287068091662413E-2</v>
      </c>
      <c r="N125" s="13">
        <v>-6.8817691283778348E-2</v>
      </c>
      <c r="O125" s="13">
        <v>6.0651506719546555E-2</v>
      </c>
      <c r="P125" s="13">
        <v>4.3222960834483626E-2</v>
      </c>
      <c r="Q125" s="13">
        <v>8.3658690643575451E-3</v>
      </c>
      <c r="R125" s="13">
        <v>2.8284207218715718E-2</v>
      </c>
      <c r="S125" s="13">
        <v>5.8760767950629678E-3</v>
      </c>
      <c r="T125" s="13">
        <v>-1.5933000128208752E-3</v>
      </c>
      <c r="U125" s="13">
        <v>-0.10118499078460952</v>
      </c>
      <c r="V125" s="13">
        <v>0.34448782541914369</v>
      </c>
      <c r="W125" s="13">
        <v>-0.27796024190453394</v>
      </c>
      <c r="X125" s="13">
        <v>-1.3349391277589495E-3</v>
      </c>
      <c r="Y125" s="13" t="s">
        <v>743</v>
      </c>
      <c r="Z125" s="13">
        <v>2.0814830410831542E-2</v>
      </c>
      <c r="AA125" s="148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277</v>
      </c>
      <c r="C126" s="47"/>
      <c r="D126" s="45">
        <v>0.3</v>
      </c>
      <c r="E126" s="45">
        <v>2.1</v>
      </c>
      <c r="F126" s="45">
        <v>0.52</v>
      </c>
      <c r="G126" s="45">
        <v>0.36</v>
      </c>
      <c r="H126" s="45">
        <v>0.37</v>
      </c>
      <c r="I126" s="45">
        <v>0.97</v>
      </c>
      <c r="J126" s="45">
        <v>7.94</v>
      </c>
      <c r="K126" s="45">
        <v>1.27</v>
      </c>
      <c r="L126" s="45">
        <v>0.67</v>
      </c>
      <c r="M126" s="45">
        <v>2.4700000000000002</v>
      </c>
      <c r="N126" s="45">
        <v>2.25</v>
      </c>
      <c r="O126" s="45">
        <v>1.65</v>
      </c>
      <c r="P126" s="45">
        <v>1.1200000000000001</v>
      </c>
      <c r="Q126" s="45">
        <v>7.0000000000000007E-2</v>
      </c>
      <c r="R126" s="45">
        <v>0.67</v>
      </c>
      <c r="S126" s="45">
        <v>0</v>
      </c>
      <c r="T126" s="45">
        <v>0.22</v>
      </c>
      <c r="U126" s="45">
        <v>3.22</v>
      </c>
      <c r="V126" s="45" t="s">
        <v>278</v>
      </c>
      <c r="W126" s="45" t="s">
        <v>278</v>
      </c>
      <c r="X126" s="45">
        <v>0.22</v>
      </c>
      <c r="Y126" s="45">
        <v>82.12</v>
      </c>
      <c r="Z126" s="45">
        <v>0.45</v>
      </c>
      <c r="AA126" s="148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 t="s">
        <v>322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BM127" s="55"/>
    </row>
    <row r="128" spans="1:65">
      <c r="BM128" s="55"/>
    </row>
    <row r="129" spans="1:65" ht="15">
      <c r="B129" s="8" t="s">
        <v>522</v>
      </c>
      <c r="BM129" s="28" t="s">
        <v>66</v>
      </c>
    </row>
    <row r="130" spans="1:65" ht="15">
      <c r="A130" s="25" t="s">
        <v>50</v>
      </c>
      <c r="B130" s="18" t="s">
        <v>110</v>
      </c>
      <c r="C130" s="15" t="s">
        <v>111</v>
      </c>
      <c r="D130" s="16" t="s">
        <v>235</v>
      </c>
      <c r="E130" s="17" t="s">
        <v>235</v>
      </c>
      <c r="F130" s="17" t="s">
        <v>235</v>
      </c>
      <c r="G130" s="17" t="s">
        <v>235</v>
      </c>
      <c r="H130" s="17" t="s">
        <v>235</v>
      </c>
      <c r="I130" s="17" t="s">
        <v>235</v>
      </c>
      <c r="J130" s="17" t="s">
        <v>235</v>
      </c>
      <c r="K130" s="17" t="s">
        <v>235</v>
      </c>
      <c r="L130" s="17" t="s">
        <v>235</v>
      </c>
      <c r="M130" s="17" t="s">
        <v>235</v>
      </c>
      <c r="N130" s="17" t="s">
        <v>235</v>
      </c>
      <c r="O130" s="17" t="s">
        <v>235</v>
      </c>
      <c r="P130" s="17" t="s">
        <v>235</v>
      </c>
      <c r="Q130" s="17" t="s">
        <v>235</v>
      </c>
      <c r="R130" s="17" t="s">
        <v>235</v>
      </c>
      <c r="S130" s="17" t="s">
        <v>235</v>
      </c>
      <c r="T130" s="17" t="s">
        <v>235</v>
      </c>
      <c r="U130" s="17" t="s">
        <v>235</v>
      </c>
      <c r="V130" s="17" t="s">
        <v>235</v>
      </c>
      <c r="W130" s="17" t="s">
        <v>235</v>
      </c>
      <c r="X130" s="17" t="s">
        <v>235</v>
      </c>
      <c r="Y130" s="17" t="s">
        <v>235</v>
      </c>
      <c r="Z130" s="17" t="s">
        <v>235</v>
      </c>
      <c r="AA130" s="17" t="s">
        <v>235</v>
      </c>
      <c r="AB130" s="148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236</v>
      </c>
      <c r="C131" s="9" t="s">
        <v>236</v>
      </c>
      <c r="D131" s="146" t="s">
        <v>238</v>
      </c>
      <c r="E131" s="147" t="s">
        <v>239</v>
      </c>
      <c r="F131" s="147" t="s">
        <v>240</v>
      </c>
      <c r="G131" s="147" t="s">
        <v>241</v>
      </c>
      <c r="H131" s="147" t="s">
        <v>242</v>
      </c>
      <c r="I131" s="147" t="s">
        <v>243</v>
      </c>
      <c r="J131" s="147" t="s">
        <v>244</v>
      </c>
      <c r="K131" s="147" t="s">
        <v>245</v>
      </c>
      <c r="L131" s="147" t="s">
        <v>246</v>
      </c>
      <c r="M131" s="147" t="s">
        <v>247</v>
      </c>
      <c r="N131" s="147" t="s">
        <v>248</v>
      </c>
      <c r="O131" s="147" t="s">
        <v>249</v>
      </c>
      <c r="P131" s="147" t="s">
        <v>250</v>
      </c>
      <c r="Q131" s="147" t="s">
        <v>251</v>
      </c>
      <c r="R131" s="147" t="s">
        <v>252</v>
      </c>
      <c r="S131" s="147" t="s">
        <v>253</v>
      </c>
      <c r="T131" s="147" t="s">
        <v>254</v>
      </c>
      <c r="U131" s="147" t="s">
        <v>255</v>
      </c>
      <c r="V131" s="147" t="s">
        <v>256</v>
      </c>
      <c r="W131" s="147" t="s">
        <v>257</v>
      </c>
      <c r="X131" s="147" t="s">
        <v>258</v>
      </c>
      <c r="Y131" s="147" t="s">
        <v>259</v>
      </c>
      <c r="Z131" s="147" t="s">
        <v>260</v>
      </c>
      <c r="AA131" s="147" t="s">
        <v>265</v>
      </c>
      <c r="AB131" s="148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318</v>
      </c>
      <c r="E132" s="11" t="s">
        <v>318</v>
      </c>
      <c r="F132" s="11" t="s">
        <v>115</v>
      </c>
      <c r="G132" s="11" t="s">
        <v>115</v>
      </c>
      <c r="H132" s="11" t="s">
        <v>115</v>
      </c>
      <c r="I132" s="11" t="s">
        <v>318</v>
      </c>
      <c r="J132" s="11" t="s">
        <v>115</v>
      </c>
      <c r="K132" s="11" t="s">
        <v>318</v>
      </c>
      <c r="L132" s="11" t="s">
        <v>319</v>
      </c>
      <c r="M132" s="11" t="s">
        <v>318</v>
      </c>
      <c r="N132" s="11" t="s">
        <v>318</v>
      </c>
      <c r="O132" s="11" t="s">
        <v>319</v>
      </c>
      <c r="P132" s="11" t="s">
        <v>319</v>
      </c>
      <c r="Q132" s="11" t="s">
        <v>319</v>
      </c>
      <c r="R132" s="11" t="s">
        <v>318</v>
      </c>
      <c r="S132" s="11" t="s">
        <v>318</v>
      </c>
      <c r="T132" s="11" t="s">
        <v>115</v>
      </c>
      <c r="U132" s="11" t="s">
        <v>318</v>
      </c>
      <c r="V132" s="11" t="s">
        <v>318</v>
      </c>
      <c r="W132" s="11" t="s">
        <v>115</v>
      </c>
      <c r="X132" s="11" t="s">
        <v>318</v>
      </c>
      <c r="Y132" s="11" t="s">
        <v>319</v>
      </c>
      <c r="Z132" s="11" t="s">
        <v>115</v>
      </c>
      <c r="AA132" s="11" t="s">
        <v>318</v>
      </c>
      <c r="AB132" s="148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148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2">
        <v>5.37</v>
      </c>
      <c r="E134" s="22">
        <v>5.6</v>
      </c>
      <c r="F134" s="22">
        <v>5.63</v>
      </c>
      <c r="G134" s="22">
        <v>5.4368244161218415</v>
      </c>
      <c r="H134" s="22">
        <v>5.4973999999999998</v>
      </c>
      <c r="I134" s="22">
        <v>5.79</v>
      </c>
      <c r="J134" s="22">
        <v>5.74</v>
      </c>
      <c r="K134" s="22">
        <v>5.65</v>
      </c>
      <c r="L134" s="141">
        <v>6.3342999999999998</v>
      </c>
      <c r="M134" s="22">
        <v>5.59</v>
      </c>
      <c r="N134" s="22">
        <v>5.68</v>
      </c>
      <c r="O134" s="22">
        <v>5.19</v>
      </c>
      <c r="P134" s="22">
        <v>5.45</v>
      </c>
      <c r="Q134" s="22">
        <v>5.46</v>
      </c>
      <c r="R134" s="22">
        <v>5.26</v>
      </c>
      <c r="S134" s="22">
        <v>5.1100000000000003</v>
      </c>
      <c r="T134" s="22">
        <v>5.4424728665627402</v>
      </c>
      <c r="U134" s="141">
        <v>6.575499999999999</v>
      </c>
      <c r="V134" s="22">
        <v>5.43</v>
      </c>
      <c r="W134" s="22">
        <v>5.6890000000000001</v>
      </c>
      <c r="X134" s="22">
        <v>5.65</v>
      </c>
      <c r="Y134" s="22">
        <v>5.2389642962150003</v>
      </c>
      <c r="Z134" s="22">
        <v>5.3395388888888888</v>
      </c>
      <c r="AA134" s="22">
        <v>5.35</v>
      </c>
      <c r="AB134" s="148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</v>
      </c>
    </row>
    <row r="135" spans="1:65">
      <c r="A135" s="30"/>
      <c r="B135" s="19">
        <v>1</v>
      </c>
      <c r="C135" s="9">
        <v>2</v>
      </c>
      <c r="D135" s="11">
        <v>5.44</v>
      </c>
      <c r="E135" s="11">
        <v>5.53</v>
      </c>
      <c r="F135" s="11">
        <v>5.53</v>
      </c>
      <c r="G135" s="11">
        <v>5.4598282669922833</v>
      </c>
      <c r="H135" s="11">
        <v>5.3917999999999999</v>
      </c>
      <c r="I135" s="11">
        <v>5.6150000000000002</v>
      </c>
      <c r="J135" s="11">
        <v>5.6</v>
      </c>
      <c r="K135" s="11">
        <v>5.63</v>
      </c>
      <c r="L135" s="143">
        <v>6.1466000000000003</v>
      </c>
      <c r="M135" s="11">
        <v>5.62</v>
      </c>
      <c r="N135" s="11">
        <v>5.44</v>
      </c>
      <c r="O135" s="11">
        <v>5.2</v>
      </c>
      <c r="P135" s="11">
        <v>5.44</v>
      </c>
      <c r="Q135" s="11">
        <v>5.46</v>
      </c>
      <c r="R135" s="11">
        <v>5.21</v>
      </c>
      <c r="S135" s="11">
        <v>5.09</v>
      </c>
      <c r="T135" s="11">
        <v>5.4406864953412803</v>
      </c>
      <c r="U135" s="143">
        <v>6.4408999999999992</v>
      </c>
      <c r="V135" s="11">
        <v>5.42</v>
      </c>
      <c r="W135" s="11">
        <v>5.66</v>
      </c>
      <c r="X135" s="11">
        <v>5.55</v>
      </c>
      <c r="Y135" s="11">
        <v>5.4028837976665001</v>
      </c>
      <c r="Z135" s="11">
        <v>5.1047578333333332</v>
      </c>
      <c r="AA135" s="11">
        <v>5.36</v>
      </c>
      <c r="AB135" s="148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 t="e">
        <v>#N/A</v>
      </c>
    </row>
    <row r="136" spans="1:65">
      <c r="A136" s="30"/>
      <c r="B136" s="19">
        <v>1</v>
      </c>
      <c r="C136" s="9">
        <v>3</v>
      </c>
      <c r="D136" s="11">
        <v>5.55</v>
      </c>
      <c r="E136" s="11">
        <v>5.55</v>
      </c>
      <c r="F136" s="11">
        <v>5.52</v>
      </c>
      <c r="G136" s="11">
        <v>5.3718994502321857</v>
      </c>
      <c r="H136" s="11">
        <v>5.4535</v>
      </c>
      <c r="I136" s="11">
        <v>5.62</v>
      </c>
      <c r="J136" s="11">
        <v>5.68</v>
      </c>
      <c r="K136" s="11">
        <v>5.67</v>
      </c>
      <c r="L136" s="143">
        <v>6.1016000000000004</v>
      </c>
      <c r="M136" s="11">
        <v>5.64</v>
      </c>
      <c r="N136" s="11">
        <v>5.56</v>
      </c>
      <c r="O136" s="11">
        <v>5.16</v>
      </c>
      <c r="P136" s="11">
        <v>5.48</v>
      </c>
      <c r="Q136" s="11">
        <v>5.35</v>
      </c>
      <c r="R136" s="11">
        <v>5.21</v>
      </c>
      <c r="S136" s="11">
        <v>5.36</v>
      </c>
      <c r="T136" s="11">
        <v>5.4598813211055859</v>
      </c>
      <c r="U136" s="143">
        <v>6.4704999999999995</v>
      </c>
      <c r="V136" s="11">
        <v>5.56</v>
      </c>
      <c r="W136" s="11">
        <v>5.7030000000000003</v>
      </c>
      <c r="X136" s="11">
        <v>5.8</v>
      </c>
      <c r="Y136" s="11">
        <v>5.3595362343964998</v>
      </c>
      <c r="Z136" s="11">
        <v>5.3238605000000003</v>
      </c>
      <c r="AA136" s="11">
        <v>5.38</v>
      </c>
      <c r="AB136" s="148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19">
        <v>1</v>
      </c>
      <c r="C137" s="9">
        <v>4</v>
      </c>
      <c r="D137" s="11">
        <v>5.38</v>
      </c>
      <c r="E137" s="11">
        <v>5.71</v>
      </c>
      <c r="F137" s="11">
        <v>5.54</v>
      </c>
      <c r="G137" s="11">
        <v>5.3511156503362809</v>
      </c>
      <c r="H137" s="11">
        <v>5.3631000000000002</v>
      </c>
      <c r="I137" s="11">
        <v>5.3460000000000001</v>
      </c>
      <c r="J137" s="11">
        <v>5.72</v>
      </c>
      <c r="K137" s="11">
        <v>5.56</v>
      </c>
      <c r="L137" s="143">
        <v>6.2694000000000001</v>
      </c>
      <c r="M137" s="11">
        <v>5.72</v>
      </c>
      <c r="N137" s="11">
        <v>5.43</v>
      </c>
      <c r="O137" s="11">
        <v>5.15</v>
      </c>
      <c r="P137" s="11">
        <v>5.67</v>
      </c>
      <c r="Q137" s="11">
        <v>5.35</v>
      </c>
      <c r="R137" s="11">
        <v>5.23</v>
      </c>
      <c r="S137" s="11">
        <v>5.36</v>
      </c>
      <c r="T137" s="11">
        <v>5.4571899078770008</v>
      </c>
      <c r="U137" s="143">
        <v>6.5388999999999999</v>
      </c>
      <c r="V137" s="11">
        <v>5.72</v>
      </c>
      <c r="W137" s="11">
        <v>5.7679999999999998</v>
      </c>
      <c r="X137" s="11">
        <v>5.64</v>
      </c>
      <c r="Y137" s="11">
        <v>5.3803263400445012</v>
      </c>
      <c r="Z137" s="11">
        <v>5.3395388888888888</v>
      </c>
      <c r="AA137" s="11">
        <v>5.37</v>
      </c>
      <c r="AB137" s="148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5.4697240995064229</v>
      </c>
    </row>
    <row r="138" spans="1:65">
      <c r="A138" s="30"/>
      <c r="B138" s="19">
        <v>1</v>
      </c>
      <c r="C138" s="9">
        <v>5</v>
      </c>
      <c r="D138" s="11">
        <v>5.52</v>
      </c>
      <c r="E138" s="11">
        <v>5.49</v>
      </c>
      <c r="F138" s="11">
        <v>5.55</v>
      </c>
      <c r="G138" s="11">
        <v>5.4432955256887006</v>
      </c>
      <c r="H138" s="11">
        <v>5.4561999999999999</v>
      </c>
      <c r="I138" s="11">
        <v>5.2990000000000004</v>
      </c>
      <c r="J138" s="11">
        <v>5.65</v>
      </c>
      <c r="K138" s="11">
        <v>5.59</v>
      </c>
      <c r="L138" s="143">
        <v>6.2601000000000004</v>
      </c>
      <c r="M138" s="11">
        <v>5.59</v>
      </c>
      <c r="N138" s="11">
        <v>5.6</v>
      </c>
      <c r="O138" s="11">
        <v>5.12</v>
      </c>
      <c r="P138" s="11">
        <v>5.54</v>
      </c>
      <c r="Q138" s="11">
        <v>5.45</v>
      </c>
      <c r="R138" s="11">
        <v>5.19</v>
      </c>
      <c r="S138" s="11">
        <v>5.26</v>
      </c>
      <c r="T138" s="11">
        <v>5.4410899185591628</v>
      </c>
      <c r="U138" s="143">
        <v>6.4784999999999995</v>
      </c>
      <c r="V138" s="11">
        <v>5.65</v>
      </c>
      <c r="W138" s="11">
        <v>5.6890000000000001</v>
      </c>
      <c r="X138" s="11">
        <v>5.56</v>
      </c>
      <c r="Y138" s="11">
        <v>5.4571492898590011</v>
      </c>
      <c r="Z138" s="11">
        <v>5.1047578333333332</v>
      </c>
      <c r="AA138" s="11">
        <v>5.47</v>
      </c>
      <c r="AB138" s="148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21</v>
      </c>
    </row>
    <row r="139" spans="1:65">
      <c r="A139" s="30"/>
      <c r="B139" s="19">
        <v>1</v>
      </c>
      <c r="C139" s="9">
        <v>6</v>
      </c>
      <c r="D139" s="11">
        <v>5.4</v>
      </c>
      <c r="E139" s="11">
        <v>5.72</v>
      </c>
      <c r="F139" s="11">
        <v>5.4899999999999993</v>
      </c>
      <c r="G139" s="11">
        <v>5.3702622703228773</v>
      </c>
      <c r="H139" s="11">
        <v>5.5556999999999999</v>
      </c>
      <c r="I139" s="11">
        <v>5.6909999999999998</v>
      </c>
      <c r="J139" s="11">
        <v>5.66</v>
      </c>
      <c r="K139" s="11">
        <v>5.73</v>
      </c>
      <c r="L139" s="143">
        <v>6.1802999999999999</v>
      </c>
      <c r="M139" s="11">
        <v>5.57</v>
      </c>
      <c r="N139" s="11">
        <v>5.33</v>
      </c>
      <c r="O139" s="11">
        <v>5.14</v>
      </c>
      <c r="P139" s="11">
        <v>5.47</v>
      </c>
      <c r="Q139" s="11">
        <v>5.34</v>
      </c>
      <c r="R139" s="11">
        <v>5.33</v>
      </c>
      <c r="S139" s="11">
        <v>5.28</v>
      </c>
      <c r="T139" s="11">
        <v>5.4507039760698897</v>
      </c>
      <c r="U139" s="143">
        <v>6.5006999999999993</v>
      </c>
      <c r="V139" s="11">
        <v>5.37</v>
      </c>
      <c r="W139" s="11">
        <v>5.6749999999999998</v>
      </c>
      <c r="X139" s="11">
        <v>5.68</v>
      </c>
      <c r="Y139" s="11">
        <v>5.4506373416834997</v>
      </c>
      <c r="Z139" s="11">
        <v>5.3238605000000003</v>
      </c>
      <c r="AA139" s="11">
        <v>5.35</v>
      </c>
      <c r="AB139" s="148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20" t="s">
        <v>273</v>
      </c>
      <c r="C140" s="12"/>
      <c r="D140" s="23">
        <v>5.4433333333333325</v>
      </c>
      <c r="E140" s="23">
        <v>5.6000000000000005</v>
      </c>
      <c r="F140" s="23">
        <v>5.543333333333333</v>
      </c>
      <c r="G140" s="23">
        <v>5.4055375966156953</v>
      </c>
      <c r="H140" s="23">
        <v>5.4529500000000004</v>
      </c>
      <c r="I140" s="23">
        <v>5.5601666666666674</v>
      </c>
      <c r="J140" s="23">
        <v>5.6749999999999998</v>
      </c>
      <c r="K140" s="23">
        <v>5.6383333333333328</v>
      </c>
      <c r="L140" s="23">
        <v>6.2153833333333344</v>
      </c>
      <c r="M140" s="23">
        <v>5.621666666666667</v>
      </c>
      <c r="N140" s="23">
        <v>5.5066666666666668</v>
      </c>
      <c r="O140" s="23">
        <v>5.160000000000001</v>
      </c>
      <c r="P140" s="23">
        <v>5.5083333333333329</v>
      </c>
      <c r="Q140" s="23">
        <v>5.4016666666666664</v>
      </c>
      <c r="R140" s="23">
        <v>5.2383333333333333</v>
      </c>
      <c r="S140" s="23">
        <v>5.2433333333333332</v>
      </c>
      <c r="T140" s="23">
        <v>5.4486707475859433</v>
      </c>
      <c r="U140" s="23">
        <v>6.5008333333333326</v>
      </c>
      <c r="V140" s="23">
        <v>5.5249999999999995</v>
      </c>
      <c r="W140" s="23">
        <v>5.6973333333333329</v>
      </c>
      <c r="X140" s="23">
        <v>5.6466666666666656</v>
      </c>
      <c r="Y140" s="23">
        <v>5.3815828833108341</v>
      </c>
      <c r="Z140" s="23">
        <v>5.2560524074074069</v>
      </c>
      <c r="AA140" s="23">
        <v>5.38</v>
      </c>
      <c r="AB140" s="148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274</v>
      </c>
      <c r="C141" s="29"/>
      <c r="D141" s="11">
        <v>5.42</v>
      </c>
      <c r="E141" s="11">
        <v>5.5749999999999993</v>
      </c>
      <c r="F141" s="11">
        <v>5.5350000000000001</v>
      </c>
      <c r="G141" s="11">
        <v>5.4043619331770136</v>
      </c>
      <c r="H141" s="11">
        <v>5.4548500000000004</v>
      </c>
      <c r="I141" s="11">
        <v>5.6174999999999997</v>
      </c>
      <c r="J141" s="11">
        <v>5.67</v>
      </c>
      <c r="K141" s="11">
        <v>5.6400000000000006</v>
      </c>
      <c r="L141" s="11">
        <v>6.2202000000000002</v>
      </c>
      <c r="M141" s="11">
        <v>5.6050000000000004</v>
      </c>
      <c r="N141" s="11">
        <v>5.5</v>
      </c>
      <c r="O141" s="11">
        <v>5.1550000000000002</v>
      </c>
      <c r="P141" s="11">
        <v>5.4749999999999996</v>
      </c>
      <c r="Q141" s="11">
        <v>5.4</v>
      </c>
      <c r="R141" s="11">
        <v>5.2200000000000006</v>
      </c>
      <c r="S141" s="11">
        <v>5.27</v>
      </c>
      <c r="T141" s="11">
        <v>5.4465884213163154</v>
      </c>
      <c r="U141" s="11">
        <v>6.4895999999999994</v>
      </c>
      <c r="V141" s="11">
        <v>5.4949999999999992</v>
      </c>
      <c r="W141" s="11">
        <v>5.6890000000000001</v>
      </c>
      <c r="X141" s="11">
        <v>5.6449999999999996</v>
      </c>
      <c r="Y141" s="11">
        <v>5.3916050688555011</v>
      </c>
      <c r="Z141" s="11">
        <v>5.3238605000000003</v>
      </c>
      <c r="AA141" s="11">
        <v>5.3650000000000002</v>
      </c>
      <c r="AB141" s="148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275</v>
      </c>
      <c r="C142" s="29"/>
      <c r="D142" s="24">
        <v>7.5542482529148053E-2</v>
      </c>
      <c r="E142" s="24">
        <v>9.591663046625426E-2</v>
      </c>
      <c r="F142" s="24">
        <v>4.718756898449717E-2</v>
      </c>
      <c r="G142" s="24">
        <v>4.6237700952046178E-2</v>
      </c>
      <c r="H142" s="24">
        <v>6.9794806397037779E-2</v>
      </c>
      <c r="I142" s="24">
        <v>0.19524488896426104</v>
      </c>
      <c r="J142" s="24">
        <v>5.0497524691810458E-2</v>
      </c>
      <c r="K142" s="24">
        <v>6.0138728508895983E-2</v>
      </c>
      <c r="L142" s="24">
        <v>8.7140333179685767E-2</v>
      </c>
      <c r="M142" s="24">
        <v>5.4191020166321401E-2</v>
      </c>
      <c r="N142" s="24">
        <v>0.12894443247642223</v>
      </c>
      <c r="O142" s="24">
        <v>3.0331501776206318E-2</v>
      </c>
      <c r="P142" s="24">
        <v>8.6583293230661107E-2</v>
      </c>
      <c r="Q142" s="24">
        <v>6.0470378423379212E-2</v>
      </c>
      <c r="R142" s="24">
        <v>5.0760877323650137E-2</v>
      </c>
      <c r="S142" s="24">
        <v>0.11843422928641319</v>
      </c>
      <c r="T142" s="24">
        <v>8.5090310916042227E-3</v>
      </c>
      <c r="U142" s="24">
        <v>4.906137652641502E-2</v>
      </c>
      <c r="V142" s="24">
        <v>0.14067693485429658</v>
      </c>
      <c r="W142" s="24">
        <v>3.7569491168588653E-2</v>
      </c>
      <c r="X142" s="24">
        <v>9.1140916534050029E-2</v>
      </c>
      <c r="Y142" s="24">
        <v>7.9699716419415811E-2</v>
      </c>
      <c r="Z142" s="24">
        <v>0.11740183670702757</v>
      </c>
      <c r="AA142" s="24">
        <v>4.560701700396548E-2</v>
      </c>
      <c r="AB142" s="197"/>
      <c r="AC142" s="198"/>
      <c r="AD142" s="198"/>
      <c r="AE142" s="198"/>
      <c r="AF142" s="198"/>
      <c r="AG142" s="198"/>
      <c r="AH142" s="198"/>
      <c r="AI142" s="198"/>
      <c r="AJ142" s="198"/>
      <c r="AK142" s="198"/>
      <c r="AL142" s="198"/>
      <c r="AM142" s="198"/>
      <c r="AN142" s="198"/>
      <c r="AO142" s="198"/>
      <c r="AP142" s="198"/>
      <c r="AQ142" s="198"/>
      <c r="AR142" s="198"/>
      <c r="AS142" s="198"/>
      <c r="AT142" s="198"/>
      <c r="AU142" s="198"/>
      <c r="AV142" s="198"/>
      <c r="AW142" s="198"/>
      <c r="AX142" s="198"/>
      <c r="AY142" s="198"/>
      <c r="AZ142" s="198"/>
      <c r="BA142" s="198"/>
      <c r="BB142" s="198"/>
      <c r="BC142" s="198"/>
      <c r="BD142" s="198"/>
      <c r="BE142" s="198"/>
      <c r="BF142" s="198"/>
      <c r="BG142" s="198"/>
      <c r="BH142" s="198"/>
      <c r="BI142" s="198"/>
      <c r="BJ142" s="198"/>
      <c r="BK142" s="198"/>
      <c r="BL142" s="198"/>
      <c r="BM142" s="56"/>
    </row>
    <row r="143" spans="1:65">
      <c r="A143" s="30"/>
      <c r="B143" s="3" t="s">
        <v>86</v>
      </c>
      <c r="C143" s="29"/>
      <c r="D143" s="13">
        <v>1.387798209353608E-2</v>
      </c>
      <c r="E143" s="13">
        <v>1.712796972611683E-2</v>
      </c>
      <c r="F143" s="13">
        <v>8.5124898949784436E-3</v>
      </c>
      <c r="G143" s="13">
        <v>8.5537654905951856E-3</v>
      </c>
      <c r="H143" s="13">
        <v>1.2799458347690291E-2</v>
      </c>
      <c r="I143" s="13">
        <v>3.511493461783418E-2</v>
      </c>
      <c r="J143" s="13">
        <v>8.8982422364423715E-3</v>
      </c>
      <c r="K143" s="13">
        <v>1.0666047030841737E-2</v>
      </c>
      <c r="L143" s="13">
        <v>1.4020106002529061E-2</v>
      </c>
      <c r="M143" s="13">
        <v>9.6396715386281757E-3</v>
      </c>
      <c r="N143" s="13">
        <v>2.3416059166420502E-2</v>
      </c>
      <c r="O143" s="13">
        <v>5.8781980186446339E-3</v>
      </c>
      <c r="P143" s="13">
        <v>1.5718600889076149E-2</v>
      </c>
      <c r="Q143" s="13">
        <v>1.1194763052769988E-2</v>
      </c>
      <c r="R143" s="13">
        <v>9.6902724766751783E-3</v>
      </c>
      <c r="S143" s="13">
        <v>2.2587583462125846E-2</v>
      </c>
      <c r="T143" s="13">
        <v>1.5616709993669896E-3</v>
      </c>
      <c r="U143" s="13">
        <v>7.5469365250221809E-3</v>
      </c>
      <c r="V143" s="13">
        <v>2.546188866141115E-2</v>
      </c>
      <c r="W143" s="13">
        <v>6.5942238184978916E-3</v>
      </c>
      <c r="X143" s="13">
        <v>1.6140658181945107E-2</v>
      </c>
      <c r="Y143" s="13">
        <v>1.4809716424990429E-2</v>
      </c>
      <c r="Z143" s="13">
        <v>2.2336504206383483E-2</v>
      </c>
      <c r="AA143" s="13">
        <v>8.4771407070567805E-3</v>
      </c>
      <c r="AB143" s="148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276</v>
      </c>
      <c r="C144" s="29"/>
      <c r="D144" s="13">
        <v>-4.8248806873955052E-3</v>
      </c>
      <c r="E144" s="13">
        <v>2.3817636524908758E-2</v>
      </c>
      <c r="F144" s="13">
        <v>1.3457577107692131E-2</v>
      </c>
      <c r="G144" s="13">
        <v>-1.1734870301139955E-2</v>
      </c>
      <c r="H144" s="13">
        <v>-3.0667176627676707E-3</v>
      </c>
      <c r="I144" s="13">
        <v>1.6535124169865467E-2</v>
      </c>
      <c r="J144" s="13">
        <v>3.7529479871224236E-2</v>
      </c>
      <c r="K144" s="13">
        <v>3.0825912013025425E-2</v>
      </c>
      <c r="L144" s="13">
        <v>0.13632483471957912</v>
      </c>
      <c r="M144" s="13">
        <v>2.777883571384443E-2</v>
      </c>
      <c r="N144" s="13">
        <v>6.7540092494935422E-3</v>
      </c>
      <c r="O144" s="13">
        <v>-5.6625177773476865E-2</v>
      </c>
      <c r="P144" s="13">
        <v>7.0587168794116195E-3</v>
      </c>
      <c r="Q144" s="13">
        <v>-1.2442571435348659E-2</v>
      </c>
      <c r="R144" s="13">
        <v>-4.2303919167325121E-2</v>
      </c>
      <c r="S144" s="13">
        <v>-4.1389796277570667E-2</v>
      </c>
      <c r="T144" s="13">
        <v>-3.8490701793130189E-3</v>
      </c>
      <c r="U144" s="13">
        <v>0.18851211049565642</v>
      </c>
      <c r="V144" s="13">
        <v>1.0105793178592837E-2</v>
      </c>
      <c r="W144" s="13">
        <v>4.1612562112127272E-2</v>
      </c>
      <c r="X144" s="13">
        <v>3.2349450162616034E-2</v>
      </c>
      <c r="Y144" s="13">
        <v>-1.6114380651035431E-2</v>
      </c>
      <c r="Z144" s="13">
        <v>-3.9064436928052282E-2</v>
      </c>
      <c r="AA144" s="13">
        <v>-1.640377062428422E-2</v>
      </c>
      <c r="AB144" s="148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277</v>
      </c>
      <c r="C145" s="47"/>
      <c r="D145" s="45">
        <v>0.36</v>
      </c>
      <c r="E145" s="45">
        <v>0.52</v>
      </c>
      <c r="F145" s="45">
        <v>0.2</v>
      </c>
      <c r="G145" s="45">
        <v>0.56999999999999995</v>
      </c>
      <c r="H145" s="45">
        <v>0.31</v>
      </c>
      <c r="I145" s="45">
        <v>0.3</v>
      </c>
      <c r="J145" s="45">
        <v>0.94</v>
      </c>
      <c r="K145" s="45">
        <v>0.73</v>
      </c>
      <c r="L145" s="45">
        <v>3.98</v>
      </c>
      <c r="M145" s="45">
        <v>0.64</v>
      </c>
      <c r="N145" s="45">
        <v>0</v>
      </c>
      <c r="O145" s="45">
        <v>1.95</v>
      </c>
      <c r="P145" s="45">
        <v>0</v>
      </c>
      <c r="Q145" s="45">
        <v>0.59</v>
      </c>
      <c r="R145" s="45">
        <v>1.51</v>
      </c>
      <c r="S145" s="45">
        <v>1.48</v>
      </c>
      <c r="T145" s="45">
        <v>0.33</v>
      </c>
      <c r="U145" s="45">
        <v>5.58</v>
      </c>
      <c r="V145" s="45">
        <v>0.1</v>
      </c>
      <c r="W145" s="45">
        <v>1.07</v>
      </c>
      <c r="X145" s="45">
        <v>0.78</v>
      </c>
      <c r="Y145" s="45">
        <v>0.71</v>
      </c>
      <c r="Z145" s="45">
        <v>1.41</v>
      </c>
      <c r="AA145" s="45">
        <v>0.72</v>
      </c>
      <c r="AB145" s="148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BM146" s="55"/>
    </row>
    <row r="147" spans="1:65" ht="15">
      <c r="B147" s="8" t="s">
        <v>523</v>
      </c>
      <c r="BM147" s="28" t="s">
        <v>66</v>
      </c>
    </row>
    <row r="148" spans="1:65" ht="15">
      <c r="A148" s="25" t="s">
        <v>19</v>
      </c>
      <c r="B148" s="18" t="s">
        <v>110</v>
      </c>
      <c r="C148" s="15" t="s">
        <v>111</v>
      </c>
      <c r="D148" s="16" t="s">
        <v>235</v>
      </c>
      <c r="E148" s="17" t="s">
        <v>235</v>
      </c>
      <c r="F148" s="17" t="s">
        <v>235</v>
      </c>
      <c r="G148" s="17" t="s">
        <v>235</v>
      </c>
      <c r="H148" s="17" t="s">
        <v>235</v>
      </c>
      <c r="I148" s="17" t="s">
        <v>235</v>
      </c>
      <c r="J148" s="17" t="s">
        <v>235</v>
      </c>
      <c r="K148" s="17" t="s">
        <v>235</v>
      </c>
      <c r="L148" s="17" t="s">
        <v>235</v>
      </c>
      <c r="M148" s="17" t="s">
        <v>235</v>
      </c>
      <c r="N148" s="17" t="s">
        <v>235</v>
      </c>
      <c r="O148" s="17" t="s">
        <v>235</v>
      </c>
      <c r="P148" s="17" t="s">
        <v>235</v>
      </c>
      <c r="Q148" s="17" t="s">
        <v>235</v>
      </c>
      <c r="R148" s="17" t="s">
        <v>235</v>
      </c>
      <c r="S148" s="17" t="s">
        <v>235</v>
      </c>
      <c r="T148" s="17" t="s">
        <v>235</v>
      </c>
      <c r="U148" s="17" t="s">
        <v>235</v>
      </c>
      <c r="V148" s="17" t="s">
        <v>235</v>
      </c>
      <c r="W148" s="17" t="s">
        <v>235</v>
      </c>
      <c r="X148" s="17" t="s">
        <v>235</v>
      </c>
      <c r="Y148" s="17" t="s">
        <v>235</v>
      </c>
      <c r="Z148" s="17" t="s">
        <v>235</v>
      </c>
      <c r="AA148" s="148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236</v>
      </c>
      <c r="C149" s="9" t="s">
        <v>236</v>
      </c>
      <c r="D149" s="146" t="s">
        <v>238</v>
      </c>
      <c r="E149" s="147" t="s">
        <v>239</v>
      </c>
      <c r="F149" s="147" t="s">
        <v>240</v>
      </c>
      <c r="G149" s="147" t="s">
        <v>241</v>
      </c>
      <c r="H149" s="147" t="s">
        <v>242</v>
      </c>
      <c r="I149" s="147" t="s">
        <v>243</v>
      </c>
      <c r="J149" s="147" t="s">
        <v>244</v>
      </c>
      <c r="K149" s="147" t="s">
        <v>245</v>
      </c>
      <c r="L149" s="147" t="s">
        <v>246</v>
      </c>
      <c r="M149" s="147" t="s">
        <v>247</v>
      </c>
      <c r="N149" s="147" t="s">
        <v>248</v>
      </c>
      <c r="O149" s="147" t="s">
        <v>249</v>
      </c>
      <c r="P149" s="147" t="s">
        <v>250</v>
      </c>
      <c r="Q149" s="147" t="s">
        <v>251</v>
      </c>
      <c r="R149" s="147" t="s">
        <v>252</v>
      </c>
      <c r="S149" s="147" t="s">
        <v>253</v>
      </c>
      <c r="T149" s="147" t="s">
        <v>255</v>
      </c>
      <c r="U149" s="147" t="s">
        <v>256</v>
      </c>
      <c r="V149" s="147" t="s">
        <v>257</v>
      </c>
      <c r="W149" s="147" t="s">
        <v>258</v>
      </c>
      <c r="X149" s="147" t="s">
        <v>259</v>
      </c>
      <c r="Y149" s="147" t="s">
        <v>260</v>
      </c>
      <c r="Z149" s="147" t="s">
        <v>265</v>
      </c>
      <c r="AA149" s="148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318</v>
      </c>
      <c r="E150" s="11" t="s">
        <v>318</v>
      </c>
      <c r="F150" s="11" t="s">
        <v>319</v>
      </c>
      <c r="G150" s="11" t="s">
        <v>115</v>
      </c>
      <c r="H150" s="11" t="s">
        <v>319</v>
      </c>
      <c r="I150" s="11" t="s">
        <v>319</v>
      </c>
      <c r="J150" s="11" t="s">
        <v>115</v>
      </c>
      <c r="K150" s="11" t="s">
        <v>318</v>
      </c>
      <c r="L150" s="11" t="s">
        <v>319</v>
      </c>
      <c r="M150" s="11" t="s">
        <v>318</v>
      </c>
      <c r="N150" s="11" t="s">
        <v>318</v>
      </c>
      <c r="O150" s="11" t="s">
        <v>319</v>
      </c>
      <c r="P150" s="11" t="s">
        <v>319</v>
      </c>
      <c r="Q150" s="11" t="s">
        <v>319</v>
      </c>
      <c r="R150" s="11" t="s">
        <v>318</v>
      </c>
      <c r="S150" s="11" t="s">
        <v>318</v>
      </c>
      <c r="T150" s="11" t="s">
        <v>318</v>
      </c>
      <c r="U150" s="11" t="s">
        <v>318</v>
      </c>
      <c r="V150" s="11" t="s">
        <v>319</v>
      </c>
      <c r="W150" s="11" t="s">
        <v>318</v>
      </c>
      <c r="X150" s="11" t="s">
        <v>319</v>
      </c>
      <c r="Y150" s="11" t="s">
        <v>115</v>
      </c>
      <c r="Z150" s="11" t="s">
        <v>318</v>
      </c>
      <c r="AA150" s="148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148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8">
        <v>1</v>
      </c>
      <c r="C152" s="14">
        <v>1</v>
      </c>
      <c r="D152" s="22">
        <v>0.87</v>
      </c>
      <c r="E152" s="22">
        <v>0.78</v>
      </c>
      <c r="F152" s="22">
        <v>0.82</v>
      </c>
      <c r="G152" s="22">
        <v>0.8289869569892373</v>
      </c>
      <c r="H152" s="22">
        <v>0.83</v>
      </c>
      <c r="I152" s="22">
        <v>0.88</v>
      </c>
      <c r="J152" s="141">
        <v>0.94</v>
      </c>
      <c r="K152" s="22">
        <v>0.79</v>
      </c>
      <c r="L152" s="22">
        <v>0.85</v>
      </c>
      <c r="M152" s="22">
        <v>0.82</v>
      </c>
      <c r="N152" s="22">
        <v>0.85</v>
      </c>
      <c r="O152" s="22">
        <v>0.82</v>
      </c>
      <c r="P152" s="22">
        <v>0.93</v>
      </c>
      <c r="Q152" s="22">
        <v>0.83</v>
      </c>
      <c r="R152" s="22">
        <v>0.85</v>
      </c>
      <c r="S152" s="142">
        <v>0.69</v>
      </c>
      <c r="T152" s="22">
        <v>0.82</v>
      </c>
      <c r="U152" s="22">
        <v>0.86</v>
      </c>
      <c r="V152" s="141">
        <v>0.8</v>
      </c>
      <c r="W152" s="141">
        <v>0.9</v>
      </c>
      <c r="X152" s="22">
        <v>0.90907132597422091</v>
      </c>
      <c r="Y152" s="141">
        <v>2.21</v>
      </c>
      <c r="Z152" s="22">
        <v>0.82</v>
      </c>
      <c r="AA152" s="148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</v>
      </c>
    </row>
    <row r="153" spans="1:65">
      <c r="A153" s="30"/>
      <c r="B153" s="19">
        <v>1</v>
      </c>
      <c r="C153" s="9">
        <v>2</v>
      </c>
      <c r="D153" s="11">
        <v>0.85</v>
      </c>
      <c r="E153" s="11">
        <v>0.79</v>
      </c>
      <c r="F153" s="11">
        <v>0.86</v>
      </c>
      <c r="G153" s="11">
        <v>0.89227158802590401</v>
      </c>
      <c r="H153" s="11">
        <v>0.79</v>
      </c>
      <c r="I153" s="11">
        <v>0.89</v>
      </c>
      <c r="J153" s="143">
        <v>0.98</v>
      </c>
      <c r="K153" s="11">
        <v>0.81</v>
      </c>
      <c r="L153" s="11">
        <v>0.83</v>
      </c>
      <c r="M153" s="11">
        <v>0.83</v>
      </c>
      <c r="N153" s="11">
        <v>0.79</v>
      </c>
      <c r="O153" s="11">
        <v>0.88</v>
      </c>
      <c r="P153" s="11">
        <v>0.76</v>
      </c>
      <c r="Q153" s="11">
        <v>0.84</v>
      </c>
      <c r="R153" s="11">
        <v>0.86</v>
      </c>
      <c r="S153" s="11">
        <v>0.84</v>
      </c>
      <c r="T153" s="11">
        <v>0.82</v>
      </c>
      <c r="U153" s="11">
        <v>0.85</v>
      </c>
      <c r="V153" s="143">
        <v>0.9</v>
      </c>
      <c r="W153" s="143">
        <v>0.8</v>
      </c>
      <c r="X153" s="144">
        <v>0.93839936839375249</v>
      </c>
      <c r="Y153" s="143">
        <v>2.29</v>
      </c>
      <c r="Z153" s="11">
        <v>0.86</v>
      </c>
      <c r="AA153" s="148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23</v>
      </c>
    </row>
    <row r="154" spans="1:65">
      <c r="A154" s="30"/>
      <c r="B154" s="19">
        <v>1</v>
      </c>
      <c r="C154" s="9">
        <v>3</v>
      </c>
      <c r="D154" s="11">
        <v>0.82</v>
      </c>
      <c r="E154" s="11">
        <v>0.8</v>
      </c>
      <c r="F154" s="11">
        <v>0.84</v>
      </c>
      <c r="G154" s="11">
        <v>0.80368928924647387</v>
      </c>
      <c r="H154" s="11">
        <v>0.87</v>
      </c>
      <c r="I154" s="11">
        <v>0.86</v>
      </c>
      <c r="J154" s="143">
        <v>1.01</v>
      </c>
      <c r="K154" s="11">
        <v>0.8</v>
      </c>
      <c r="L154" s="11">
        <v>0.84</v>
      </c>
      <c r="M154" s="11">
        <v>0.89</v>
      </c>
      <c r="N154" s="11">
        <v>0.82</v>
      </c>
      <c r="O154" s="11">
        <v>0.85</v>
      </c>
      <c r="P154" s="11">
        <v>0.85</v>
      </c>
      <c r="Q154" s="11">
        <v>0.87</v>
      </c>
      <c r="R154" s="11">
        <v>0.86</v>
      </c>
      <c r="S154" s="11">
        <v>0.77</v>
      </c>
      <c r="T154" s="11">
        <v>0.81</v>
      </c>
      <c r="U154" s="11">
        <v>0.88</v>
      </c>
      <c r="V154" s="143">
        <v>0.9</v>
      </c>
      <c r="W154" s="143">
        <v>0.8</v>
      </c>
      <c r="X154" s="11">
        <v>0.90002836984690904</v>
      </c>
      <c r="Y154" s="143">
        <v>2.04</v>
      </c>
      <c r="Z154" s="11">
        <v>0.88</v>
      </c>
      <c r="AA154" s="148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16</v>
      </c>
    </row>
    <row r="155" spans="1:65">
      <c r="A155" s="30"/>
      <c r="B155" s="19">
        <v>1</v>
      </c>
      <c r="C155" s="9">
        <v>4</v>
      </c>
      <c r="D155" s="11">
        <v>0.79</v>
      </c>
      <c r="E155" s="11">
        <v>0.81</v>
      </c>
      <c r="F155" s="11">
        <v>0.81</v>
      </c>
      <c r="G155" s="11">
        <v>0.83205932302590402</v>
      </c>
      <c r="H155" s="11">
        <v>0.84</v>
      </c>
      <c r="I155" s="11">
        <v>0.82</v>
      </c>
      <c r="J155" s="143">
        <v>0.97000000000000008</v>
      </c>
      <c r="K155" s="11">
        <v>0.79</v>
      </c>
      <c r="L155" s="11">
        <v>0.81</v>
      </c>
      <c r="M155" s="11">
        <v>0.86</v>
      </c>
      <c r="N155" s="11">
        <v>0.78</v>
      </c>
      <c r="O155" s="11">
        <v>0.84</v>
      </c>
      <c r="P155" s="11">
        <v>0.84</v>
      </c>
      <c r="Q155" s="11">
        <v>0.86</v>
      </c>
      <c r="R155" s="11">
        <v>0.84</v>
      </c>
      <c r="S155" s="11">
        <v>0.79</v>
      </c>
      <c r="T155" s="11">
        <v>0.82</v>
      </c>
      <c r="U155" s="11">
        <v>0.89</v>
      </c>
      <c r="V155" s="143">
        <v>0.8</v>
      </c>
      <c r="W155" s="143">
        <v>0.8</v>
      </c>
      <c r="X155" s="11">
        <v>0.90260313377683632</v>
      </c>
      <c r="Y155" s="143">
        <v>1.87</v>
      </c>
      <c r="Z155" s="11">
        <v>0.85</v>
      </c>
      <c r="AA155" s="148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0.83685296453302094</v>
      </c>
    </row>
    <row r="156" spans="1:65">
      <c r="A156" s="30"/>
      <c r="B156" s="19">
        <v>1</v>
      </c>
      <c r="C156" s="9">
        <v>5</v>
      </c>
      <c r="D156" s="11">
        <v>0.81</v>
      </c>
      <c r="E156" s="11">
        <v>0.79</v>
      </c>
      <c r="F156" s="11">
        <v>0.85</v>
      </c>
      <c r="G156" s="11">
        <v>0.87344060002588941</v>
      </c>
      <c r="H156" s="11">
        <v>0.83</v>
      </c>
      <c r="I156" s="11">
        <v>0.8</v>
      </c>
      <c r="J156" s="143">
        <v>1.02</v>
      </c>
      <c r="K156" s="11">
        <v>0.8</v>
      </c>
      <c r="L156" s="11">
        <v>0.86</v>
      </c>
      <c r="M156" s="11">
        <v>0.83</v>
      </c>
      <c r="N156" s="11">
        <v>0.8</v>
      </c>
      <c r="O156" s="11">
        <v>0.84</v>
      </c>
      <c r="P156" s="11">
        <v>0.85</v>
      </c>
      <c r="Q156" s="11">
        <v>0.84</v>
      </c>
      <c r="R156" s="11">
        <v>0.8</v>
      </c>
      <c r="S156" s="11">
        <v>0.77</v>
      </c>
      <c r="T156" s="11">
        <v>0.83</v>
      </c>
      <c r="U156" s="11">
        <v>0.9</v>
      </c>
      <c r="V156" s="143">
        <v>0.8</v>
      </c>
      <c r="W156" s="143">
        <v>0.8</v>
      </c>
      <c r="X156" s="11">
        <v>0.90306628573430303</v>
      </c>
      <c r="Y156" s="143">
        <v>1.95</v>
      </c>
      <c r="Z156" s="11">
        <v>0.88</v>
      </c>
      <c r="AA156" s="148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22</v>
      </c>
    </row>
    <row r="157" spans="1:65">
      <c r="A157" s="30"/>
      <c r="B157" s="19">
        <v>1</v>
      </c>
      <c r="C157" s="9">
        <v>6</v>
      </c>
      <c r="D157" s="11">
        <v>0.79</v>
      </c>
      <c r="E157" s="11">
        <v>0.81</v>
      </c>
      <c r="F157" s="11">
        <v>0.82</v>
      </c>
      <c r="G157" s="11">
        <v>0.86161349157590406</v>
      </c>
      <c r="H157" s="11">
        <v>0.8</v>
      </c>
      <c r="I157" s="11">
        <v>0.86</v>
      </c>
      <c r="J157" s="143">
        <v>0.98</v>
      </c>
      <c r="K157" s="11">
        <v>0.81</v>
      </c>
      <c r="L157" s="11">
        <v>0.84</v>
      </c>
      <c r="M157" s="11">
        <v>0.82</v>
      </c>
      <c r="N157" s="11">
        <v>0.79</v>
      </c>
      <c r="O157" s="11">
        <v>0.82</v>
      </c>
      <c r="P157" s="11">
        <v>0.85</v>
      </c>
      <c r="Q157" s="11">
        <v>0.86</v>
      </c>
      <c r="R157" s="11">
        <v>0.85</v>
      </c>
      <c r="S157" s="11">
        <v>0.83</v>
      </c>
      <c r="T157" s="11">
        <v>0.79</v>
      </c>
      <c r="U157" s="11">
        <v>0.86</v>
      </c>
      <c r="V157" s="143">
        <v>0.9</v>
      </c>
      <c r="W157" s="143">
        <v>0.9</v>
      </c>
      <c r="X157" s="11">
        <v>0.90954480789696435</v>
      </c>
      <c r="Y157" s="143">
        <v>2.0545</v>
      </c>
      <c r="Z157" s="11">
        <v>0.88</v>
      </c>
      <c r="AA157" s="148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20" t="s">
        <v>273</v>
      </c>
      <c r="C158" s="12"/>
      <c r="D158" s="23">
        <v>0.82166666666666677</v>
      </c>
      <c r="E158" s="23">
        <v>0.79666666666666675</v>
      </c>
      <c r="F158" s="23">
        <v>0.83333333333333337</v>
      </c>
      <c r="G158" s="23">
        <v>0.8486768748148853</v>
      </c>
      <c r="H158" s="23">
        <v>0.82666666666666666</v>
      </c>
      <c r="I158" s="23">
        <v>0.85166666666666668</v>
      </c>
      <c r="J158" s="23">
        <v>0.98333333333333339</v>
      </c>
      <c r="K158" s="23">
        <v>0.80000000000000016</v>
      </c>
      <c r="L158" s="23">
        <v>0.83833333333333337</v>
      </c>
      <c r="M158" s="23">
        <v>0.84166666666666667</v>
      </c>
      <c r="N158" s="23">
        <v>0.80500000000000005</v>
      </c>
      <c r="O158" s="23">
        <v>0.84166666666666667</v>
      </c>
      <c r="P158" s="23">
        <v>0.84666666666666657</v>
      </c>
      <c r="Q158" s="23">
        <v>0.85000000000000009</v>
      </c>
      <c r="R158" s="23">
        <v>0.84333333333333327</v>
      </c>
      <c r="S158" s="23">
        <v>0.78166666666666662</v>
      </c>
      <c r="T158" s="23">
        <v>0.81499999999999995</v>
      </c>
      <c r="U158" s="23">
        <v>0.87333333333333341</v>
      </c>
      <c r="V158" s="23">
        <v>0.85000000000000009</v>
      </c>
      <c r="W158" s="23">
        <v>0.83333333333333337</v>
      </c>
      <c r="X158" s="23">
        <v>0.91045221527049769</v>
      </c>
      <c r="Y158" s="23">
        <v>2.0690833333333334</v>
      </c>
      <c r="Z158" s="23">
        <v>0.86166666666666669</v>
      </c>
      <c r="AA158" s="148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274</v>
      </c>
      <c r="C159" s="29"/>
      <c r="D159" s="11">
        <v>0.81499999999999995</v>
      </c>
      <c r="E159" s="11">
        <v>0.79500000000000004</v>
      </c>
      <c r="F159" s="11">
        <v>0.83</v>
      </c>
      <c r="G159" s="11">
        <v>0.84683640730090404</v>
      </c>
      <c r="H159" s="11">
        <v>0.83</v>
      </c>
      <c r="I159" s="11">
        <v>0.86</v>
      </c>
      <c r="J159" s="11">
        <v>0.98</v>
      </c>
      <c r="K159" s="11">
        <v>0.8</v>
      </c>
      <c r="L159" s="11">
        <v>0.84</v>
      </c>
      <c r="M159" s="11">
        <v>0.83</v>
      </c>
      <c r="N159" s="11">
        <v>0.79500000000000004</v>
      </c>
      <c r="O159" s="11">
        <v>0.84</v>
      </c>
      <c r="P159" s="11">
        <v>0.85</v>
      </c>
      <c r="Q159" s="11">
        <v>0.85</v>
      </c>
      <c r="R159" s="11">
        <v>0.85</v>
      </c>
      <c r="S159" s="11">
        <v>0.78</v>
      </c>
      <c r="T159" s="11">
        <v>0.82</v>
      </c>
      <c r="U159" s="11">
        <v>0.87</v>
      </c>
      <c r="V159" s="11">
        <v>0.85000000000000009</v>
      </c>
      <c r="W159" s="11">
        <v>0.8</v>
      </c>
      <c r="X159" s="11">
        <v>0.90606880585426197</v>
      </c>
      <c r="Y159" s="11">
        <v>2.04725</v>
      </c>
      <c r="Z159" s="11">
        <v>0.87</v>
      </c>
      <c r="AA159" s="148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275</v>
      </c>
      <c r="C160" s="29"/>
      <c r="D160" s="24">
        <v>3.2506409624359703E-2</v>
      </c>
      <c r="E160" s="24">
        <v>1.2110601416389978E-2</v>
      </c>
      <c r="F160" s="24">
        <v>1.9663841605003493E-2</v>
      </c>
      <c r="G160" s="24">
        <v>3.2768325884042195E-2</v>
      </c>
      <c r="H160" s="24">
        <v>2.8751811537130408E-2</v>
      </c>
      <c r="I160" s="24">
        <v>3.4880749227427246E-2</v>
      </c>
      <c r="J160" s="24">
        <v>2.875181153713045E-2</v>
      </c>
      <c r="K160" s="24">
        <v>8.9442719099991665E-3</v>
      </c>
      <c r="L160" s="24">
        <v>1.7224014243685064E-2</v>
      </c>
      <c r="M160" s="24">
        <v>2.7868739954771331E-2</v>
      </c>
      <c r="N160" s="24">
        <v>2.5884358211089541E-2</v>
      </c>
      <c r="O160" s="24">
        <v>2.2286019533929058E-2</v>
      </c>
      <c r="P160" s="24">
        <v>5.3913510984415283E-2</v>
      </c>
      <c r="Q160" s="24">
        <v>1.5491933384829681E-2</v>
      </c>
      <c r="R160" s="24">
        <v>2.2509257354845488E-2</v>
      </c>
      <c r="S160" s="24">
        <v>5.3820689949745787E-2</v>
      </c>
      <c r="T160" s="24">
        <v>1.3784048752090185E-2</v>
      </c>
      <c r="U160" s="24">
        <v>1.9663841605003517E-2</v>
      </c>
      <c r="V160" s="24">
        <v>5.4772255750516599E-2</v>
      </c>
      <c r="W160" s="24">
        <v>5.1639777949432218E-2</v>
      </c>
      <c r="X160" s="24">
        <v>1.4202747620847207E-2</v>
      </c>
      <c r="Y160" s="24">
        <v>0.15718473738460315</v>
      </c>
      <c r="Z160" s="24">
        <v>2.4013884872437191E-2</v>
      </c>
      <c r="AA160" s="197"/>
      <c r="AB160" s="198"/>
      <c r="AC160" s="198"/>
      <c r="AD160" s="198"/>
      <c r="AE160" s="198"/>
      <c r="AF160" s="198"/>
      <c r="AG160" s="198"/>
      <c r="AH160" s="198"/>
      <c r="AI160" s="198"/>
      <c r="AJ160" s="198"/>
      <c r="AK160" s="198"/>
      <c r="AL160" s="198"/>
      <c r="AM160" s="198"/>
      <c r="AN160" s="198"/>
      <c r="AO160" s="198"/>
      <c r="AP160" s="198"/>
      <c r="AQ160" s="198"/>
      <c r="AR160" s="198"/>
      <c r="AS160" s="198"/>
      <c r="AT160" s="198"/>
      <c r="AU160" s="198"/>
      <c r="AV160" s="198"/>
      <c r="AW160" s="198"/>
      <c r="AX160" s="198"/>
      <c r="AY160" s="198"/>
      <c r="AZ160" s="198"/>
      <c r="BA160" s="198"/>
      <c r="BB160" s="198"/>
      <c r="BC160" s="198"/>
      <c r="BD160" s="198"/>
      <c r="BE160" s="198"/>
      <c r="BF160" s="198"/>
      <c r="BG160" s="198"/>
      <c r="BH160" s="198"/>
      <c r="BI160" s="198"/>
      <c r="BJ160" s="198"/>
      <c r="BK160" s="198"/>
      <c r="BL160" s="198"/>
      <c r="BM160" s="56"/>
    </row>
    <row r="161" spans="1:65">
      <c r="A161" s="30"/>
      <c r="B161" s="3" t="s">
        <v>86</v>
      </c>
      <c r="C161" s="29"/>
      <c r="D161" s="13">
        <v>3.9561553295366772E-2</v>
      </c>
      <c r="E161" s="13">
        <v>1.5201591736054365E-2</v>
      </c>
      <c r="F161" s="13">
        <v>2.3596609926004191E-2</v>
      </c>
      <c r="G161" s="13">
        <v>3.8611074316346458E-2</v>
      </c>
      <c r="H161" s="13">
        <v>3.4780417182012593E-2</v>
      </c>
      <c r="I161" s="13">
        <v>4.0955869934356841E-2</v>
      </c>
      <c r="J161" s="13">
        <v>2.923913037674283E-2</v>
      </c>
      <c r="K161" s="13">
        <v>1.1180339887498955E-2</v>
      </c>
      <c r="L161" s="13">
        <v>2.0545543829445404E-2</v>
      </c>
      <c r="M161" s="13">
        <v>3.3111374203688711E-2</v>
      </c>
      <c r="N161" s="13">
        <v>3.2154482249800671E-2</v>
      </c>
      <c r="O161" s="13">
        <v>2.6478439050212743E-2</v>
      </c>
      <c r="P161" s="13">
        <v>6.3677375178443255E-2</v>
      </c>
      <c r="Q161" s="13">
        <v>1.8225803982152563E-2</v>
      </c>
      <c r="R161" s="13">
        <v>2.6690818997840503E-2</v>
      </c>
      <c r="S161" s="13">
        <v>6.8853761129738747E-2</v>
      </c>
      <c r="T161" s="13">
        <v>1.6912943254098388E-2</v>
      </c>
      <c r="U161" s="13">
        <v>2.2515849166034559E-2</v>
      </c>
      <c r="V161" s="13">
        <v>6.4437947941784229E-2</v>
      </c>
      <c r="W161" s="13">
        <v>6.1967733539318656E-2</v>
      </c>
      <c r="X161" s="13">
        <v>1.5599662873715491E-2</v>
      </c>
      <c r="Y161" s="13">
        <v>7.5968297096751292E-2</v>
      </c>
      <c r="Z161" s="13">
        <v>2.7869112037644708E-2</v>
      </c>
      <c r="AA161" s="148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276</v>
      </c>
      <c r="C162" s="29"/>
      <c r="D162" s="13">
        <v>-1.8146912910595225E-2</v>
      </c>
      <c r="E162" s="13">
        <v>-4.8020739089786102E-2</v>
      </c>
      <c r="F162" s="13">
        <v>-4.2057940269729643E-3</v>
      </c>
      <c r="G162" s="13">
        <v>1.4129017620750473E-2</v>
      </c>
      <c r="H162" s="13">
        <v>-1.2172147674757161E-2</v>
      </c>
      <c r="I162" s="13">
        <v>1.7701678504433715E-2</v>
      </c>
      <c r="J162" s="13">
        <v>0.17503716304817196</v>
      </c>
      <c r="K162" s="13">
        <v>-4.4037562265893837E-2</v>
      </c>
      <c r="L162" s="13">
        <v>1.768971208865322E-3</v>
      </c>
      <c r="M162" s="13">
        <v>5.7521480327573649E-3</v>
      </c>
      <c r="N162" s="13">
        <v>-3.8062797030055884E-2</v>
      </c>
      <c r="O162" s="13">
        <v>5.7521480327573649E-3</v>
      </c>
      <c r="P162" s="13">
        <v>1.1726913268595318E-2</v>
      </c>
      <c r="Q162" s="13">
        <v>1.5710090092487583E-2</v>
      </c>
      <c r="R162" s="13">
        <v>7.7437364447032753E-3</v>
      </c>
      <c r="S162" s="13">
        <v>-6.5945034797300739E-2</v>
      </c>
      <c r="T162" s="13">
        <v>-2.6113266558379644E-2</v>
      </c>
      <c r="U162" s="13">
        <v>4.3592327859732327E-2</v>
      </c>
      <c r="V162" s="13">
        <v>1.5710090092487583E-2</v>
      </c>
      <c r="W162" s="13">
        <v>-4.2057940269729643E-3</v>
      </c>
      <c r="X162" s="13">
        <v>8.7947648938002443E-2</v>
      </c>
      <c r="Y162" s="13">
        <v>1.4724574340104288</v>
      </c>
      <c r="Z162" s="13">
        <v>2.9651208976110066E-2</v>
      </c>
      <c r="AA162" s="148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277</v>
      </c>
      <c r="C163" s="47"/>
      <c r="D163" s="45">
        <v>0.67</v>
      </c>
      <c r="E163" s="45">
        <v>1.52</v>
      </c>
      <c r="F163" s="45">
        <v>0.28000000000000003</v>
      </c>
      <c r="G163" s="45">
        <v>0.24</v>
      </c>
      <c r="H163" s="45">
        <v>0.51</v>
      </c>
      <c r="I163" s="45">
        <v>0.34</v>
      </c>
      <c r="J163" s="45">
        <v>4.78</v>
      </c>
      <c r="K163" s="45">
        <v>1.4</v>
      </c>
      <c r="L163" s="45">
        <v>0.11</v>
      </c>
      <c r="M163" s="45">
        <v>0</v>
      </c>
      <c r="N163" s="45">
        <v>1.24</v>
      </c>
      <c r="O163" s="45">
        <v>0</v>
      </c>
      <c r="P163" s="45">
        <v>0.17</v>
      </c>
      <c r="Q163" s="45">
        <v>0.28000000000000003</v>
      </c>
      <c r="R163" s="45">
        <v>0.06</v>
      </c>
      <c r="S163" s="45">
        <v>2.02</v>
      </c>
      <c r="T163" s="45">
        <v>0.9</v>
      </c>
      <c r="U163" s="45">
        <v>1.07</v>
      </c>
      <c r="V163" s="45" t="s">
        <v>278</v>
      </c>
      <c r="W163" s="45" t="s">
        <v>278</v>
      </c>
      <c r="X163" s="45">
        <v>2.3199999999999998</v>
      </c>
      <c r="Y163" s="45">
        <v>41.38</v>
      </c>
      <c r="Z163" s="45">
        <v>0.67</v>
      </c>
      <c r="AA163" s="148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 t="s">
        <v>322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BM164" s="55"/>
    </row>
    <row r="165" spans="1:65">
      <c r="BM165" s="55"/>
    </row>
    <row r="166" spans="1:65" ht="15">
      <c r="B166" s="8" t="s">
        <v>524</v>
      </c>
      <c r="BM166" s="28" t="s">
        <v>66</v>
      </c>
    </row>
    <row r="167" spans="1:65" ht="15">
      <c r="A167" s="25" t="s">
        <v>22</v>
      </c>
      <c r="B167" s="18" t="s">
        <v>110</v>
      </c>
      <c r="C167" s="15" t="s">
        <v>111</v>
      </c>
      <c r="D167" s="16" t="s">
        <v>235</v>
      </c>
      <c r="E167" s="17" t="s">
        <v>235</v>
      </c>
      <c r="F167" s="17" t="s">
        <v>235</v>
      </c>
      <c r="G167" s="17" t="s">
        <v>235</v>
      </c>
      <c r="H167" s="17" t="s">
        <v>235</v>
      </c>
      <c r="I167" s="17" t="s">
        <v>235</v>
      </c>
      <c r="J167" s="17" t="s">
        <v>235</v>
      </c>
      <c r="K167" s="17" t="s">
        <v>235</v>
      </c>
      <c r="L167" s="17" t="s">
        <v>235</v>
      </c>
      <c r="M167" s="17" t="s">
        <v>235</v>
      </c>
      <c r="N167" s="17" t="s">
        <v>235</v>
      </c>
      <c r="O167" s="17" t="s">
        <v>235</v>
      </c>
      <c r="P167" s="17" t="s">
        <v>235</v>
      </c>
      <c r="Q167" s="17" t="s">
        <v>235</v>
      </c>
      <c r="R167" s="17" t="s">
        <v>235</v>
      </c>
      <c r="S167" s="17" t="s">
        <v>235</v>
      </c>
      <c r="T167" s="17" t="s">
        <v>235</v>
      </c>
      <c r="U167" s="17" t="s">
        <v>235</v>
      </c>
      <c r="V167" s="17" t="s">
        <v>235</v>
      </c>
      <c r="W167" s="17" t="s">
        <v>235</v>
      </c>
      <c r="X167" s="17" t="s">
        <v>235</v>
      </c>
      <c r="Y167" s="148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236</v>
      </c>
      <c r="C168" s="9" t="s">
        <v>236</v>
      </c>
      <c r="D168" s="146" t="s">
        <v>238</v>
      </c>
      <c r="E168" s="147" t="s">
        <v>239</v>
      </c>
      <c r="F168" s="147" t="s">
        <v>242</v>
      </c>
      <c r="G168" s="147" t="s">
        <v>243</v>
      </c>
      <c r="H168" s="147" t="s">
        <v>244</v>
      </c>
      <c r="I168" s="147" t="s">
        <v>245</v>
      </c>
      <c r="J168" s="147" t="s">
        <v>246</v>
      </c>
      <c r="K168" s="147" t="s">
        <v>247</v>
      </c>
      <c r="L168" s="147" t="s">
        <v>248</v>
      </c>
      <c r="M168" s="147" t="s">
        <v>249</v>
      </c>
      <c r="N168" s="147" t="s">
        <v>250</v>
      </c>
      <c r="O168" s="147" t="s">
        <v>251</v>
      </c>
      <c r="P168" s="147" t="s">
        <v>252</v>
      </c>
      <c r="Q168" s="147" t="s">
        <v>253</v>
      </c>
      <c r="R168" s="147" t="s">
        <v>254</v>
      </c>
      <c r="S168" s="147" t="s">
        <v>255</v>
      </c>
      <c r="T168" s="147" t="s">
        <v>256</v>
      </c>
      <c r="U168" s="147" t="s">
        <v>257</v>
      </c>
      <c r="V168" s="147" t="s">
        <v>258</v>
      </c>
      <c r="W168" s="147" t="s">
        <v>259</v>
      </c>
      <c r="X168" s="147" t="s">
        <v>265</v>
      </c>
      <c r="Y168" s="148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318</v>
      </c>
      <c r="E169" s="11" t="s">
        <v>318</v>
      </c>
      <c r="F169" s="11" t="s">
        <v>319</v>
      </c>
      <c r="G169" s="11" t="s">
        <v>319</v>
      </c>
      <c r="H169" s="11" t="s">
        <v>319</v>
      </c>
      <c r="I169" s="11" t="s">
        <v>318</v>
      </c>
      <c r="J169" s="11" t="s">
        <v>319</v>
      </c>
      <c r="K169" s="11" t="s">
        <v>318</v>
      </c>
      <c r="L169" s="11" t="s">
        <v>318</v>
      </c>
      <c r="M169" s="11" t="s">
        <v>319</v>
      </c>
      <c r="N169" s="11" t="s">
        <v>319</v>
      </c>
      <c r="O169" s="11" t="s">
        <v>319</v>
      </c>
      <c r="P169" s="11" t="s">
        <v>318</v>
      </c>
      <c r="Q169" s="11" t="s">
        <v>318</v>
      </c>
      <c r="R169" s="11" t="s">
        <v>319</v>
      </c>
      <c r="S169" s="11" t="s">
        <v>318</v>
      </c>
      <c r="T169" s="11" t="s">
        <v>318</v>
      </c>
      <c r="U169" s="11" t="s">
        <v>115</v>
      </c>
      <c r="V169" s="11" t="s">
        <v>318</v>
      </c>
      <c r="W169" s="11" t="s">
        <v>319</v>
      </c>
      <c r="X169" s="11" t="s">
        <v>318</v>
      </c>
      <c r="Y169" s="148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/>
      <c r="C170" s="9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148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2</v>
      </c>
    </row>
    <row r="171" spans="1:65">
      <c r="A171" s="30"/>
      <c r="B171" s="18">
        <v>1</v>
      </c>
      <c r="C171" s="14">
        <v>1</v>
      </c>
      <c r="D171" s="211">
        <v>22.63</v>
      </c>
      <c r="E171" s="211">
        <v>20.7</v>
      </c>
      <c r="F171" s="211">
        <v>20.22</v>
      </c>
      <c r="G171" s="211">
        <v>21.61</v>
      </c>
      <c r="H171" s="211">
        <v>21.02</v>
      </c>
      <c r="I171" s="211">
        <v>21.9</v>
      </c>
      <c r="J171" s="211">
        <v>21.01</v>
      </c>
      <c r="K171" s="211">
        <v>22.4</v>
      </c>
      <c r="L171" s="211">
        <v>22</v>
      </c>
      <c r="M171" s="211">
        <v>21.39</v>
      </c>
      <c r="N171" s="211">
        <v>23.01</v>
      </c>
      <c r="O171" s="211">
        <v>20.34</v>
      </c>
      <c r="P171" s="211">
        <v>20.75</v>
      </c>
      <c r="Q171" s="211">
        <v>19.8</v>
      </c>
      <c r="R171" s="211">
        <v>21.447573096870101</v>
      </c>
      <c r="S171" s="218">
        <v>10.1</v>
      </c>
      <c r="T171" s="211">
        <v>21.7</v>
      </c>
      <c r="U171" s="218" t="s">
        <v>101</v>
      </c>
      <c r="V171" s="218">
        <v>24</v>
      </c>
      <c r="W171" s="211">
        <v>21.655588577190201</v>
      </c>
      <c r="X171" s="211">
        <v>20.9</v>
      </c>
      <c r="Y171" s="212"/>
      <c r="Z171" s="213"/>
      <c r="AA171" s="213"/>
      <c r="AB171" s="213"/>
      <c r="AC171" s="213"/>
      <c r="AD171" s="213"/>
      <c r="AE171" s="213"/>
      <c r="AF171" s="213"/>
      <c r="AG171" s="213"/>
      <c r="AH171" s="213"/>
      <c r="AI171" s="213"/>
      <c r="AJ171" s="213"/>
      <c r="AK171" s="213"/>
      <c r="AL171" s="213"/>
      <c r="AM171" s="213"/>
      <c r="AN171" s="213"/>
      <c r="AO171" s="213"/>
      <c r="AP171" s="213"/>
      <c r="AQ171" s="213"/>
      <c r="AR171" s="213"/>
      <c r="AS171" s="213"/>
      <c r="AT171" s="213"/>
      <c r="AU171" s="213"/>
      <c r="AV171" s="213"/>
      <c r="AW171" s="213"/>
      <c r="AX171" s="213"/>
      <c r="AY171" s="213"/>
      <c r="AZ171" s="213"/>
      <c r="BA171" s="213"/>
      <c r="BB171" s="213"/>
      <c r="BC171" s="213"/>
      <c r="BD171" s="213"/>
      <c r="BE171" s="213"/>
      <c r="BF171" s="213"/>
      <c r="BG171" s="213"/>
      <c r="BH171" s="213"/>
      <c r="BI171" s="213"/>
      <c r="BJ171" s="213"/>
      <c r="BK171" s="213"/>
      <c r="BL171" s="213"/>
      <c r="BM171" s="214">
        <v>1</v>
      </c>
    </row>
    <row r="172" spans="1:65">
      <c r="A172" s="30"/>
      <c r="B172" s="19">
        <v>1</v>
      </c>
      <c r="C172" s="9">
        <v>2</v>
      </c>
      <c r="D172" s="215">
        <v>23.61</v>
      </c>
      <c r="E172" s="215">
        <v>21.4</v>
      </c>
      <c r="F172" s="215">
        <v>20.78</v>
      </c>
      <c r="G172" s="215">
        <v>21.96</v>
      </c>
      <c r="H172" s="215">
        <v>23.27</v>
      </c>
      <c r="I172" s="215">
        <v>21.6</v>
      </c>
      <c r="J172" s="215">
        <v>20.6</v>
      </c>
      <c r="K172" s="215">
        <v>22.4</v>
      </c>
      <c r="L172" s="215">
        <v>21.2</v>
      </c>
      <c r="M172" s="215">
        <v>21.56</v>
      </c>
      <c r="N172" s="215">
        <v>20.350000000000001</v>
      </c>
      <c r="O172" s="215">
        <v>20.059999999999999</v>
      </c>
      <c r="P172" s="215">
        <v>21.09</v>
      </c>
      <c r="Q172" s="215">
        <v>20.3</v>
      </c>
      <c r="R172" s="215">
        <v>21.109045765094308</v>
      </c>
      <c r="S172" s="219">
        <v>10.4</v>
      </c>
      <c r="T172" s="215">
        <v>21.6</v>
      </c>
      <c r="U172" s="219" t="s">
        <v>101</v>
      </c>
      <c r="V172" s="219">
        <v>30</v>
      </c>
      <c r="W172" s="215">
        <v>20.715048380960681</v>
      </c>
      <c r="X172" s="215">
        <v>21.09</v>
      </c>
      <c r="Y172" s="212"/>
      <c r="Z172" s="213"/>
      <c r="AA172" s="213"/>
      <c r="AB172" s="213"/>
      <c r="AC172" s="213"/>
      <c r="AD172" s="213"/>
      <c r="AE172" s="213"/>
      <c r="AF172" s="213"/>
      <c r="AG172" s="213"/>
      <c r="AH172" s="213"/>
      <c r="AI172" s="213"/>
      <c r="AJ172" s="213"/>
      <c r="AK172" s="213"/>
      <c r="AL172" s="213"/>
      <c r="AM172" s="213"/>
      <c r="AN172" s="213"/>
      <c r="AO172" s="213"/>
      <c r="AP172" s="213"/>
      <c r="AQ172" s="213"/>
      <c r="AR172" s="213"/>
      <c r="AS172" s="213"/>
      <c r="AT172" s="213"/>
      <c r="AU172" s="213"/>
      <c r="AV172" s="213"/>
      <c r="AW172" s="213"/>
      <c r="AX172" s="213"/>
      <c r="AY172" s="213"/>
      <c r="AZ172" s="213"/>
      <c r="BA172" s="213"/>
      <c r="BB172" s="213"/>
      <c r="BC172" s="213"/>
      <c r="BD172" s="213"/>
      <c r="BE172" s="213"/>
      <c r="BF172" s="213"/>
      <c r="BG172" s="213"/>
      <c r="BH172" s="213"/>
      <c r="BI172" s="213"/>
      <c r="BJ172" s="213"/>
      <c r="BK172" s="213"/>
      <c r="BL172" s="213"/>
      <c r="BM172" s="214">
        <v>24</v>
      </c>
    </row>
    <row r="173" spans="1:65">
      <c r="A173" s="30"/>
      <c r="B173" s="19">
        <v>1</v>
      </c>
      <c r="C173" s="9">
        <v>3</v>
      </c>
      <c r="D173" s="220">
        <v>25.11</v>
      </c>
      <c r="E173" s="215">
        <v>21.2</v>
      </c>
      <c r="F173" s="215">
        <v>21.59</v>
      </c>
      <c r="G173" s="215">
        <v>20.88</v>
      </c>
      <c r="H173" s="215">
        <v>21.52</v>
      </c>
      <c r="I173" s="215">
        <v>21.6</v>
      </c>
      <c r="J173" s="215">
        <v>20.18</v>
      </c>
      <c r="K173" s="215">
        <v>22.9</v>
      </c>
      <c r="L173" s="215">
        <v>20.9</v>
      </c>
      <c r="M173" s="215">
        <v>21.46</v>
      </c>
      <c r="N173" s="215">
        <v>20.23</v>
      </c>
      <c r="O173" s="215">
        <v>20.73</v>
      </c>
      <c r="P173" s="215">
        <v>20.95</v>
      </c>
      <c r="Q173" s="215">
        <v>20.8</v>
      </c>
      <c r="R173" s="215">
        <v>21.555933481106745</v>
      </c>
      <c r="S173" s="219">
        <v>9.5</v>
      </c>
      <c r="T173" s="215">
        <v>22.5</v>
      </c>
      <c r="U173" s="219" t="s">
        <v>101</v>
      </c>
      <c r="V173" s="219">
        <v>26</v>
      </c>
      <c r="W173" s="215">
        <v>21.357524720055657</v>
      </c>
      <c r="X173" s="215">
        <v>21.6</v>
      </c>
      <c r="Y173" s="212"/>
      <c r="Z173" s="213"/>
      <c r="AA173" s="213"/>
      <c r="AB173" s="213"/>
      <c r="AC173" s="213"/>
      <c r="AD173" s="213"/>
      <c r="AE173" s="213"/>
      <c r="AF173" s="213"/>
      <c r="AG173" s="213"/>
      <c r="AH173" s="213"/>
      <c r="AI173" s="213"/>
      <c r="AJ173" s="213"/>
      <c r="AK173" s="213"/>
      <c r="AL173" s="213"/>
      <c r="AM173" s="213"/>
      <c r="AN173" s="213"/>
      <c r="AO173" s="213"/>
      <c r="AP173" s="213"/>
      <c r="AQ173" s="213"/>
      <c r="AR173" s="213"/>
      <c r="AS173" s="213"/>
      <c r="AT173" s="213"/>
      <c r="AU173" s="213"/>
      <c r="AV173" s="213"/>
      <c r="AW173" s="213"/>
      <c r="AX173" s="213"/>
      <c r="AY173" s="213"/>
      <c r="AZ173" s="213"/>
      <c r="BA173" s="213"/>
      <c r="BB173" s="213"/>
      <c r="BC173" s="213"/>
      <c r="BD173" s="213"/>
      <c r="BE173" s="213"/>
      <c r="BF173" s="213"/>
      <c r="BG173" s="213"/>
      <c r="BH173" s="213"/>
      <c r="BI173" s="213"/>
      <c r="BJ173" s="213"/>
      <c r="BK173" s="213"/>
      <c r="BL173" s="213"/>
      <c r="BM173" s="214">
        <v>16</v>
      </c>
    </row>
    <row r="174" spans="1:65">
      <c r="A174" s="30"/>
      <c r="B174" s="19">
        <v>1</v>
      </c>
      <c r="C174" s="9">
        <v>4</v>
      </c>
      <c r="D174" s="215">
        <v>22.39</v>
      </c>
      <c r="E174" s="215">
        <v>22</v>
      </c>
      <c r="F174" s="215">
        <v>20.99</v>
      </c>
      <c r="G174" s="215">
        <v>19.75</v>
      </c>
      <c r="H174" s="215">
        <v>21.23</v>
      </c>
      <c r="I174" s="215">
        <v>21.4</v>
      </c>
      <c r="J174" s="215">
        <v>19.88</v>
      </c>
      <c r="K174" s="215">
        <v>23.4</v>
      </c>
      <c r="L174" s="215">
        <v>20.9</v>
      </c>
      <c r="M174" s="215">
        <v>21.18</v>
      </c>
      <c r="N174" s="215">
        <v>23.98</v>
      </c>
      <c r="O174" s="215">
        <v>20.260000000000002</v>
      </c>
      <c r="P174" s="215">
        <v>20.71</v>
      </c>
      <c r="Q174" s="215">
        <v>21.2</v>
      </c>
      <c r="R174" s="215">
        <v>21.359777457087127</v>
      </c>
      <c r="S174" s="219">
        <v>10.1</v>
      </c>
      <c r="T174" s="215">
        <v>22.9</v>
      </c>
      <c r="U174" s="219" t="s">
        <v>101</v>
      </c>
      <c r="V174" s="219">
        <v>27</v>
      </c>
      <c r="W174" s="215">
        <v>20.521095006190873</v>
      </c>
      <c r="X174" s="215">
        <v>21.38</v>
      </c>
      <c r="Y174" s="212"/>
      <c r="Z174" s="213"/>
      <c r="AA174" s="213"/>
      <c r="AB174" s="213"/>
      <c r="AC174" s="213"/>
      <c r="AD174" s="213"/>
      <c r="AE174" s="213"/>
      <c r="AF174" s="213"/>
      <c r="AG174" s="213"/>
      <c r="AH174" s="213"/>
      <c r="AI174" s="213"/>
      <c r="AJ174" s="213"/>
      <c r="AK174" s="213"/>
      <c r="AL174" s="213"/>
      <c r="AM174" s="213"/>
      <c r="AN174" s="213"/>
      <c r="AO174" s="213"/>
      <c r="AP174" s="213"/>
      <c r="AQ174" s="213"/>
      <c r="AR174" s="213"/>
      <c r="AS174" s="213"/>
      <c r="AT174" s="213"/>
      <c r="AU174" s="213"/>
      <c r="AV174" s="213"/>
      <c r="AW174" s="213"/>
      <c r="AX174" s="213"/>
      <c r="AY174" s="213"/>
      <c r="AZ174" s="213"/>
      <c r="BA174" s="213"/>
      <c r="BB174" s="213"/>
      <c r="BC174" s="213"/>
      <c r="BD174" s="213"/>
      <c r="BE174" s="213"/>
      <c r="BF174" s="213"/>
      <c r="BG174" s="213"/>
      <c r="BH174" s="213"/>
      <c r="BI174" s="213"/>
      <c r="BJ174" s="213"/>
      <c r="BK174" s="213"/>
      <c r="BL174" s="213"/>
      <c r="BM174" s="214">
        <v>21.346239011697854</v>
      </c>
    </row>
    <row r="175" spans="1:65">
      <c r="A175" s="30"/>
      <c r="B175" s="19">
        <v>1</v>
      </c>
      <c r="C175" s="9">
        <v>5</v>
      </c>
      <c r="D175" s="215">
        <v>22.08</v>
      </c>
      <c r="E175" s="215">
        <v>21.3</v>
      </c>
      <c r="F175" s="215">
        <v>20.75</v>
      </c>
      <c r="G175" s="215">
        <v>19.28</v>
      </c>
      <c r="H175" s="215">
        <v>21.66</v>
      </c>
      <c r="I175" s="215">
        <v>22</v>
      </c>
      <c r="J175" s="215">
        <v>20.55</v>
      </c>
      <c r="K175" s="215">
        <v>22.6</v>
      </c>
      <c r="L175" s="215">
        <v>21.6</v>
      </c>
      <c r="M175" s="215">
        <v>20.8</v>
      </c>
      <c r="N175" s="215">
        <v>20.52</v>
      </c>
      <c r="O175" s="215">
        <v>19.91</v>
      </c>
      <c r="P175" s="215">
        <v>20.41</v>
      </c>
      <c r="Q175" s="215">
        <v>20.7</v>
      </c>
      <c r="R175" s="215">
        <v>20.876505962425892</v>
      </c>
      <c r="S175" s="219">
        <v>11</v>
      </c>
      <c r="T175" s="215">
        <v>22.4</v>
      </c>
      <c r="U175" s="219" t="s">
        <v>101</v>
      </c>
      <c r="V175" s="219">
        <v>25</v>
      </c>
      <c r="W175" s="215">
        <v>21.445885393945026</v>
      </c>
      <c r="X175" s="215">
        <v>21.93</v>
      </c>
      <c r="Y175" s="212"/>
      <c r="Z175" s="213"/>
      <c r="AA175" s="213"/>
      <c r="AB175" s="213"/>
      <c r="AC175" s="213"/>
      <c r="AD175" s="213"/>
      <c r="AE175" s="213"/>
      <c r="AF175" s="213"/>
      <c r="AG175" s="213"/>
      <c r="AH175" s="213"/>
      <c r="AI175" s="213"/>
      <c r="AJ175" s="213"/>
      <c r="AK175" s="213"/>
      <c r="AL175" s="213"/>
      <c r="AM175" s="213"/>
      <c r="AN175" s="213"/>
      <c r="AO175" s="213"/>
      <c r="AP175" s="213"/>
      <c r="AQ175" s="213"/>
      <c r="AR175" s="213"/>
      <c r="AS175" s="213"/>
      <c r="AT175" s="213"/>
      <c r="AU175" s="213"/>
      <c r="AV175" s="213"/>
      <c r="AW175" s="213"/>
      <c r="AX175" s="213"/>
      <c r="AY175" s="213"/>
      <c r="AZ175" s="213"/>
      <c r="BA175" s="213"/>
      <c r="BB175" s="213"/>
      <c r="BC175" s="213"/>
      <c r="BD175" s="213"/>
      <c r="BE175" s="213"/>
      <c r="BF175" s="213"/>
      <c r="BG175" s="213"/>
      <c r="BH175" s="213"/>
      <c r="BI175" s="213"/>
      <c r="BJ175" s="213"/>
      <c r="BK175" s="213"/>
      <c r="BL175" s="213"/>
      <c r="BM175" s="214">
        <v>23</v>
      </c>
    </row>
    <row r="176" spans="1:65">
      <c r="A176" s="30"/>
      <c r="B176" s="19">
        <v>1</v>
      </c>
      <c r="C176" s="9">
        <v>6</v>
      </c>
      <c r="D176" s="215">
        <v>22.43</v>
      </c>
      <c r="E176" s="215">
        <v>22.4</v>
      </c>
      <c r="F176" s="215">
        <v>21.04</v>
      </c>
      <c r="G176" s="215">
        <v>21.2</v>
      </c>
      <c r="H176" s="215">
        <v>23.28</v>
      </c>
      <c r="I176" s="215">
        <v>21.6</v>
      </c>
      <c r="J176" s="215">
        <v>20.190000000000001</v>
      </c>
      <c r="K176" s="215">
        <v>22.3</v>
      </c>
      <c r="L176" s="215">
        <v>20.9</v>
      </c>
      <c r="M176" s="215">
        <v>20.76</v>
      </c>
      <c r="N176" s="215">
        <v>22.51</v>
      </c>
      <c r="O176" s="215">
        <v>20.02</v>
      </c>
      <c r="P176" s="215">
        <v>20.39</v>
      </c>
      <c r="Q176" s="215">
        <v>21.2</v>
      </c>
      <c r="R176" s="215">
        <v>20.916053547913716</v>
      </c>
      <c r="S176" s="219">
        <v>10.1</v>
      </c>
      <c r="T176" s="215">
        <v>20.9</v>
      </c>
      <c r="U176" s="219" t="s">
        <v>101</v>
      </c>
      <c r="V176" s="219">
        <v>25</v>
      </c>
      <c r="W176" s="215">
        <v>21.24578187452784</v>
      </c>
      <c r="X176" s="215">
        <v>22.11</v>
      </c>
      <c r="Y176" s="212"/>
      <c r="Z176" s="213"/>
      <c r="AA176" s="213"/>
      <c r="AB176" s="213"/>
      <c r="AC176" s="213"/>
      <c r="AD176" s="213"/>
      <c r="AE176" s="213"/>
      <c r="AF176" s="213"/>
      <c r="AG176" s="213"/>
      <c r="AH176" s="213"/>
      <c r="AI176" s="213"/>
      <c r="AJ176" s="213"/>
      <c r="AK176" s="213"/>
      <c r="AL176" s="213"/>
      <c r="AM176" s="213"/>
      <c r="AN176" s="213"/>
      <c r="AO176" s="213"/>
      <c r="AP176" s="213"/>
      <c r="AQ176" s="213"/>
      <c r="AR176" s="213"/>
      <c r="AS176" s="213"/>
      <c r="AT176" s="213"/>
      <c r="AU176" s="213"/>
      <c r="AV176" s="213"/>
      <c r="AW176" s="213"/>
      <c r="AX176" s="213"/>
      <c r="AY176" s="213"/>
      <c r="AZ176" s="213"/>
      <c r="BA176" s="213"/>
      <c r="BB176" s="213"/>
      <c r="BC176" s="213"/>
      <c r="BD176" s="213"/>
      <c r="BE176" s="213"/>
      <c r="BF176" s="213"/>
      <c r="BG176" s="213"/>
      <c r="BH176" s="213"/>
      <c r="BI176" s="213"/>
      <c r="BJ176" s="213"/>
      <c r="BK176" s="213"/>
      <c r="BL176" s="213"/>
      <c r="BM176" s="216"/>
    </row>
    <row r="177" spans="1:65">
      <c r="A177" s="30"/>
      <c r="B177" s="20" t="s">
        <v>273</v>
      </c>
      <c r="C177" s="12"/>
      <c r="D177" s="217">
        <v>23.041666666666668</v>
      </c>
      <c r="E177" s="217">
        <v>21.5</v>
      </c>
      <c r="F177" s="217">
        <v>20.895</v>
      </c>
      <c r="G177" s="217">
        <v>20.78</v>
      </c>
      <c r="H177" s="217">
        <v>21.99666666666667</v>
      </c>
      <c r="I177" s="217">
        <v>21.683333333333334</v>
      </c>
      <c r="J177" s="217">
        <v>20.401666666666667</v>
      </c>
      <c r="K177" s="217">
        <v>22.666666666666668</v>
      </c>
      <c r="L177" s="217">
        <v>21.25</v>
      </c>
      <c r="M177" s="217">
        <v>21.191666666666666</v>
      </c>
      <c r="N177" s="217">
        <v>21.766666666666666</v>
      </c>
      <c r="O177" s="217">
        <v>20.22</v>
      </c>
      <c r="P177" s="217">
        <v>20.716666666666665</v>
      </c>
      <c r="Q177" s="217">
        <v>20.666666666666668</v>
      </c>
      <c r="R177" s="217">
        <v>21.210814885082986</v>
      </c>
      <c r="S177" s="217">
        <v>10.200000000000001</v>
      </c>
      <c r="T177" s="217">
        <v>22</v>
      </c>
      <c r="U177" s="217" t="s">
        <v>743</v>
      </c>
      <c r="V177" s="217">
        <v>26.166666666666668</v>
      </c>
      <c r="W177" s="217">
        <v>21.156820658811711</v>
      </c>
      <c r="X177" s="217">
        <v>21.501666666666665</v>
      </c>
      <c r="Y177" s="212"/>
      <c r="Z177" s="213"/>
      <c r="AA177" s="213"/>
      <c r="AB177" s="213"/>
      <c r="AC177" s="213"/>
      <c r="AD177" s="213"/>
      <c r="AE177" s="213"/>
      <c r="AF177" s="213"/>
      <c r="AG177" s="213"/>
      <c r="AH177" s="213"/>
      <c r="AI177" s="213"/>
      <c r="AJ177" s="213"/>
      <c r="AK177" s="213"/>
      <c r="AL177" s="213"/>
      <c r="AM177" s="213"/>
      <c r="AN177" s="213"/>
      <c r="AO177" s="213"/>
      <c r="AP177" s="213"/>
      <c r="AQ177" s="213"/>
      <c r="AR177" s="213"/>
      <c r="AS177" s="213"/>
      <c r="AT177" s="213"/>
      <c r="AU177" s="213"/>
      <c r="AV177" s="213"/>
      <c r="AW177" s="213"/>
      <c r="AX177" s="213"/>
      <c r="AY177" s="213"/>
      <c r="AZ177" s="213"/>
      <c r="BA177" s="213"/>
      <c r="BB177" s="213"/>
      <c r="BC177" s="213"/>
      <c r="BD177" s="213"/>
      <c r="BE177" s="213"/>
      <c r="BF177" s="213"/>
      <c r="BG177" s="213"/>
      <c r="BH177" s="213"/>
      <c r="BI177" s="213"/>
      <c r="BJ177" s="213"/>
      <c r="BK177" s="213"/>
      <c r="BL177" s="213"/>
      <c r="BM177" s="216"/>
    </row>
    <row r="178" spans="1:65">
      <c r="A178" s="30"/>
      <c r="B178" s="3" t="s">
        <v>274</v>
      </c>
      <c r="C178" s="29"/>
      <c r="D178" s="215">
        <v>22.53</v>
      </c>
      <c r="E178" s="215">
        <v>21.35</v>
      </c>
      <c r="F178" s="215">
        <v>20.884999999999998</v>
      </c>
      <c r="G178" s="215">
        <v>21.04</v>
      </c>
      <c r="H178" s="215">
        <v>21.59</v>
      </c>
      <c r="I178" s="215">
        <v>21.6</v>
      </c>
      <c r="J178" s="215">
        <v>20.37</v>
      </c>
      <c r="K178" s="215">
        <v>22.5</v>
      </c>
      <c r="L178" s="215">
        <v>21.049999999999997</v>
      </c>
      <c r="M178" s="215">
        <v>21.285</v>
      </c>
      <c r="N178" s="215">
        <v>21.515000000000001</v>
      </c>
      <c r="O178" s="215">
        <v>20.16</v>
      </c>
      <c r="P178" s="215">
        <v>20.73</v>
      </c>
      <c r="Q178" s="215">
        <v>20.75</v>
      </c>
      <c r="R178" s="215">
        <v>21.234411611090717</v>
      </c>
      <c r="S178" s="215">
        <v>10.1</v>
      </c>
      <c r="T178" s="215">
        <v>22.049999999999997</v>
      </c>
      <c r="U178" s="215" t="s">
        <v>743</v>
      </c>
      <c r="V178" s="215">
        <v>25.5</v>
      </c>
      <c r="W178" s="215">
        <v>21.30165329729175</v>
      </c>
      <c r="X178" s="215">
        <v>21.490000000000002</v>
      </c>
      <c r="Y178" s="212"/>
      <c r="Z178" s="213"/>
      <c r="AA178" s="213"/>
      <c r="AB178" s="213"/>
      <c r="AC178" s="213"/>
      <c r="AD178" s="213"/>
      <c r="AE178" s="213"/>
      <c r="AF178" s="213"/>
      <c r="AG178" s="213"/>
      <c r="AH178" s="213"/>
      <c r="AI178" s="213"/>
      <c r="AJ178" s="213"/>
      <c r="AK178" s="213"/>
      <c r="AL178" s="213"/>
      <c r="AM178" s="213"/>
      <c r="AN178" s="213"/>
      <c r="AO178" s="213"/>
      <c r="AP178" s="213"/>
      <c r="AQ178" s="213"/>
      <c r="AR178" s="213"/>
      <c r="AS178" s="213"/>
      <c r="AT178" s="213"/>
      <c r="AU178" s="213"/>
      <c r="AV178" s="213"/>
      <c r="AW178" s="213"/>
      <c r="AX178" s="213"/>
      <c r="AY178" s="213"/>
      <c r="AZ178" s="213"/>
      <c r="BA178" s="213"/>
      <c r="BB178" s="213"/>
      <c r="BC178" s="213"/>
      <c r="BD178" s="213"/>
      <c r="BE178" s="213"/>
      <c r="BF178" s="213"/>
      <c r="BG178" s="213"/>
      <c r="BH178" s="213"/>
      <c r="BI178" s="213"/>
      <c r="BJ178" s="213"/>
      <c r="BK178" s="213"/>
      <c r="BL178" s="213"/>
      <c r="BM178" s="216"/>
    </row>
    <row r="179" spans="1:65">
      <c r="A179" s="30"/>
      <c r="B179" s="3" t="s">
        <v>275</v>
      </c>
      <c r="C179" s="29"/>
      <c r="D179" s="24">
        <v>1.1396563809616769</v>
      </c>
      <c r="E179" s="24">
        <v>0.60663003552412387</v>
      </c>
      <c r="F179" s="24">
        <v>0.44787274978502556</v>
      </c>
      <c r="G179" s="24">
        <v>1.0562764789580421</v>
      </c>
      <c r="H179" s="24">
        <v>1.014941706043587</v>
      </c>
      <c r="I179" s="24">
        <v>0.22286019533929016</v>
      </c>
      <c r="J179" s="24">
        <v>0.39937033774013231</v>
      </c>
      <c r="K179" s="24">
        <v>0.41793141383086563</v>
      </c>
      <c r="L179" s="24">
        <v>0.45934736311423491</v>
      </c>
      <c r="M179" s="24">
        <v>0.34260278263123645</v>
      </c>
      <c r="N179" s="24">
        <v>1.6074659146204835</v>
      </c>
      <c r="O179" s="24">
        <v>0.29590539028547658</v>
      </c>
      <c r="P179" s="24">
        <v>0.2813301737579289</v>
      </c>
      <c r="Q179" s="24">
        <v>0.54283207962192703</v>
      </c>
      <c r="R179" s="24">
        <v>0.28508061998998285</v>
      </c>
      <c r="S179" s="24">
        <v>0.48989794855663565</v>
      </c>
      <c r="T179" s="24">
        <v>0.73212020870892491</v>
      </c>
      <c r="U179" s="24" t="s">
        <v>743</v>
      </c>
      <c r="V179" s="24">
        <v>2.1369760566432809</v>
      </c>
      <c r="W179" s="24">
        <v>0.44268135864991875</v>
      </c>
      <c r="X179" s="24">
        <v>0.47105909041930921</v>
      </c>
      <c r="Y179" s="148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86</v>
      </c>
      <c r="C180" s="29"/>
      <c r="D180" s="13">
        <v>4.9460674761447096E-2</v>
      </c>
      <c r="E180" s="13">
        <v>2.8215350489494133E-2</v>
      </c>
      <c r="F180" s="13">
        <v>2.1434446029434104E-2</v>
      </c>
      <c r="G180" s="13">
        <v>5.0831399372379307E-2</v>
      </c>
      <c r="H180" s="13">
        <v>4.6140704926970158E-2</v>
      </c>
      <c r="I180" s="13">
        <v>1.0277949054848124E-2</v>
      </c>
      <c r="J180" s="13">
        <v>1.9575378044610684E-2</v>
      </c>
      <c r="K180" s="13">
        <v>1.8438150610185246E-2</v>
      </c>
      <c r="L180" s="13">
        <v>2.1616346499493407E-2</v>
      </c>
      <c r="M180" s="13">
        <v>1.616686351386094E-2</v>
      </c>
      <c r="N180" s="13">
        <v>7.3849888879960954E-2</v>
      </c>
      <c r="O180" s="13">
        <v>1.4634292298984995E-2</v>
      </c>
      <c r="P180" s="13">
        <v>1.3579895756617647E-2</v>
      </c>
      <c r="Q180" s="13">
        <v>2.6266068368802919E-2</v>
      </c>
      <c r="R180" s="13">
        <v>1.3440342652298222E-2</v>
      </c>
      <c r="S180" s="13">
        <v>4.8029210642807414E-2</v>
      </c>
      <c r="T180" s="13">
        <v>3.3278191304951132E-2</v>
      </c>
      <c r="U180" s="13" t="s">
        <v>743</v>
      </c>
      <c r="V180" s="13">
        <v>8.1667874776176333E-2</v>
      </c>
      <c r="W180" s="13">
        <v>2.0923812976858799E-2</v>
      </c>
      <c r="X180" s="13">
        <v>2.1908026839127629E-2</v>
      </c>
      <c r="Y180" s="148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276</v>
      </c>
      <c r="C181" s="29"/>
      <c r="D181" s="13">
        <v>7.9425122806865867E-2</v>
      </c>
      <c r="E181" s="13">
        <v>7.203188731180532E-3</v>
      </c>
      <c r="F181" s="13">
        <v>-2.113904053311555E-2</v>
      </c>
      <c r="G181" s="13">
        <v>-2.6526406426328863E-2</v>
      </c>
      <c r="H181" s="13">
        <v>3.0470363168536574E-2</v>
      </c>
      <c r="I181" s="13">
        <v>1.5791743053694463E-2</v>
      </c>
      <c r="J181" s="13">
        <v>-4.4250059437334843E-2</v>
      </c>
      <c r="K181" s="13">
        <v>6.1857625328996413E-2</v>
      </c>
      <c r="L181" s="13">
        <v>-4.5084762540658074E-3</v>
      </c>
      <c r="M181" s="13">
        <v>-7.2411980839566237E-3</v>
      </c>
      <c r="N181" s="13">
        <v>1.9695631382109724E-2</v>
      </c>
      <c r="O181" s="13">
        <v>-5.2760535993280566E-2</v>
      </c>
      <c r="P181" s="13">
        <v>-2.9493361555924635E-2</v>
      </c>
      <c r="Q181" s="13">
        <v>-3.1835694552973748E-2</v>
      </c>
      <c r="R181" s="13">
        <v>-6.3441680073316187E-3</v>
      </c>
      <c r="S181" s="13">
        <v>-0.52216406860195153</v>
      </c>
      <c r="T181" s="13">
        <v>3.0626518701672989E-2</v>
      </c>
      <c r="U181" s="13" t="s">
        <v>743</v>
      </c>
      <c r="V181" s="13">
        <v>0.2258209351224445</v>
      </c>
      <c r="W181" s="13">
        <v>-8.873617164238623E-3</v>
      </c>
      <c r="X181" s="13">
        <v>7.2812664977486286E-3</v>
      </c>
      <c r="Y181" s="148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277</v>
      </c>
      <c r="C182" s="47"/>
      <c r="D182" s="45">
        <v>2.27</v>
      </c>
      <c r="E182" s="45">
        <v>0.36</v>
      </c>
      <c r="F182" s="45">
        <v>0.39</v>
      </c>
      <c r="G182" s="45">
        <v>0.53</v>
      </c>
      <c r="H182" s="45">
        <v>0.97</v>
      </c>
      <c r="I182" s="45">
        <v>0.59</v>
      </c>
      <c r="J182" s="45">
        <v>1</v>
      </c>
      <c r="K182" s="45">
        <v>1.8</v>
      </c>
      <c r="L182" s="45">
        <v>0.05</v>
      </c>
      <c r="M182" s="45">
        <v>0.02</v>
      </c>
      <c r="N182" s="45">
        <v>0.69</v>
      </c>
      <c r="O182" s="45">
        <v>1.23</v>
      </c>
      <c r="P182" s="45">
        <v>0.61</v>
      </c>
      <c r="Q182" s="45">
        <v>0.67</v>
      </c>
      <c r="R182" s="45">
        <v>0</v>
      </c>
      <c r="S182" s="45">
        <v>13.64</v>
      </c>
      <c r="T182" s="45">
        <v>0.98</v>
      </c>
      <c r="U182" s="45">
        <v>25.66</v>
      </c>
      <c r="V182" s="45">
        <v>6.14</v>
      </c>
      <c r="W182" s="45">
        <v>7.0000000000000007E-2</v>
      </c>
      <c r="X182" s="45">
        <v>0.36</v>
      </c>
      <c r="Y182" s="148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BM183" s="55"/>
    </row>
    <row r="184" spans="1:65" ht="15">
      <c r="B184" s="8" t="s">
        <v>525</v>
      </c>
      <c r="BM184" s="28" t="s">
        <v>66</v>
      </c>
    </row>
    <row r="185" spans="1:65" ht="15">
      <c r="A185" s="25" t="s">
        <v>25</v>
      </c>
      <c r="B185" s="18" t="s">
        <v>110</v>
      </c>
      <c r="C185" s="15" t="s">
        <v>111</v>
      </c>
      <c r="D185" s="16" t="s">
        <v>235</v>
      </c>
      <c r="E185" s="17" t="s">
        <v>235</v>
      </c>
      <c r="F185" s="17" t="s">
        <v>235</v>
      </c>
      <c r="G185" s="17" t="s">
        <v>235</v>
      </c>
      <c r="H185" s="17" t="s">
        <v>235</v>
      </c>
      <c r="I185" s="17" t="s">
        <v>235</v>
      </c>
      <c r="J185" s="17" t="s">
        <v>235</v>
      </c>
      <c r="K185" s="17" t="s">
        <v>235</v>
      </c>
      <c r="L185" s="17" t="s">
        <v>235</v>
      </c>
      <c r="M185" s="17" t="s">
        <v>235</v>
      </c>
      <c r="N185" s="17" t="s">
        <v>235</v>
      </c>
      <c r="O185" s="17" t="s">
        <v>235</v>
      </c>
      <c r="P185" s="17" t="s">
        <v>235</v>
      </c>
      <c r="Q185" s="17" t="s">
        <v>235</v>
      </c>
      <c r="R185" s="17" t="s">
        <v>235</v>
      </c>
      <c r="S185" s="17" t="s">
        <v>235</v>
      </c>
      <c r="T185" s="17" t="s">
        <v>235</v>
      </c>
      <c r="U185" s="17" t="s">
        <v>235</v>
      </c>
      <c r="V185" s="17" t="s">
        <v>235</v>
      </c>
      <c r="W185" s="17" t="s">
        <v>235</v>
      </c>
      <c r="X185" s="17" t="s">
        <v>235</v>
      </c>
      <c r="Y185" s="17" t="s">
        <v>235</v>
      </c>
      <c r="Z185" s="17" t="s">
        <v>235</v>
      </c>
      <c r="AA185" s="17" t="s">
        <v>235</v>
      </c>
      <c r="AB185" s="148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236</v>
      </c>
      <c r="C186" s="9" t="s">
        <v>236</v>
      </c>
      <c r="D186" s="146" t="s">
        <v>238</v>
      </c>
      <c r="E186" s="147" t="s">
        <v>239</v>
      </c>
      <c r="F186" s="147" t="s">
        <v>240</v>
      </c>
      <c r="G186" s="147" t="s">
        <v>241</v>
      </c>
      <c r="H186" s="147" t="s">
        <v>242</v>
      </c>
      <c r="I186" s="147" t="s">
        <v>243</v>
      </c>
      <c r="J186" s="147" t="s">
        <v>244</v>
      </c>
      <c r="K186" s="147" t="s">
        <v>245</v>
      </c>
      <c r="L186" s="147" t="s">
        <v>246</v>
      </c>
      <c r="M186" s="147" t="s">
        <v>247</v>
      </c>
      <c r="N186" s="147" t="s">
        <v>248</v>
      </c>
      <c r="O186" s="147" t="s">
        <v>249</v>
      </c>
      <c r="P186" s="147" t="s">
        <v>250</v>
      </c>
      <c r="Q186" s="147" t="s">
        <v>251</v>
      </c>
      <c r="R186" s="147" t="s">
        <v>252</v>
      </c>
      <c r="S186" s="147" t="s">
        <v>253</v>
      </c>
      <c r="T186" s="147" t="s">
        <v>254</v>
      </c>
      <c r="U186" s="147" t="s">
        <v>255</v>
      </c>
      <c r="V186" s="147" t="s">
        <v>256</v>
      </c>
      <c r="W186" s="147" t="s">
        <v>257</v>
      </c>
      <c r="X186" s="147" t="s">
        <v>258</v>
      </c>
      <c r="Y186" s="147" t="s">
        <v>259</v>
      </c>
      <c r="Z186" s="147" t="s">
        <v>260</v>
      </c>
      <c r="AA186" s="147" t="s">
        <v>265</v>
      </c>
      <c r="AB186" s="148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318</v>
      </c>
      <c r="E187" s="11" t="s">
        <v>318</v>
      </c>
      <c r="F187" s="11" t="s">
        <v>319</v>
      </c>
      <c r="G187" s="11" t="s">
        <v>115</v>
      </c>
      <c r="H187" s="11" t="s">
        <v>319</v>
      </c>
      <c r="I187" s="11" t="s">
        <v>319</v>
      </c>
      <c r="J187" s="11" t="s">
        <v>115</v>
      </c>
      <c r="K187" s="11" t="s">
        <v>318</v>
      </c>
      <c r="L187" s="11" t="s">
        <v>319</v>
      </c>
      <c r="M187" s="11" t="s">
        <v>318</v>
      </c>
      <c r="N187" s="11" t="s">
        <v>318</v>
      </c>
      <c r="O187" s="11" t="s">
        <v>319</v>
      </c>
      <c r="P187" s="11" t="s">
        <v>319</v>
      </c>
      <c r="Q187" s="11" t="s">
        <v>319</v>
      </c>
      <c r="R187" s="11" t="s">
        <v>318</v>
      </c>
      <c r="S187" s="11" t="s">
        <v>318</v>
      </c>
      <c r="T187" s="11" t="s">
        <v>319</v>
      </c>
      <c r="U187" s="11" t="s">
        <v>318</v>
      </c>
      <c r="V187" s="11" t="s">
        <v>318</v>
      </c>
      <c r="W187" s="11" t="s">
        <v>319</v>
      </c>
      <c r="X187" s="11" t="s">
        <v>318</v>
      </c>
      <c r="Y187" s="11" t="s">
        <v>319</v>
      </c>
      <c r="Z187" s="11" t="s">
        <v>115</v>
      </c>
      <c r="AA187" s="11" t="s">
        <v>318</v>
      </c>
      <c r="AB187" s="148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/>
      <c r="C188" s="9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148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2</v>
      </c>
    </row>
    <row r="189" spans="1:65">
      <c r="A189" s="30"/>
      <c r="B189" s="18">
        <v>1</v>
      </c>
      <c r="C189" s="14">
        <v>1</v>
      </c>
      <c r="D189" s="211">
        <v>33.700000000000003</v>
      </c>
      <c r="E189" s="211">
        <v>36.6</v>
      </c>
      <c r="F189" s="211">
        <v>35</v>
      </c>
      <c r="G189" s="211">
        <v>35.141012566031172</v>
      </c>
      <c r="H189" s="211">
        <v>34.1</v>
      </c>
      <c r="I189" s="211">
        <v>36</v>
      </c>
      <c r="J189" s="211">
        <v>35.450000000000003</v>
      </c>
      <c r="K189" s="211">
        <v>36</v>
      </c>
      <c r="L189" s="211">
        <v>35.299999999999997</v>
      </c>
      <c r="M189" s="211">
        <v>37.4</v>
      </c>
      <c r="N189" s="211">
        <v>38.200000000000003</v>
      </c>
      <c r="O189" s="211">
        <v>34.5</v>
      </c>
      <c r="P189" s="211">
        <v>33.5</v>
      </c>
      <c r="Q189" s="218">
        <v>32.9</v>
      </c>
      <c r="R189" s="211">
        <v>36.200000000000003</v>
      </c>
      <c r="S189" s="211">
        <v>33.299999999999997</v>
      </c>
      <c r="T189" s="211">
        <v>36.348454463434074</v>
      </c>
      <c r="U189" s="211">
        <v>36.6</v>
      </c>
      <c r="V189" s="211">
        <v>34.200000000000003</v>
      </c>
      <c r="W189" s="211">
        <v>37.1</v>
      </c>
      <c r="X189" s="211">
        <v>35.6</v>
      </c>
      <c r="Y189" s="211">
        <v>34.733346623922493</v>
      </c>
      <c r="Z189" s="211">
        <v>33.444444444444443</v>
      </c>
      <c r="AA189" s="211">
        <v>35</v>
      </c>
      <c r="AB189" s="212"/>
      <c r="AC189" s="213"/>
      <c r="AD189" s="213"/>
      <c r="AE189" s="213"/>
      <c r="AF189" s="213"/>
      <c r="AG189" s="213"/>
      <c r="AH189" s="213"/>
      <c r="AI189" s="213"/>
      <c r="AJ189" s="213"/>
      <c r="AK189" s="213"/>
      <c r="AL189" s="213"/>
      <c r="AM189" s="213"/>
      <c r="AN189" s="213"/>
      <c r="AO189" s="213"/>
      <c r="AP189" s="213"/>
      <c r="AQ189" s="213"/>
      <c r="AR189" s="213"/>
      <c r="AS189" s="213"/>
      <c r="AT189" s="213"/>
      <c r="AU189" s="213"/>
      <c r="AV189" s="213"/>
      <c r="AW189" s="213"/>
      <c r="AX189" s="213"/>
      <c r="AY189" s="213"/>
      <c r="AZ189" s="213"/>
      <c r="BA189" s="213"/>
      <c r="BB189" s="213"/>
      <c r="BC189" s="213"/>
      <c r="BD189" s="213"/>
      <c r="BE189" s="213"/>
      <c r="BF189" s="213"/>
      <c r="BG189" s="213"/>
      <c r="BH189" s="213"/>
      <c r="BI189" s="213"/>
      <c r="BJ189" s="213"/>
      <c r="BK189" s="213"/>
      <c r="BL189" s="213"/>
      <c r="BM189" s="214">
        <v>1</v>
      </c>
    </row>
    <row r="190" spans="1:65">
      <c r="A190" s="30"/>
      <c r="B190" s="19">
        <v>1</v>
      </c>
      <c r="C190" s="9">
        <v>2</v>
      </c>
      <c r="D190" s="215">
        <v>34.299999999999997</v>
      </c>
      <c r="E190" s="215">
        <v>34.799999999999997</v>
      </c>
      <c r="F190" s="215">
        <v>35</v>
      </c>
      <c r="G190" s="215">
        <v>36.456426576275121</v>
      </c>
      <c r="H190" s="215">
        <v>35.1</v>
      </c>
      <c r="I190" s="215">
        <v>34.6</v>
      </c>
      <c r="J190" s="215">
        <v>34.93</v>
      </c>
      <c r="K190" s="215">
        <v>36.9</v>
      </c>
      <c r="L190" s="215">
        <v>35.299999999999997</v>
      </c>
      <c r="M190" s="215">
        <v>36.9</v>
      </c>
      <c r="N190" s="215">
        <v>36.5</v>
      </c>
      <c r="O190" s="215">
        <v>34.5</v>
      </c>
      <c r="P190" s="215">
        <v>35.200000000000003</v>
      </c>
      <c r="Q190" s="219">
        <v>32.4</v>
      </c>
      <c r="R190" s="215">
        <v>35.9</v>
      </c>
      <c r="S190" s="215">
        <v>33.9</v>
      </c>
      <c r="T190" s="215">
        <v>36.259980196891952</v>
      </c>
      <c r="U190" s="215">
        <v>35.799999999999997</v>
      </c>
      <c r="V190" s="215">
        <v>33.5</v>
      </c>
      <c r="W190" s="215">
        <v>36.5</v>
      </c>
      <c r="X190" s="215">
        <v>35.5</v>
      </c>
      <c r="Y190" s="215">
        <v>35.284322748966204</v>
      </c>
      <c r="Z190" s="215">
        <v>32.818333333333335</v>
      </c>
      <c r="AA190" s="215">
        <v>35.5</v>
      </c>
      <c r="AB190" s="212"/>
      <c r="AC190" s="213"/>
      <c r="AD190" s="213"/>
      <c r="AE190" s="213"/>
      <c r="AF190" s="213"/>
      <c r="AG190" s="213"/>
      <c r="AH190" s="213"/>
      <c r="AI190" s="213"/>
      <c r="AJ190" s="213"/>
      <c r="AK190" s="213"/>
      <c r="AL190" s="213"/>
      <c r="AM190" s="213"/>
      <c r="AN190" s="213"/>
      <c r="AO190" s="213"/>
      <c r="AP190" s="213"/>
      <c r="AQ190" s="213"/>
      <c r="AR190" s="213"/>
      <c r="AS190" s="213"/>
      <c r="AT190" s="213"/>
      <c r="AU190" s="213"/>
      <c r="AV190" s="213"/>
      <c r="AW190" s="213"/>
      <c r="AX190" s="213"/>
      <c r="AY190" s="213"/>
      <c r="AZ190" s="213"/>
      <c r="BA190" s="213"/>
      <c r="BB190" s="213"/>
      <c r="BC190" s="213"/>
      <c r="BD190" s="213"/>
      <c r="BE190" s="213"/>
      <c r="BF190" s="213"/>
      <c r="BG190" s="213"/>
      <c r="BH190" s="213"/>
      <c r="BI190" s="213"/>
      <c r="BJ190" s="213"/>
      <c r="BK190" s="213"/>
      <c r="BL190" s="213"/>
      <c r="BM190" s="214">
        <v>12</v>
      </c>
    </row>
    <row r="191" spans="1:65">
      <c r="A191" s="30"/>
      <c r="B191" s="19">
        <v>1</v>
      </c>
      <c r="C191" s="9">
        <v>3</v>
      </c>
      <c r="D191" s="215">
        <v>34.799999999999997</v>
      </c>
      <c r="E191" s="215">
        <v>35.200000000000003</v>
      </c>
      <c r="F191" s="215">
        <v>35</v>
      </c>
      <c r="G191" s="215">
        <v>35.63402427603117</v>
      </c>
      <c r="H191" s="215">
        <v>35.700000000000003</v>
      </c>
      <c r="I191" s="215">
        <v>34.1</v>
      </c>
      <c r="J191" s="215">
        <v>34.76</v>
      </c>
      <c r="K191" s="215">
        <v>35.799999999999997</v>
      </c>
      <c r="L191" s="215">
        <v>35.799999999999997</v>
      </c>
      <c r="M191" s="215">
        <v>38.1</v>
      </c>
      <c r="N191" s="215">
        <v>36.4</v>
      </c>
      <c r="O191" s="215">
        <v>35.200000000000003</v>
      </c>
      <c r="P191" s="215">
        <v>33.700000000000003</v>
      </c>
      <c r="Q191" s="219">
        <v>33.9</v>
      </c>
      <c r="R191" s="215">
        <v>36</v>
      </c>
      <c r="S191" s="215">
        <v>34.9</v>
      </c>
      <c r="T191" s="215">
        <v>36.284251898332712</v>
      </c>
      <c r="U191" s="215">
        <v>36.200000000000003</v>
      </c>
      <c r="V191" s="215">
        <v>34.4</v>
      </c>
      <c r="W191" s="215">
        <v>36.299999999999997</v>
      </c>
      <c r="X191" s="215">
        <v>35.4</v>
      </c>
      <c r="Y191" s="215">
        <v>35.202474882324672</v>
      </c>
      <c r="Z191" s="215">
        <v>33.821666666666665</v>
      </c>
      <c r="AA191" s="215">
        <v>35.299999999999997</v>
      </c>
      <c r="AB191" s="212"/>
      <c r="AC191" s="213"/>
      <c r="AD191" s="213"/>
      <c r="AE191" s="213"/>
      <c r="AF191" s="213"/>
      <c r="AG191" s="213"/>
      <c r="AH191" s="213"/>
      <c r="AI191" s="213"/>
      <c r="AJ191" s="213"/>
      <c r="AK191" s="213"/>
      <c r="AL191" s="213"/>
      <c r="AM191" s="213"/>
      <c r="AN191" s="213"/>
      <c r="AO191" s="213"/>
      <c r="AP191" s="213"/>
      <c r="AQ191" s="213"/>
      <c r="AR191" s="213"/>
      <c r="AS191" s="213"/>
      <c r="AT191" s="213"/>
      <c r="AU191" s="213"/>
      <c r="AV191" s="213"/>
      <c r="AW191" s="213"/>
      <c r="AX191" s="213"/>
      <c r="AY191" s="213"/>
      <c r="AZ191" s="213"/>
      <c r="BA191" s="213"/>
      <c r="BB191" s="213"/>
      <c r="BC191" s="213"/>
      <c r="BD191" s="213"/>
      <c r="BE191" s="213"/>
      <c r="BF191" s="213"/>
      <c r="BG191" s="213"/>
      <c r="BH191" s="213"/>
      <c r="BI191" s="213"/>
      <c r="BJ191" s="213"/>
      <c r="BK191" s="213"/>
      <c r="BL191" s="213"/>
      <c r="BM191" s="214">
        <v>16</v>
      </c>
    </row>
    <row r="192" spans="1:65">
      <c r="A192" s="30"/>
      <c r="B192" s="19">
        <v>1</v>
      </c>
      <c r="C192" s="9">
        <v>4</v>
      </c>
      <c r="D192" s="215">
        <v>33.5</v>
      </c>
      <c r="E192" s="215">
        <v>35.799999999999997</v>
      </c>
      <c r="F192" s="215">
        <v>35</v>
      </c>
      <c r="G192" s="215">
        <v>35.534615416031173</v>
      </c>
      <c r="H192" s="215">
        <v>34.799999999999997</v>
      </c>
      <c r="I192" s="215">
        <v>32.6</v>
      </c>
      <c r="J192" s="215">
        <v>34.840000000000003</v>
      </c>
      <c r="K192" s="215">
        <v>35.700000000000003</v>
      </c>
      <c r="L192" s="215">
        <v>34.1</v>
      </c>
      <c r="M192" s="215">
        <v>37.6</v>
      </c>
      <c r="N192" s="215">
        <v>36.6</v>
      </c>
      <c r="O192" s="215">
        <v>35.1</v>
      </c>
      <c r="P192" s="215">
        <v>35.700000000000003</v>
      </c>
      <c r="Q192" s="219">
        <v>32.6</v>
      </c>
      <c r="R192" s="215">
        <v>36.1</v>
      </c>
      <c r="S192" s="215">
        <v>36.6</v>
      </c>
      <c r="T192" s="215">
        <v>36.324838676614299</v>
      </c>
      <c r="U192" s="215">
        <v>36.1</v>
      </c>
      <c r="V192" s="215">
        <v>36</v>
      </c>
      <c r="W192" s="215">
        <v>35.700000000000003</v>
      </c>
      <c r="X192" s="215">
        <v>35.200000000000003</v>
      </c>
      <c r="Y192" s="215">
        <v>35.684513416926379</v>
      </c>
      <c r="Z192" s="215">
        <v>33.485399999999998</v>
      </c>
      <c r="AA192" s="215">
        <v>34.9</v>
      </c>
      <c r="AB192" s="212"/>
      <c r="AC192" s="213"/>
      <c r="AD192" s="213"/>
      <c r="AE192" s="213"/>
      <c r="AF192" s="213"/>
      <c r="AG192" s="213"/>
      <c r="AH192" s="213"/>
      <c r="AI192" s="213"/>
      <c r="AJ192" s="213"/>
      <c r="AK192" s="213"/>
      <c r="AL192" s="213"/>
      <c r="AM192" s="213"/>
      <c r="AN192" s="213"/>
      <c r="AO192" s="213"/>
      <c r="AP192" s="213"/>
      <c r="AQ192" s="213"/>
      <c r="AR192" s="213"/>
      <c r="AS192" s="213"/>
      <c r="AT192" s="213"/>
      <c r="AU192" s="213"/>
      <c r="AV192" s="213"/>
      <c r="AW192" s="213"/>
      <c r="AX192" s="213"/>
      <c r="AY192" s="213"/>
      <c r="AZ192" s="213"/>
      <c r="BA192" s="213"/>
      <c r="BB192" s="213"/>
      <c r="BC192" s="213"/>
      <c r="BD192" s="213"/>
      <c r="BE192" s="213"/>
      <c r="BF192" s="213"/>
      <c r="BG192" s="213"/>
      <c r="BH192" s="213"/>
      <c r="BI192" s="213"/>
      <c r="BJ192" s="213"/>
      <c r="BK192" s="213"/>
      <c r="BL192" s="213"/>
      <c r="BM192" s="214">
        <v>35.340663648448199</v>
      </c>
    </row>
    <row r="193" spans="1:65">
      <c r="A193" s="30"/>
      <c r="B193" s="19">
        <v>1</v>
      </c>
      <c r="C193" s="9">
        <v>5</v>
      </c>
      <c r="D193" s="215">
        <v>33.4</v>
      </c>
      <c r="E193" s="215">
        <v>35</v>
      </c>
      <c r="F193" s="215">
        <v>36</v>
      </c>
      <c r="G193" s="215">
        <v>36.537235936031166</v>
      </c>
      <c r="H193" s="215">
        <v>35.200000000000003</v>
      </c>
      <c r="I193" s="215">
        <v>32.1</v>
      </c>
      <c r="J193" s="215">
        <v>35.72</v>
      </c>
      <c r="K193" s="215">
        <v>36.6</v>
      </c>
      <c r="L193" s="215">
        <v>34.6</v>
      </c>
      <c r="M193" s="215">
        <v>36.799999999999997</v>
      </c>
      <c r="N193" s="215">
        <v>37.5</v>
      </c>
      <c r="O193" s="215">
        <v>34.5</v>
      </c>
      <c r="P193" s="215">
        <v>35.4</v>
      </c>
      <c r="Q193" s="219">
        <v>31.8</v>
      </c>
      <c r="R193" s="215">
        <v>35.1</v>
      </c>
      <c r="S193" s="215">
        <v>35.1</v>
      </c>
      <c r="T193" s="215">
        <v>36.358632918876978</v>
      </c>
      <c r="U193" s="215">
        <v>36</v>
      </c>
      <c r="V193" s="215">
        <v>35.799999999999997</v>
      </c>
      <c r="W193" s="215">
        <v>36.4</v>
      </c>
      <c r="X193" s="215">
        <v>35.1</v>
      </c>
      <c r="Y193" s="215">
        <v>36.560349852246404</v>
      </c>
      <c r="Z193" s="215">
        <v>33.341500000000003</v>
      </c>
      <c r="AA193" s="215">
        <v>36.1</v>
      </c>
      <c r="AB193" s="212"/>
      <c r="AC193" s="213"/>
      <c r="AD193" s="213"/>
      <c r="AE193" s="213"/>
      <c r="AF193" s="213"/>
      <c r="AG193" s="213"/>
      <c r="AH193" s="213"/>
      <c r="AI193" s="213"/>
      <c r="AJ193" s="213"/>
      <c r="AK193" s="213"/>
      <c r="AL193" s="213"/>
      <c r="AM193" s="213"/>
      <c r="AN193" s="213"/>
      <c r="AO193" s="213"/>
      <c r="AP193" s="213"/>
      <c r="AQ193" s="213"/>
      <c r="AR193" s="213"/>
      <c r="AS193" s="213"/>
      <c r="AT193" s="213"/>
      <c r="AU193" s="213"/>
      <c r="AV193" s="213"/>
      <c r="AW193" s="213"/>
      <c r="AX193" s="213"/>
      <c r="AY193" s="213"/>
      <c r="AZ193" s="213"/>
      <c r="BA193" s="213"/>
      <c r="BB193" s="213"/>
      <c r="BC193" s="213"/>
      <c r="BD193" s="213"/>
      <c r="BE193" s="213"/>
      <c r="BF193" s="213"/>
      <c r="BG193" s="213"/>
      <c r="BH193" s="213"/>
      <c r="BI193" s="213"/>
      <c r="BJ193" s="213"/>
      <c r="BK193" s="213"/>
      <c r="BL193" s="213"/>
      <c r="BM193" s="214">
        <v>24</v>
      </c>
    </row>
    <row r="194" spans="1:65">
      <c r="A194" s="30"/>
      <c r="B194" s="19">
        <v>1</v>
      </c>
      <c r="C194" s="9">
        <v>6</v>
      </c>
      <c r="D194" s="215">
        <v>33.4</v>
      </c>
      <c r="E194" s="215">
        <v>37</v>
      </c>
      <c r="F194" s="215">
        <v>35</v>
      </c>
      <c r="G194" s="215">
        <v>35.651386626031169</v>
      </c>
      <c r="H194" s="215">
        <v>35.1</v>
      </c>
      <c r="I194" s="215">
        <v>34.299999999999997</v>
      </c>
      <c r="J194" s="215">
        <v>35.619999999999997</v>
      </c>
      <c r="K194" s="215">
        <v>35.799999999999997</v>
      </c>
      <c r="L194" s="215">
        <v>35.6</v>
      </c>
      <c r="M194" s="215">
        <v>36.9</v>
      </c>
      <c r="N194" s="215">
        <v>35.9</v>
      </c>
      <c r="O194" s="215">
        <v>34</v>
      </c>
      <c r="P194" s="215">
        <v>32.9</v>
      </c>
      <c r="Q194" s="219">
        <v>32.5</v>
      </c>
      <c r="R194" s="215">
        <v>35.700000000000003</v>
      </c>
      <c r="S194" s="215">
        <v>34.6</v>
      </c>
      <c r="T194" s="215">
        <v>36.369594332430871</v>
      </c>
      <c r="U194" s="215">
        <v>36.200000000000003</v>
      </c>
      <c r="V194" s="215">
        <v>33.9</v>
      </c>
      <c r="W194" s="215">
        <v>36.200000000000003</v>
      </c>
      <c r="X194" s="215">
        <v>35</v>
      </c>
      <c r="Y194" s="215">
        <v>35.270333189564269</v>
      </c>
      <c r="Z194" s="215">
        <v>33.444444444444443</v>
      </c>
      <c r="AA194" s="215">
        <v>36.1</v>
      </c>
      <c r="AB194" s="212"/>
      <c r="AC194" s="213"/>
      <c r="AD194" s="213"/>
      <c r="AE194" s="213"/>
      <c r="AF194" s="213"/>
      <c r="AG194" s="213"/>
      <c r="AH194" s="213"/>
      <c r="AI194" s="213"/>
      <c r="AJ194" s="213"/>
      <c r="AK194" s="213"/>
      <c r="AL194" s="213"/>
      <c r="AM194" s="213"/>
      <c r="AN194" s="213"/>
      <c r="AO194" s="213"/>
      <c r="AP194" s="213"/>
      <c r="AQ194" s="213"/>
      <c r="AR194" s="213"/>
      <c r="AS194" s="213"/>
      <c r="AT194" s="213"/>
      <c r="AU194" s="213"/>
      <c r="AV194" s="213"/>
      <c r="AW194" s="213"/>
      <c r="AX194" s="213"/>
      <c r="AY194" s="213"/>
      <c r="AZ194" s="213"/>
      <c r="BA194" s="213"/>
      <c r="BB194" s="213"/>
      <c r="BC194" s="213"/>
      <c r="BD194" s="213"/>
      <c r="BE194" s="213"/>
      <c r="BF194" s="213"/>
      <c r="BG194" s="213"/>
      <c r="BH194" s="213"/>
      <c r="BI194" s="213"/>
      <c r="BJ194" s="213"/>
      <c r="BK194" s="213"/>
      <c r="BL194" s="213"/>
      <c r="BM194" s="216"/>
    </row>
    <row r="195" spans="1:65">
      <c r="A195" s="30"/>
      <c r="B195" s="20" t="s">
        <v>273</v>
      </c>
      <c r="C195" s="12"/>
      <c r="D195" s="217">
        <v>33.85</v>
      </c>
      <c r="E195" s="217">
        <v>35.733333333333334</v>
      </c>
      <c r="F195" s="217">
        <v>35.166666666666664</v>
      </c>
      <c r="G195" s="217">
        <v>35.825783566071827</v>
      </c>
      <c r="H195" s="217">
        <v>34.999999999999993</v>
      </c>
      <c r="I195" s="217">
        <v>33.949999999999996</v>
      </c>
      <c r="J195" s="217">
        <v>35.22</v>
      </c>
      <c r="K195" s="217">
        <v>36.133333333333333</v>
      </c>
      <c r="L195" s="217">
        <v>35.116666666666667</v>
      </c>
      <c r="M195" s="217">
        <v>37.283333333333339</v>
      </c>
      <c r="N195" s="217">
        <v>36.85</v>
      </c>
      <c r="O195" s="217">
        <v>34.633333333333333</v>
      </c>
      <c r="P195" s="217">
        <v>34.400000000000006</v>
      </c>
      <c r="Q195" s="217">
        <v>32.68333333333333</v>
      </c>
      <c r="R195" s="217">
        <v>35.833333333333336</v>
      </c>
      <c r="S195" s="217">
        <v>34.733333333333327</v>
      </c>
      <c r="T195" s="217">
        <v>36.324292081096807</v>
      </c>
      <c r="U195" s="217">
        <v>36.150000000000006</v>
      </c>
      <c r="V195" s="217">
        <v>34.633333333333333</v>
      </c>
      <c r="W195" s="217">
        <v>36.366666666666667</v>
      </c>
      <c r="X195" s="217">
        <v>35.299999999999997</v>
      </c>
      <c r="Y195" s="217">
        <v>35.455890118991739</v>
      </c>
      <c r="Z195" s="217">
        <v>33.39263148148148</v>
      </c>
      <c r="AA195" s="217">
        <v>35.483333333333327</v>
      </c>
      <c r="AB195" s="212"/>
      <c r="AC195" s="213"/>
      <c r="AD195" s="213"/>
      <c r="AE195" s="213"/>
      <c r="AF195" s="213"/>
      <c r="AG195" s="213"/>
      <c r="AH195" s="213"/>
      <c r="AI195" s="213"/>
      <c r="AJ195" s="213"/>
      <c r="AK195" s="213"/>
      <c r="AL195" s="213"/>
      <c r="AM195" s="213"/>
      <c r="AN195" s="213"/>
      <c r="AO195" s="213"/>
      <c r="AP195" s="213"/>
      <c r="AQ195" s="213"/>
      <c r="AR195" s="213"/>
      <c r="AS195" s="213"/>
      <c r="AT195" s="213"/>
      <c r="AU195" s="213"/>
      <c r="AV195" s="213"/>
      <c r="AW195" s="213"/>
      <c r="AX195" s="213"/>
      <c r="AY195" s="213"/>
      <c r="AZ195" s="213"/>
      <c r="BA195" s="213"/>
      <c r="BB195" s="213"/>
      <c r="BC195" s="213"/>
      <c r="BD195" s="213"/>
      <c r="BE195" s="213"/>
      <c r="BF195" s="213"/>
      <c r="BG195" s="213"/>
      <c r="BH195" s="213"/>
      <c r="BI195" s="213"/>
      <c r="BJ195" s="213"/>
      <c r="BK195" s="213"/>
      <c r="BL195" s="213"/>
      <c r="BM195" s="216"/>
    </row>
    <row r="196" spans="1:65">
      <c r="A196" s="30"/>
      <c r="B196" s="3" t="s">
        <v>274</v>
      </c>
      <c r="C196" s="29"/>
      <c r="D196" s="215">
        <v>33.6</v>
      </c>
      <c r="E196" s="215">
        <v>35.5</v>
      </c>
      <c r="F196" s="215">
        <v>35</v>
      </c>
      <c r="G196" s="215">
        <v>35.642705451031169</v>
      </c>
      <c r="H196" s="215">
        <v>35.1</v>
      </c>
      <c r="I196" s="215">
        <v>34.200000000000003</v>
      </c>
      <c r="J196" s="215">
        <v>35.19</v>
      </c>
      <c r="K196" s="215">
        <v>35.9</v>
      </c>
      <c r="L196" s="215">
        <v>35.299999999999997</v>
      </c>
      <c r="M196" s="215">
        <v>37.15</v>
      </c>
      <c r="N196" s="215">
        <v>36.549999999999997</v>
      </c>
      <c r="O196" s="215">
        <v>34.5</v>
      </c>
      <c r="P196" s="215">
        <v>34.450000000000003</v>
      </c>
      <c r="Q196" s="215">
        <v>32.549999999999997</v>
      </c>
      <c r="R196" s="215">
        <v>35.950000000000003</v>
      </c>
      <c r="S196" s="215">
        <v>34.75</v>
      </c>
      <c r="T196" s="215">
        <v>36.336646570024186</v>
      </c>
      <c r="U196" s="215">
        <v>36.150000000000006</v>
      </c>
      <c r="V196" s="215">
        <v>34.299999999999997</v>
      </c>
      <c r="W196" s="215">
        <v>36.349999999999994</v>
      </c>
      <c r="X196" s="215">
        <v>35.299999999999997</v>
      </c>
      <c r="Y196" s="215">
        <v>35.277327969265237</v>
      </c>
      <c r="Z196" s="215">
        <v>33.444444444444443</v>
      </c>
      <c r="AA196" s="215">
        <v>35.4</v>
      </c>
      <c r="AB196" s="212"/>
      <c r="AC196" s="213"/>
      <c r="AD196" s="213"/>
      <c r="AE196" s="213"/>
      <c r="AF196" s="213"/>
      <c r="AG196" s="213"/>
      <c r="AH196" s="213"/>
      <c r="AI196" s="213"/>
      <c r="AJ196" s="213"/>
      <c r="AK196" s="213"/>
      <c r="AL196" s="213"/>
      <c r="AM196" s="213"/>
      <c r="AN196" s="213"/>
      <c r="AO196" s="213"/>
      <c r="AP196" s="213"/>
      <c r="AQ196" s="213"/>
      <c r="AR196" s="213"/>
      <c r="AS196" s="213"/>
      <c r="AT196" s="213"/>
      <c r="AU196" s="213"/>
      <c r="AV196" s="213"/>
      <c r="AW196" s="213"/>
      <c r="AX196" s="213"/>
      <c r="AY196" s="213"/>
      <c r="AZ196" s="213"/>
      <c r="BA196" s="213"/>
      <c r="BB196" s="213"/>
      <c r="BC196" s="213"/>
      <c r="BD196" s="213"/>
      <c r="BE196" s="213"/>
      <c r="BF196" s="213"/>
      <c r="BG196" s="213"/>
      <c r="BH196" s="213"/>
      <c r="BI196" s="213"/>
      <c r="BJ196" s="213"/>
      <c r="BK196" s="213"/>
      <c r="BL196" s="213"/>
      <c r="BM196" s="216"/>
    </row>
    <row r="197" spans="1:65">
      <c r="A197" s="30"/>
      <c r="B197" s="3" t="s">
        <v>275</v>
      </c>
      <c r="C197" s="29"/>
      <c r="D197" s="24">
        <v>0.57532599454569988</v>
      </c>
      <c r="E197" s="24">
        <v>0.90037029419382097</v>
      </c>
      <c r="F197" s="24">
        <v>0.40824829046386302</v>
      </c>
      <c r="G197" s="24">
        <v>0.55222300081511444</v>
      </c>
      <c r="H197" s="24">
        <v>0.52915026221291894</v>
      </c>
      <c r="I197" s="24">
        <v>1.4152738250953412</v>
      </c>
      <c r="J197" s="24">
        <v>0.42497058721751496</v>
      </c>
      <c r="K197" s="24">
        <v>0.49665548085837807</v>
      </c>
      <c r="L197" s="24">
        <v>0.64316923641189871</v>
      </c>
      <c r="M197" s="24">
        <v>0.5115336417740951</v>
      </c>
      <c r="N197" s="24">
        <v>0.84083292038311763</v>
      </c>
      <c r="O197" s="24">
        <v>0.44572039067858177</v>
      </c>
      <c r="P197" s="24">
        <v>1.1730302638892152</v>
      </c>
      <c r="Q197" s="24">
        <v>0.69689788826388743</v>
      </c>
      <c r="R197" s="24">
        <v>0.39832984656772408</v>
      </c>
      <c r="S197" s="24">
        <v>1.1325487480310372</v>
      </c>
      <c r="T197" s="24">
        <v>4.3714851682263585E-2</v>
      </c>
      <c r="U197" s="24">
        <v>0.26645825188948596</v>
      </c>
      <c r="V197" s="24">
        <v>1.0289152864384246</v>
      </c>
      <c r="W197" s="24">
        <v>0.45460605656619468</v>
      </c>
      <c r="X197" s="24">
        <v>0.2366431913239844</v>
      </c>
      <c r="Y197" s="24">
        <v>0.62004113342542233</v>
      </c>
      <c r="Z197" s="24">
        <v>0.32572354713219276</v>
      </c>
      <c r="AA197" s="24">
        <v>0.52313159593611624</v>
      </c>
      <c r="AB197" s="148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86</v>
      </c>
      <c r="C198" s="29"/>
      <c r="D198" s="13">
        <v>1.6996336618779907E-2</v>
      </c>
      <c r="E198" s="13">
        <v>2.5196929874827079E-2</v>
      </c>
      <c r="F198" s="13">
        <v>1.1608956126934494E-2</v>
      </c>
      <c r="G198" s="13">
        <v>1.5414122060908319E-2</v>
      </c>
      <c r="H198" s="13">
        <v>1.5118578920369117E-2</v>
      </c>
      <c r="I198" s="13">
        <v>4.1687005157447464E-2</v>
      </c>
      <c r="J198" s="13">
        <v>1.2066172266255394E-2</v>
      </c>
      <c r="K198" s="13">
        <v>1.3745077883534448E-2</v>
      </c>
      <c r="L198" s="13">
        <v>1.8315213186859955E-2</v>
      </c>
      <c r="M198" s="13">
        <v>1.3720169202702593E-2</v>
      </c>
      <c r="N198" s="13">
        <v>2.2817718327900069E-2</v>
      </c>
      <c r="O198" s="13">
        <v>1.2869693667331523E-2</v>
      </c>
      <c r="P198" s="13">
        <v>3.4099716973523694E-2</v>
      </c>
      <c r="Q198" s="13">
        <v>2.1322729880588094E-2</v>
      </c>
      <c r="R198" s="13">
        <v>1.111618176468067E-2</v>
      </c>
      <c r="S198" s="13">
        <v>3.2606969712985726E-2</v>
      </c>
      <c r="T198" s="13">
        <v>1.2034605267644799E-3</v>
      </c>
      <c r="U198" s="13">
        <v>7.3709059997091545E-3</v>
      </c>
      <c r="V198" s="13">
        <v>2.9708814815353934E-2</v>
      </c>
      <c r="W198" s="13">
        <v>1.2500624836833951E-2</v>
      </c>
      <c r="X198" s="13">
        <v>6.7037731253253375E-3</v>
      </c>
      <c r="Y198" s="13">
        <v>1.7487676415527387E-2</v>
      </c>
      <c r="Z198" s="13">
        <v>9.7543539601791778E-3</v>
      </c>
      <c r="AA198" s="13">
        <v>1.4743022900970869E-2</v>
      </c>
      <c r="AB198" s="148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276</v>
      </c>
      <c r="C199" s="29"/>
      <c r="D199" s="13">
        <v>-4.2179843119999005E-2</v>
      </c>
      <c r="E199" s="13">
        <v>1.1110987863477195E-2</v>
      </c>
      <c r="F199" s="13">
        <v>-4.9234214589848335E-3</v>
      </c>
      <c r="G199" s="13">
        <v>1.3726961169981511E-2</v>
      </c>
      <c r="H199" s="13">
        <v>-9.6394242008854825E-3</v>
      </c>
      <c r="I199" s="13">
        <v>-3.9350241474858882E-2</v>
      </c>
      <c r="J199" s="13">
        <v>-3.4143005815766569E-3</v>
      </c>
      <c r="K199" s="13">
        <v>2.2429394444038353E-2</v>
      </c>
      <c r="L199" s="13">
        <v>-6.338222281554895E-3</v>
      </c>
      <c r="M199" s="13">
        <v>5.4969813363152209E-2</v>
      </c>
      <c r="N199" s="13">
        <v>4.2708206234210788E-2</v>
      </c>
      <c r="O199" s="13">
        <v>-2.0014630233066488E-2</v>
      </c>
      <c r="P199" s="13">
        <v>-2.6617034071727108E-2</v>
      </c>
      <c r="Q199" s="13">
        <v>-7.5191862313302993E-2</v>
      </c>
      <c r="R199" s="13">
        <v>1.394058950861754E-2</v>
      </c>
      <c r="S199" s="13">
        <v>-1.7185028587926365E-2</v>
      </c>
      <c r="T199" s="13">
        <v>2.7832766312293034E-2</v>
      </c>
      <c r="U199" s="13">
        <v>2.2900994718228596E-2</v>
      </c>
      <c r="V199" s="13">
        <v>-2.0014630233066488E-2</v>
      </c>
      <c r="W199" s="13">
        <v>2.9031798282699084E-2</v>
      </c>
      <c r="X199" s="13">
        <v>-1.1506192654644476E-3</v>
      </c>
      <c r="Y199" s="13">
        <v>3.2604501061370694E-3</v>
      </c>
      <c r="Z199" s="13">
        <v>-5.5121550244353057E-2</v>
      </c>
      <c r="AA199" s="13">
        <v>4.0369837506259998E-3</v>
      </c>
      <c r="AB199" s="148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46" t="s">
        <v>277</v>
      </c>
      <c r="C200" s="47"/>
      <c r="D200" s="45">
        <v>1.52</v>
      </c>
      <c r="E200" s="45">
        <v>0.51</v>
      </c>
      <c r="F200" s="45">
        <v>0.1</v>
      </c>
      <c r="G200" s="45">
        <v>0.61</v>
      </c>
      <c r="H200" s="45">
        <v>0.28000000000000003</v>
      </c>
      <c r="I200" s="45">
        <v>1.41</v>
      </c>
      <c r="J200" s="45">
        <v>0.04</v>
      </c>
      <c r="K200" s="45">
        <v>0.94</v>
      </c>
      <c r="L200" s="45">
        <v>0.15</v>
      </c>
      <c r="M200" s="45">
        <v>2.1800000000000002</v>
      </c>
      <c r="N200" s="45">
        <v>1.71</v>
      </c>
      <c r="O200" s="45">
        <v>0.67</v>
      </c>
      <c r="P200" s="45">
        <v>0.93</v>
      </c>
      <c r="Q200" s="45">
        <v>2.77</v>
      </c>
      <c r="R200" s="45">
        <v>0.62</v>
      </c>
      <c r="S200" s="45">
        <v>0.56999999999999995</v>
      </c>
      <c r="T200" s="45">
        <v>1.1499999999999999</v>
      </c>
      <c r="U200" s="45">
        <v>0.96</v>
      </c>
      <c r="V200" s="45">
        <v>0.67</v>
      </c>
      <c r="W200" s="45">
        <v>1.19</v>
      </c>
      <c r="X200" s="45">
        <v>0.04</v>
      </c>
      <c r="Y200" s="45">
        <v>0.21</v>
      </c>
      <c r="Z200" s="45">
        <v>2.0099999999999998</v>
      </c>
      <c r="AA200" s="45">
        <v>0.24</v>
      </c>
      <c r="AB200" s="148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1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BM201" s="55"/>
    </row>
    <row r="202" spans="1:65" ht="15">
      <c r="B202" s="8" t="s">
        <v>526</v>
      </c>
      <c r="BM202" s="28" t="s">
        <v>66</v>
      </c>
    </row>
    <row r="203" spans="1:65" ht="15">
      <c r="A203" s="25" t="s">
        <v>51</v>
      </c>
      <c r="B203" s="18" t="s">
        <v>110</v>
      </c>
      <c r="C203" s="15" t="s">
        <v>111</v>
      </c>
      <c r="D203" s="16" t="s">
        <v>235</v>
      </c>
      <c r="E203" s="17" t="s">
        <v>235</v>
      </c>
      <c r="F203" s="17" t="s">
        <v>235</v>
      </c>
      <c r="G203" s="17" t="s">
        <v>235</v>
      </c>
      <c r="H203" s="17" t="s">
        <v>235</v>
      </c>
      <c r="I203" s="17" t="s">
        <v>235</v>
      </c>
      <c r="J203" s="17" t="s">
        <v>235</v>
      </c>
      <c r="K203" s="17" t="s">
        <v>235</v>
      </c>
      <c r="L203" s="17" t="s">
        <v>235</v>
      </c>
      <c r="M203" s="17" t="s">
        <v>235</v>
      </c>
      <c r="N203" s="17" t="s">
        <v>235</v>
      </c>
      <c r="O203" s="17" t="s">
        <v>235</v>
      </c>
      <c r="P203" s="17" t="s">
        <v>235</v>
      </c>
      <c r="Q203" s="17" t="s">
        <v>235</v>
      </c>
      <c r="R203" s="17" t="s">
        <v>235</v>
      </c>
      <c r="S203" s="17" t="s">
        <v>235</v>
      </c>
      <c r="T203" s="17" t="s">
        <v>235</v>
      </c>
      <c r="U203" s="17" t="s">
        <v>235</v>
      </c>
      <c r="V203" s="17" t="s">
        <v>235</v>
      </c>
      <c r="W203" s="17" t="s">
        <v>235</v>
      </c>
      <c r="X203" s="17" t="s">
        <v>235</v>
      </c>
      <c r="Y203" s="17" t="s">
        <v>235</v>
      </c>
      <c r="Z203" s="17" t="s">
        <v>235</v>
      </c>
      <c r="AA203" s="148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236</v>
      </c>
      <c r="C204" s="9" t="s">
        <v>236</v>
      </c>
      <c r="D204" s="146" t="s">
        <v>238</v>
      </c>
      <c r="E204" s="147" t="s">
        <v>239</v>
      </c>
      <c r="F204" s="147" t="s">
        <v>240</v>
      </c>
      <c r="G204" s="147" t="s">
        <v>241</v>
      </c>
      <c r="H204" s="147" t="s">
        <v>242</v>
      </c>
      <c r="I204" s="147" t="s">
        <v>243</v>
      </c>
      <c r="J204" s="147" t="s">
        <v>244</v>
      </c>
      <c r="K204" s="147" t="s">
        <v>245</v>
      </c>
      <c r="L204" s="147" t="s">
        <v>246</v>
      </c>
      <c r="M204" s="147" t="s">
        <v>247</v>
      </c>
      <c r="N204" s="147" t="s">
        <v>248</v>
      </c>
      <c r="O204" s="147" t="s">
        <v>249</v>
      </c>
      <c r="P204" s="147" t="s">
        <v>250</v>
      </c>
      <c r="Q204" s="147" t="s">
        <v>251</v>
      </c>
      <c r="R204" s="147" t="s">
        <v>252</v>
      </c>
      <c r="S204" s="147" t="s">
        <v>253</v>
      </c>
      <c r="T204" s="147" t="s">
        <v>255</v>
      </c>
      <c r="U204" s="147" t="s">
        <v>256</v>
      </c>
      <c r="V204" s="147" t="s">
        <v>257</v>
      </c>
      <c r="W204" s="147" t="s">
        <v>258</v>
      </c>
      <c r="X204" s="147" t="s">
        <v>259</v>
      </c>
      <c r="Y204" s="147" t="s">
        <v>260</v>
      </c>
      <c r="Z204" s="147" t="s">
        <v>265</v>
      </c>
      <c r="AA204" s="148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318</v>
      </c>
      <c r="E205" s="11" t="s">
        <v>318</v>
      </c>
      <c r="F205" s="11" t="s">
        <v>115</v>
      </c>
      <c r="G205" s="11" t="s">
        <v>115</v>
      </c>
      <c r="H205" s="11" t="s">
        <v>115</v>
      </c>
      <c r="I205" s="11" t="s">
        <v>318</v>
      </c>
      <c r="J205" s="11" t="s">
        <v>115</v>
      </c>
      <c r="K205" s="11" t="s">
        <v>318</v>
      </c>
      <c r="L205" s="11" t="s">
        <v>319</v>
      </c>
      <c r="M205" s="11" t="s">
        <v>318</v>
      </c>
      <c r="N205" s="11" t="s">
        <v>318</v>
      </c>
      <c r="O205" s="11" t="s">
        <v>319</v>
      </c>
      <c r="P205" s="11" t="s">
        <v>319</v>
      </c>
      <c r="Q205" s="11" t="s">
        <v>319</v>
      </c>
      <c r="R205" s="11" t="s">
        <v>318</v>
      </c>
      <c r="S205" s="11" t="s">
        <v>318</v>
      </c>
      <c r="T205" s="11" t="s">
        <v>318</v>
      </c>
      <c r="U205" s="11" t="s">
        <v>318</v>
      </c>
      <c r="V205" s="11" t="s">
        <v>115</v>
      </c>
      <c r="W205" s="11" t="s">
        <v>318</v>
      </c>
      <c r="X205" s="11" t="s">
        <v>319</v>
      </c>
      <c r="Y205" s="11" t="s">
        <v>115</v>
      </c>
      <c r="Z205" s="11" t="s">
        <v>318</v>
      </c>
      <c r="AA205" s="148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0</v>
      </c>
    </row>
    <row r="206" spans="1:65">
      <c r="A206" s="30"/>
      <c r="B206" s="19"/>
      <c r="C206" s="9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148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0</v>
      </c>
    </row>
    <row r="207" spans="1:65">
      <c r="A207" s="30"/>
      <c r="B207" s="18">
        <v>1</v>
      </c>
      <c r="C207" s="14">
        <v>1</v>
      </c>
      <c r="D207" s="203">
        <v>65</v>
      </c>
      <c r="E207" s="203">
        <v>88</v>
      </c>
      <c r="F207" s="203">
        <v>105</v>
      </c>
      <c r="G207" s="203">
        <v>86.951356854252268</v>
      </c>
      <c r="H207" s="203">
        <v>109</v>
      </c>
      <c r="I207" s="203">
        <v>107</v>
      </c>
      <c r="J207" s="203">
        <v>101</v>
      </c>
      <c r="K207" s="203">
        <v>90</v>
      </c>
      <c r="L207" s="203">
        <v>112</v>
      </c>
      <c r="M207" s="203">
        <v>90</v>
      </c>
      <c r="N207" s="203">
        <v>93</v>
      </c>
      <c r="O207" s="203">
        <v>83</v>
      </c>
      <c r="P207" s="203">
        <v>84</v>
      </c>
      <c r="Q207" s="203">
        <v>98</v>
      </c>
      <c r="R207" s="203">
        <v>102</v>
      </c>
      <c r="S207" s="203">
        <v>78</v>
      </c>
      <c r="T207" s="203">
        <v>103.6</v>
      </c>
      <c r="U207" s="203">
        <v>90</v>
      </c>
      <c r="V207" s="202">
        <v>120</v>
      </c>
      <c r="W207" s="203">
        <v>95</v>
      </c>
      <c r="X207" s="203">
        <v>90.893267098823998</v>
      </c>
      <c r="Y207" s="203">
        <v>102.17</v>
      </c>
      <c r="Z207" s="203">
        <v>86</v>
      </c>
      <c r="AA207" s="204"/>
      <c r="AB207" s="205"/>
      <c r="AC207" s="205"/>
      <c r="AD207" s="205"/>
      <c r="AE207" s="205"/>
      <c r="AF207" s="205"/>
      <c r="AG207" s="205"/>
      <c r="AH207" s="205"/>
      <c r="AI207" s="205"/>
      <c r="AJ207" s="205"/>
      <c r="AK207" s="205"/>
      <c r="AL207" s="205"/>
      <c r="AM207" s="205"/>
      <c r="AN207" s="205"/>
      <c r="AO207" s="205"/>
      <c r="AP207" s="205"/>
      <c r="AQ207" s="205"/>
      <c r="AR207" s="205"/>
      <c r="AS207" s="205"/>
      <c r="AT207" s="205"/>
      <c r="AU207" s="205"/>
      <c r="AV207" s="205"/>
      <c r="AW207" s="205"/>
      <c r="AX207" s="205"/>
      <c r="AY207" s="205"/>
      <c r="AZ207" s="205"/>
      <c r="BA207" s="205"/>
      <c r="BB207" s="205"/>
      <c r="BC207" s="205"/>
      <c r="BD207" s="205"/>
      <c r="BE207" s="205"/>
      <c r="BF207" s="205"/>
      <c r="BG207" s="205"/>
      <c r="BH207" s="205"/>
      <c r="BI207" s="205"/>
      <c r="BJ207" s="205"/>
      <c r="BK207" s="205"/>
      <c r="BL207" s="205"/>
      <c r="BM207" s="206">
        <v>1</v>
      </c>
    </row>
    <row r="208" spans="1:65">
      <c r="A208" s="30"/>
      <c r="B208" s="19">
        <v>1</v>
      </c>
      <c r="C208" s="9">
        <v>2</v>
      </c>
      <c r="D208" s="208">
        <v>67</v>
      </c>
      <c r="E208" s="208">
        <v>88</v>
      </c>
      <c r="F208" s="208">
        <v>101</v>
      </c>
      <c r="G208" s="208">
        <v>87.497535480252267</v>
      </c>
      <c r="H208" s="208">
        <v>108</v>
      </c>
      <c r="I208" s="208">
        <v>98</v>
      </c>
      <c r="J208" s="208">
        <v>100</v>
      </c>
      <c r="K208" s="208">
        <v>92</v>
      </c>
      <c r="L208" s="208">
        <v>110</v>
      </c>
      <c r="M208" s="208">
        <v>92</v>
      </c>
      <c r="N208" s="208">
        <v>90</v>
      </c>
      <c r="O208" s="208">
        <v>84</v>
      </c>
      <c r="P208" s="208">
        <v>86</v>
      </c>
      <c r="Q208" s="208">
        <v>96</v>
      </c>
      <c r="R208" s="208">
        <v>97</v>
      </c>
      <c r="S208" s="208">
        <v>81</v>
      </c>
      <c r="T208" s="208">
        <v>102</v>
      </c>
      <c r="U208" s="208">
        <v>90</v>
      </c>
      <c r="V208" s="207">
        <v>119</v>
      </c>
      <c r="W208" s="208">
        <v>97</v>
      </c>
      <c r="X208" s="208">
        <v>91.80804293104427</v>
      </c>
      <c r="Y208" s="208">
        <v>99.62</v>
      </c>
      <c r="Z208" s="208">
        <v>86</v>
      </c>
      <c r="AA208" s="204"/>
      <c r="AB208" s="205"/>
      <c r="AC208" s="205"/>
      <c r="AD208" s="205"/>
      <c r="AE208" s="205"/>
      <c r="AF208" s="205"/>
      <c r="AG208" s="205"/>
      <c r="AH208" s="205"/>
      <c r="AI208" s="205"/>
      <c r="AJ208" s="205"/>
      <c r="AK208" s="205"/>
      <c r="AL208" s="205"/>
      <c r="AM208" s="205"/>
      <c r="AN208" s="205"/>
      <c r="AO208" s="205"/>
      <c r="AP208" s="205"/>
      <c r="AQ208" s="205"/>
      <c r="AR208" s="205"/>
      <c r="AS208" s="205"/>
      <c r="AT208" s="205"/>
      <c r="AU208" s="205"/>
      <c r="AV208" s="205"/>
      <c r="AW208" s="205"/>
      <c r="AX208" s="205"/>
      <c r="AY208" s="205"/>
      <c r="AZ208" s="205"/>
      <c r="BA208" s="205"/>
      <c r="BB208" s="205"/>
      <c r="BC208" s="205"/>
      <c r="BD208" s="205"/>
      <c r="BE208" s="205"/>
      <c r="BF208" s="205"/>
      <c r="BG208" s="205"/>
      <c r="BH208" s="205"/>
      <c r="BI208" s="205"/>
      <c r="BJ208" s="205"/>
      <c r="BK208" s="205"/>
      <c r="BL208" s="205"/>
      <c r="BM208" s="206">
        <v>26</v>
      </c>
    </row>
    <row r="209" spans="1:65">
      <c r="A209" s="30"/>
      <c r="B209" s="19">
        <v>1</v>
      </c>
      <c r="C209" s="9">
        <v>3</v>
      </c>
      <c r="D209" s="208">
        <v>72</v>
      </c>
      <c r="E209" s="208">
        <v>90</v>
      </c>
      <c r="F209" s="208">
        <v>102</v>
      </c>
      <c r="G209" s="208">
        <v>88.04124202825227</v>
      </c>
      <c r="H209" s="208">
        <v>108</v>
      </c>
      <c r="I209" s="208">
        <v>98</v>
      </c>
      <c r="J209" s="208">
        <v>93</v>
      </c>
      <c r="K209" s="208">
        <v>90</v>
      </c>
      <c r="L209" s="208">
        <v>109</v>
      </c>
      <c r="M209" s="208">
        <v>93</v>
      </c>
      <c r="N209" s="208">
        <v>92</v>
      </c>
      <c r="O209" s="208">
        <v>85</v>
      </c>
      <c r="P209" s="208">
        <v>85</v>
      </c>
      <c r="Q209" s="208">
        <v>96</v>
      </c>
      <c r="R209" s="208">
        <v>100</v>
      </c>
      <c r="S209" s="208">
        <v>77</v>
      </c>
      <c r="T209" s="208">
        <v>102.5</v>
      </c>
      <c r="U209" s="208">
        <v>91</v>
      </c>
      <c r="V209" s="207">
        <v>122</v>
      </c>
      <c r="W209" s="208">
        <v>98</v>
      </c>
      <c r="X209" s="208">
        <v>91.831039093948206</v>
      </c>
      <c r="Y209" s="208">
        <v>100.35</v>
      </c>
      <c r="Z209" s="208">
        <v>86</v>
      </c>
      <c r="AA209" s="204"/>
      <c r="AB209" s="205"/>
      <c r="AC209" s="205"/>
      <c r="AD209" s="205"/>
      <c r="AE209" s="205"/>
      <c r="AF209" s="205"/>
      <c r="AG209" s="205"/>
      <c r="AH209" s="205"/>
      <c r="AI209" s="205"/>
      <c r="AJ209" s="205"/>
      <c r="AK209" s="205"/>
      <c r="AL209" s="205"/>
      <c r="AM209" s="205"/>
      <c r="AN209" s="205"/>
      <c r="AO209" s="205"/>
      <c r="AP209" s="205"/>
      <c r="AQ209" s="205"/>
      <c r="AR209" s="205"/>
      <c r="AS209" s="205"/>
      <c r="AT209" s="205"/>
      <c r="AU209" s="205"/>
      <c r="AV209" s="205"/>
      <c r="AW209" s="205"/>
      <c r="AX209" s="205"/>
      <c r="AY209" s="205"/>
      <c r="AZ209" s="205"/>
      <c r="BA209" s="205"/>
      <c r="BB209" s="205"/>
      <c r="BC209" s="205"/>
      <c r="BD209" s="205"/>
      <c r="BE209" s="205"/>
      <c r="BF209" s="205"/>
      <c r="BG209" s="205"/>
      <c r="BH209" s="205"/>
      <c r="BI209" s="205"/>
      <c r="BJ209" s="205"/>
      <c r="BK209" s="205"/>
      <c r="BL209" s="205"/>
      <c r="BM209" s="206">
        <v>16</v>
      </c>
    </row>
    <row r="210" spans="1:65">
      <c r="A210" s="30"/>
      <c r="B210" s="19">
        <v>1</v>
      </c>
      <c r="C210" s="9">
        <v>4</v>
      </c>
      <c r="D210" s="208">
        <v>67</v>
      </c>
      <c r="E210" s="208">
        <v>94</v>
      </c>
      <c r="F210" s="208">
        <v>104</v>
      </c>
      <c r="G210" s="208">
        <v>89.161271209502274</v>
      </c>
      <c r="H210" s="208">
        <v>107</v>
      </c>
      <c r="I210" s="208">
        <v>93</v>
      </c>
      <c r="J210" s="208">
        <v>102</v>
      </c>
      <c r="K210" s="208">
        <v>89</v>
      </c>
      <c r="L210" s="208">
        <v>108</v>
      </c>
      <c r="M210" s="208">
        <v>93</v>
      </c>
      <c r="N210" s="208">
        <v>91</v>
      </c>
      <c r="O210" s="208">
        <v>84</v>
      </c>
      <c r="P210" s="208">
        <v>84</v>
      </c>
      <c r="Q210" s="208">
        <v>97</v>
      </c>
      <c r="R210" s="208">
        <v>102</v>
      </c>
      <c r="S210" s="208">
        <v>85</v>
      </c>
      <c r="T210" s="208">
        <v>103.2</v>
      </c>
      <c r="U210" s="208">
        <v>94</v>
      </c>
      <c r="V210" s="207">
        <v>121</v>
      </c>
      <c r="W210" s="208">
        <v>96</v>
      </c>
      <c r="X210" s="208">
        <v>91.386509657834665</v>
      </c>
      <c r="Y210" s="208">
        <v>99.27</v>
      </c>
      <c r="Z210" s="208">
        <v>88</v>
      </c>
      <c r="AA210" s="204"/>
      <c r="AB210" s="205"/>
      <c r="AC210" s="205"/>
      <c r="AD210" s="205"/>
      <c r="AE210" s="205"/>
      <c r="AF210" s="205"/>
      <c r="AG210" s="205"/>
      <c r="AH210" s="205"/>
      <c r="AI210" s="205"/>
      <c r="AJ210" s="205"/>
      <c r="AK210" s="205"/>
      <c r="AL210" s="205"/>
      <c r="AM210" s="205"/>
      <c r="AN210" s="205"/>
      <c r="AO210" s="205"/>
      <c r="AP210" s="205"/>
      <c r="AQ210" s="205"/>
      <c r="AR210" s="205"/>
      <c r="AS210" s="205"/>
      <c r="AT210" s="205"/>
      <c r="AU210" s="205"/>
      <c r="AV210" s="205"/>
      <c r="AW210" s="205"/>
      <c r="AX210" s="205"/>
      <c r="AY210" s="205"/>
      <c r="AZ210" s="205"/>
      <c r="BA210" s="205"/>
      <c r="BB210" s="205"/>
      <c r="BC210" s="205"/>
      <c r="BD210" s="205"/>
      <c r="BE210" s="205"/>
      <c r="BF210" s="205"/>
      <c r="BG210" s="205"/>
      <c r="BH210" s="205"/>
      <c r="BI210" s="205"/>
      <c r="BJ210" s="205"/>
      <c r="BK210" s="205"/>
      <c r="BL210" s="205"/>
      <c r="BM210" s="206">
        <v>93.391044183910708</v>
      </c>
    </row>
    <row r="211" spans="1:65">
      <c r="A211" s="30"/>
      <c r="B211" s="19">
        <v>1</v>
      </c>
      <c r="C211" s="9">
        <v>5</v>
      </c>
      <c r="D211" s="208">
        <v>74</v>
      </c>
      <c r="E211" s="208">
        <v>93</v>
      </c>
      <c r="F211" s="208">
        <v>102</v>
      </c>
      <c r="G211" s="208">
        <v>89.422378816752271</v>
      </c>
      <c r="H211" s="208">
        <v>102</v>
      </c>
      <c r="I211" s="208">
        <v>89</v>
      </c>
      <c r="J211" s="208">
        <v>102</v>
      </c>
      <c r="K211" s="208">
        <v>89</v>
      </c>
      <c r="L211" s="208">
        <v>109</v>
      </c>
      <c r="M211" s="208">
        <v>92</v>
      </c>
      <c r="N211" s="208">
        <v>92</v>
      </c>
      <c r="O211" s="208">
        <v>87</v>
      </c>
      <c r="P211" s="208">
        <v>81</v>
      </c>
      <c r="Q211" s="208">
        <v>97</v>
      </c>
      <c r="R211" s="208">
        <v>98</v>
      </c>
      <c r="S211" s="208">
        <v>84</v>
      </c>
      <c r="T211" s="208">
        <v>102.2</v>
      </c>
      <c r="U211" s="208">
        <v>94</v>
      </c>
      <c r="V211" s="207">
        <v>119</v>
      </c>
      <c r="W211" s="208">
        <v>95</v>
      </c>
      <c r="X211" s="208">
        <v>89.321865810285871</v>
      </c>
      <c r="Y211" s="208">
        <v>101.816666666667</v>
      </c>
      <c r="Z211" s="208">
        <v>90</v>
      </c>
      <c r="AA211" s="204"/>
      <c r="AB211" s="205"/>
      <c r="AC211" s="205"/>
      <c r="AD211" s="205"/>
      <c r="AE211" s="205"/>
      <c r="AF211" s="205"/>
      <c r="AG211" s="205"/>
      <c r="AH211" s="205"/>
      <c r="AI211" s="205"/>
      <c r="AJ211" s="205"/>
      <c r="AK211" s="205"/>
      <c r="AL211" s="205"/>
      <c r="AM211" s="205"/>
      <c r="AN211" s="205"/>
      <c r="AO211" s="205"/>
      <c r="AP211" s="205"/>
      <c r="AQ211" s="205"/>
      <c r="AR211" s="205"/>
      <c r="AS211" s="205"/>
      <c r="AT211" s="205"/>
      <c r="AU211" s="205"/>
      <c r="AV211" s="205"/>
      <c r="AW211" s="205"/>
      <c r="AX211" s="205"/>
      <c r="AY211" s="205"/>
      <c r="AZ211" s="205"/>
      <c r="BA211" s="205"/>
      <c r="BB211" s="205"/>
      <c r="BC211" s="205"/>
      <c r="BD211" s="205"/>
      <c r="BE211" s="205"/>
      <c r="BF211" s="205"/>
      <c r="BG211" s="205"/>
      <c r="BH211" s="205"/>
      <c r="BI211" s="205"/>
      <c r="BJ211" s="205"/>
      <c r="BK211" s="205"/>
      <c r="BL211" s="205"/>
      <c r="BM211" s="206">
        <v>25</v>
      </c>
    </row>
    <row r="212" spans="1:65">
      <c r="A212" s="30"/>
      <c r="B212" s="19">
        <v>1</v>
      </c>
      <c r="C212" s="9">
        <v>6</v>
      </c>
      <c r="D212" s="208">
        <v>73</v>
      </c>
      <c r="E212" s="208">
        <v>95</v>
      </c>
      <c r="F212" s="208">
        <v>108</v>
      </c>
      <c r="G212" s="208">
        <v>86.950017163252298</v>
      </c>
      <c r="H212" s="208">
        <v>111</v>
      </c>
      <c r="I212" s="208">
        <v>105</v>
      </c>
      <c r="J212" s="208">
        <v>102</v>
      </c>
      <c r="K212" s="208">
        <v>91</v>
      </c>
      <c r="L212" s="208">
        <v>111</v>
      </c>
      <c r="M212" s="208">
        <v>90</v>
      </c>
      <c r="N212" s="208">
        <v>90</v>
      </c>
      <c r="O212" s="208">
        <v>84</v>
      </c>
      <c r="P212" s="208">
        <v>81</v>
      </c>
      <c r="Q212" s="208">
        <v>97</v>
      </c>
      <c r="R212" s="208">
        <v>100</v>
      </c>
      <c r="S212" s="208">
        <v>78</v>
      </c>
      <c r="T212" s="208">
        <v>102.8</v>
      </c>
      <c r="U212" s="208">
        <v>89</v>
      </c>
      <c r="V212" s="207">
        <v>119</v>
      </c>
      <c r="W212" s="208">
        <v>85</v>
      </c>
      <c r="X212" s="208">
        <v>88.826639465345153</v>
      </c>
      <c r="Y212" s="208">
        <v>103</v>
      </c>
      <c r="Z212" s="208">
        <v>91</v>
      </c>
      <c r="AA212" s="204"/>
      <c r="AB212" s="205"/>
      <c r="AC212" s="205"/>
      <c r="AD212" s="205"/>
      <c r="AE212" s="205"/>
      <c r="AF212" s="205"/>
      <c r="AG212" s="205"/>
      <c r="AH212" s="205"/>
      <c r="AI212" s="205"/>
      <c r="AJ212" s="205"/>
      <c r="AK212" s="205"/>
      <c r="AL212" s="205"/>
      <c r="AM212" s="205"/>
      <c r="AN212" s="205"/>
      <c r="AO212" s="205"/>
      <c r="AP212" s="205"/>
      <c r="AQ212" s="205"/>
      <c r="AR212" s="205"/>
      <c r="AS212" s="205"/>
      <c r="AT212" s="205"/>
      <c r="AU212" s="205"/>
      <c r="AV212" s="205"/>
      <c r="AW212" s="205"/>
      <c r="AX212" s="205"/>
      <c r="AY212" s="205"/>
      <c r="AZ212" s="205"/>
      <c r="BA212" s="205"/>
      <c r="BB212" s="205"/>
      <c r="BC212" s="205"/>
      <c r="BD212" s="205"/>
      <c r="BE212" s="205"/>
      <c r="BF212" s="205"/>
      <c r="BG212" s="205"/>
      <c r="BH212" s="205"/>
      <c r="BI212" s="205"/>
      <c r="BJ212" s="205"/>
      <c r="BK212" s="205"/>
      <c r="BL212" s="205"/>
      <c r="BM212" s="209"/>
    </row>
    <row r="213" spans="1:65">
      <c r="A213" s="30"/>
      <c r="B213" s="20" t="s">
        <v>273</v>
      </c>
      <c r="C213" s="12"/>
      <c r="D213" s="210">
        <v>69.666666666666671</v>
      </c>
      <c r="E213" s="210">
        <v>91.333333333333329</v>
      </c>
      <c r="F213" s="210">
        <v>103.66666666666667</v>
      </c>
      <c r="G213" s="210">
        <v>88.00396692537727</v>
      </c>
      <c r="H213" s="210">
        <v>107.5</v>
      </c>
      <c r="I213" s="210">
        <v>98.333333333333329</v>
      </c>
      <c r="J213" s="210">
        <v>100</v>
      </c>
      <c r="K213" s="210">
        <v>90.166666666666671</v>
      </c>
      <c r="L213" s="210">
        <v>109.83333333333333</v>
      </c>
      <c r="M213" s="210">
        <v>91.666666666666671</v>
      </c>
      <c r="N213" s="210">
        <v>91.333333333333329</v>
      </c>
      <c r="O213" s="210">
        <v>84.5</v>
      </c>
      <c r="P213" s="210">
        <v>83.5</v>
      </c>
      <c r="Q213" s="210">
        <v>96.833333333333329</v>
      </c>
      <c r="R213" s="210">
        <v>99.833333333333329</v>
      </c>
      <c r="S213" s="210">
        <v>80.5</v>
      </c>
      <c r="T213" s="210">
        <v>102.71666666666665</v>
      </c>
      <c r="U213" s="210">
        <v>91.333333333333329</v>
      </c>
      <c r="V213" s="210">
        <v>120</v>
      </c>
      <c r="W213" s="210">
        <v>94.333333333333329</v>
      </c>
      <c r="X213" s="210">
        <v>90.677894009547018</v>
      </c>
      <c r="Y213" s="210">
        <v>101.03777777777782</v>
      </c>
      <c r="Z213" s="210">
        <v>87.833333333333329</v>
      </c>
      <c r="AA213" s="204"/>
      <c r="AB213" s="205"/>
      <c r="AC213" s="205"/>
      <c r="AD213" s="205"/>
      <c r="AE213" s="205"/>
      <c r="AF213" s="205"/>
      <c r="AG213" s="205"/>
      <c r="AH213" s="205"/>
      <c r="AI213" s="205"/>
      <c r="AJ213" s="205"/>
      <c r="AK213" s="205"/>
      <c r="AL213" s="205"/>
      <c r="AM213" s="205"/>
      <c r="AN213" s="205"/>
      <c r="AO213" s="205"/>
      <c r="AP213" s="205"/>
      <c r="AQ213" s="205"/>
      <c r="AR213" s="205"/>
      <c r="AS213" s="205"/>
      <c r="AT213" s="205"/>
      <c r="AU213" s="205"/>
      <c r="AV213" s="205"/>
      <c r="AW213" s="205"/>
      <c r="AX213" s="205"/>
      <c r="AY213" s="205"/>
      <c r="AZ213" s="205"/>
      <c r="BA213" s="205"/>
      <c r="BB213" s="205"/>
      <c r="BC213" s="205"/>
      <c r="BD213" s="205"/>
      <c r="BE213" s="205"/>
      <c r="BF213" s="205"/>
      <c r="BG213" s="205"/>
      <c r="BH213" s="205"/>
      <c r="BI213" s="205"/>
      <c r="BJ213" s="205"/>
      <c r="BK213" s="205"/>
      <c r="BL213" s="205"/>
      <c r="BM213" s="209"/>
    </row>
    <row r="214" spans="1:65">
      <c r="A214" s="30"/>
      <c r="B214" s="3" t="s">
        <v>274</v>
      </c>
      <c r="C214" s="29"/>
      <c r="D214" s="208">
        <v>69.5</v>
      </c>
      <c r="E214" s="208">
        <v>91.5</v>
      </c>
      <c r="F214" s="208">
        <v>103</v>
      </c>
      <c r="G214" s="208">
        <v>87.769388754252276</v>
      </c>
      <c r="H214" s="208">
        <v>108</v>
      </c>
      <c r="I214" s="208">
        <v>98</v>
      </c>
      <c r="J214" s="208">
        <v>101.5</v>
      </c>
      <c r="K214" s="208">
        <v>90</v>
      </c>
      <c r="L214" s="208">
        <v>109.5</v>
      </c>
      <c r="M214" s="208">
        <v>92</v>
      </c>
      <c r="N214" s="208">
        <v>91.5</v>
      </c>
      <c r="O214" s="208">
        <v>84</v>
      </c>
      <c r="P214" s="208">
        <v>84</v>
      </c>
      <c r="Q214" s="208">
        <v>97</v>
      </c>
      <c r="R214" s="208">
        <v>100</v>
      </c>
      <c r="S214" s="208">
        <v>79.5</v>
      </c>
      <c r="T214" s="208">
        <v>102.65</v>
      </c>
      <c r="U214" s="208">
        <v>90.5</v>
      </c>
      <c r="V214" s="208">
        <v>119.5</v>
      </c>
      <c r="W214" s="208">
        <v>95.5</v>
      </c>
      <c r="X214" s="208">
        <v>91.139888378329331</v>
      </c>
      <c r="Y214" s="208">
        <v>101.0833333333335</v>
      </c>
      <c r="Z214" s="208">
        <v>87</v>
      </c>
      <c r="AA214" s="204"/>
      <c r="AB214" s="205"/>
      <c r="AC214" s="205"/>
      <c r="AD214" s="205"/>
      <c r="AE214" s="205"/>
      <c r="AF214" s="205"/>
      <c r="AG214" s="205"/>
      <c r="AH214" s="205"/>
      <c r="AI214" s="205"/>
      <c r="AJ214" s="205"/>
      <c r="AK214" s="205"/>
      <c r="AL214" s="205"/>
      <c r="AM214" s="205"/>
      <c r="AN214" s="205"/>
      <c r="AO214" s="205"/>
      <c r="AP214" s="205"/>
      <c r="AQ214" s="205"/>
      <c r="AR214" s="205"/>
      <c r="AS214" s="205"/>
      <c r="AT214" s="205"/>
      <c r="AU214" s="205"/>
      <c r="AV214" s="205"/>
      <c r="AW214" s="205"/>
      <c r="AX214" s="205"/>
      <c r="AY214" s="205"/>
      <c r="AZ214" s="205"/>
      <c r="BA214" s="205"/>
      <c r="BB214" s="205"/>
      <c r="BC214" s="205"/>
      <c r="BD214" s="205"/>
      <c r="BE214" s="205"/>
      <c r="BF214" s="205"/>
      <c r="BG214" s="205"/>
      <c r="BH214" s="205"/>
      <c r="BI214" s="205"/>
      <c r="BJ214" s="205"/>
      <c r="BK214" s="205"/>
      <c r="BL214" s="205"/>
      <c r="BM214" s="209"/>
    </row>
    <row r="215" spans="1:65">
      <c r="A215" s="30"/>
      <c r="B215" s="3" t="s">
        <v>275</v>
      </c>
      <c r="C215" s="29"/>
      <c r="D215" s="208">
        <v>3.7771241264574118</v>
      </c>
      <c r="E215" s="208">
        <v>3.0767948691238201</v>
      </c>
      <c r="F215" s="208">
        <v>2.5819888974716112</v>
      </c>
      <c r="G215" s="208">
        <v>1.0796208412652013</v>
      </c>
      <c r="H215" s="208">
        <v>3.0166206257996713</v>
      </c>
      <c r="I215" s="208">
        <v>6.8605150438335665</v>
      </c>
      <c r="J215" s="208">
        <v>3.5213633723318019</v>
      </c>
      <c r="K215" s="208">
        <v>1.1690451944500122</v>
      </c>
      <c r="L215" s="208">
        <v>1.4719601443879744</v>
      </c>
      <c r="M215" s="208">
        <v>1.3662601021279464</v>
      </c>
      <c r="N215" s="208">
        <v>1.2110601416389968</v>
      </c>
      <c r="O215" s="208">
        <v>1.3784048752090221</v>
      </c>
      <c r="P215" s="208">
        <v>2.0736441353327719</v>
      </c>
      <c r="Q215" s="208">
        <v>0.75277265270908111</v>
      </c>
      <c r="R215" s="208">
        <v>2.0412414523193148</v>
      </c>
      <c r="S215" s="208">
        <v>3.3911649915626341</v>
      </c>
      <c r="T215" s="208">
        <v>0.60800219297849944</v>
      </c>
      <c r="U215" s="208">
        <v>2.1602468994692865</v>
      </c>
      <c r="V215" s="208">
        <v>1.2649110640673518</v>
      </c>
      <c r="W215" s="208">
        <v>4.7187568984497039</v>
      </c>
      <c r="X215" s="208">
        <v>1.2978025843434233</v>
      </c>
      <c r="Y215" s="208">
        <v>1.5064581960002754</v>
      </c>
      <c r="Z215" s="208">
        <v>2.228601953392904</v>
      </c>
      <c r="AA215" s="204"/>
      <c r="AB215" s="205"/>
      <c r="AC215" s="205"/>
      <c r="AD215" s="205"/>
      <c r="AE215" s="205"/>
      <c r="AF215" s="205"/>
      <c r="AG215" s="205"/>
      <c r="AH215" s="205"/>
      <c r="AI215" s="205"/>
      <c r="AJ215" s="205"/>
      <c r="AK215" s="205"/>
      <c r="AL215" s="205"/>
      <c r="AM215" s="205"/>
      <c r="AN215" s="205"/>
      <c r="AO215" s="205"/>
      <c r="AP215" s="205"/>
      <c r="AQ215" s="205"/>
      <c r="AR215" s="205"/>
      <c r="AS215" s="205"/>
      <c r="AT215" s="205"/>
      <c r="AU215" s="205"/>
      <c r="AV215" s="205"/>
      <c r="AW215" s="205"/>
      <c r="AX215" s="205"/>
      <c r="AY215" s="205"/>
      <c r="AZ215" s="205"/>
      <c r="BA215" s="205"/>
      <c r="BB215" s="205"/>
      <c r="BC215" s="205"/>
      <c r="BD215" s="205"/>
      <c r="BE215" s="205"/>
      <c r="BF215" s="205"/>
      <c r="BG215" s="205"/>
      <c r="BH215" s="205"/>
      <c r="BI215" s="205"/>
      <c r="BJ215" s="205"/>
      <c r="BK215" s="205"/>
      <c r="BL215" s="205"/>
      <c r="BM215" s="209"/>
    </row>
    <row r="216" spans="1:65">
      <c r="A216" s="30"/>
      <c r="B216" s="3" t="s">
        <v>86</v>
      </c>
      <c r="C216" s="29"/>
      <c r="D216" s="13">
        <v>5.4217092724269063E-2</v>
      </c>
      <c r="E216" s="13">
        <v>3.3687535063399492E-2</v>
      </c>
      <c r="F216" s="13">
        <v>2.4906645313230974E-2</v>
      </c>
      <c r="G216" s="13">
        <v>1.2267865631337539E-2</v>
      </c>
      <c r="H216" s="13">
        <v>2.8061587216741127E-2</v>
      </c>
      <c r="I216" s="13">
        <v>6.9767949598307455E-2</v>
      </c>
      <c r="J216" s="13">
        <v>3.5213633723318018E-2</v>
      </c>
      <c r="K216" s="13">
        <v>1.2965381084473333E-2</v>
      </c>
      <c r="L216" s="13">
        <v>1.3401761557401892E-2</v>
      </c>
      <c r="M216" s="13">
        <v>1.4904655659577595E-2</v>
      </c>
      <c r="N216" s="13">
        <v>1.3259782572689746E-2</v>
      </c>
      <c r="O216" s="13">
        <v>1.6312483730284284E-2</v>
      </c>
      <c r="P216" s="13">
        <v>2.4834061500991281E-2</v>
      </c>
      <c r="Q216" s="13">
        <v>7.7739000279767418E-3</v>
      </c>
      <c r="R216" s="13">
        <v>2.0446492009876277E-2</v>
      </c>
      <c r="S216" s="13">
        <v>4.2126273187113469E-2</v>
      </c>
      <c r="T216" s="13">
        <v>5.9192165469268169E-3</v>
      </c>
      <c r="U216" s="13">
        <v>2.3652338315357152E-2</v>
      </c>
      <c r="V216" s="13">
        <v>1.0540925533894598E-2</v>
      </c>
      <c r="W216" s="13">
        <v>5.0022157934095805E-2</v>
      </c>
      <c r="X216" s="13">
        <v>1.4312226794843562E-2</v>
      </c>
      <c r="Y216" s="13">
        <v>1.4909850841272212E-2</v>
      </c>
      <c r="Z216" s="13">
        <v>2.5373077268230407E-2</v>
      </c>
      <c r="AA216" s="148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276</v>
      </c>
      <c r="C217" s="29"/>
      <c r="D217" s="13">
        <v>-0.25403268294682202</v>
      </c>
      <c r="E217" s="13">
        <v>-2.2033278121671107E-2</v>
      </c>
      <c r="F217" s="13">
        <v>0.11002792154803043</v>
      </c>
      <c r="G217" s="13">
        <v>-5.768301774123985E-2</v>
      </c>
      <c r="H217" s="13">
        <v>0.15107397009401846</v>
      </c>
      <c r="I217" s="13">
        <v>5.2920375744916148E-2</v>
      </c>
      <c r="J217" s="13">
        <v>7.0766483808389458E-2</v>
      </c>
      <c r="K217" s="13">
        <v>-3.4525553766102224E-2</v>
      </c>
      <c r="L217" s="13">
        <v>0.17605852138288092</v>
      </c>
      <c r="M217" s="13">
        <v>-1.8464056508976423E-2</v>
      </c>
      <c r="N217" s="13">
        <v>-2.2033278121671107E-2</v>
      </c>
      <c r="O217" s="13">
        <v>-9.5202321181910965E-2</v>
      </c>
      <c r="P217" s="13">
        <v>-0.10590998601999491</v>
      </c>
      <c r="Q217" s="13">
        <v>3.6858878487790347E-2</v>
      </c>
      <c r="R217" s="13">
        <v>6.8981873002041949E-2</v>
      </c>
      <c r="S217" s="13">
        <v>-0.13803298053424662</v>
      </c>
      <c r="T217" s="13">
        <v>9.9855639951850428E-2</v>
      </c>
      <c r="U217" s="13">
        <v>-2.2033278121671107E-2</v>
      </c>
      <c r="V217" s="13">
        <v>0.28491978057006717</v>
      </c>
      <c r="W217" s="13">
        <v>1.0089716392580605E-2</v>
      </c>
      <c r="X217" s="13">
        <v>-2.9051502722475253E-2</v>
      </c>
      <c r="Y217" s="13">
        <v>8.1878660429245853E-2</v>
      </c>
      <c r="Z217" s="13">
        <v>-5.9510105054964679E-2</v>
      </c>
      <c r="AA217" s="148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46" t="s">
        <v>277</v>
      </c>
      <c r="C218" s="47"/>
      <c r="D218" s="45">
        <v>2.0699999999999998</v>
      </c>
      <c r="E218" s="45">
        <v>0.03</v>
      </c>
      <c r="F218" s="45">
        <v>1.1299999999999999</v>
      </c>
      <c r="G218" s="45">
        <v>0.34</v>
      </c>
      <c r="H218" s="45">
        <v>1.49</v>
      </c>
      <c r="I218" s="45">
        <v>0.63</v>
      </c>
      <c r="J218" s="45">
        <v>0.78</v>
      </c>
      <c r="K218" s="45">
        <v>0.14000000000000001</v>
      </c>
      <c r="L218" s="45">
        <v>1.71</v>
      </c>
      <c r="M218" s="45">
        <v>0</v>
      </c>
      <c r="N218" s="45">
        <v>0.03</v>
      </c>
      <c r="O218" s="45">
        <v>0.67</v>
      </c>
      <c r="P218" s="45">
        <v>0.77</v>
      </c>
      <c r="Q218" s="45">
        <v>0.49</v>
      </c>
      <c r="R218" s="45">
        <v>0.77</v>
      </c>
      <c r="S218" s="45">
        <v>1.05</v>
      </c>
      <c r="T218" s="45">
        <v>1.04</v>
      </c>
      <c r="U218" s="45">
        <v>0.03</v>
      </c>
      <c r="V218" s="45">
        <v>2.67</v>
      </c>
      <c r="W218" s="45">
        <v>0.25</v>
      </c>
      <c r="X218" s="45">
        <v>0.09</v>
      </c>
      <c r="Y218" s="45">
        <v>0.88</v>
      </c>
      <c r="Z218" s="45">
        <v>0.36</v>
      </c>
      <c r="AA218" s="148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1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BM219" s="55"/>
    </row>
    <row r="220" spans="1:65" ht="15">
      <c r="B220" s="8" t="s">
        <v>527</v>
      </c>
      <c r="BM220" s="28" t="s">
        <v>66</v>
      </c>
    </row>
    <row r="221" spans="1:65" ht="15">
      <c r="A221" s="25" t="s">
        <v>28</v>
      </c>
      <c r="B221" s="18" t="s">
        <v>110</v>
      </c>
      <c r="C221" s="15" t="s">
        <v>111</v>
      </c>
      <c r="D221" s="16" t="s">
        <v>235</v>
      </c>
      <c r="E221" s="17" t="s">
        <v>235</v>
      </c>
      <c r="F221" s="17" t="s">
        <v>235</v>
      </c>
      <c r="G221" s="17" t="s">
        <v>235</v>
      </c>
      <c r="H221" s="17" t="s">
        <v>235</v>
      </c>
      <c r="I221" s="17" t="s">
        <v>235</v>
      </c>
      <c r="J221" s="17" t="s">
        <v>235</v>
      </c>
      <c r="K221" s="17" t="s">
        <v>235</v>
      </c>
      <c r="L221" s="17" t="s">
        <v>235</v>
      </c>
      <c r="M221" s="17" t="s">
        <v>235</v>
      </c>
      <c r="N221" s="17" t="s">
        <v>235</v>
      </c>
      <c r="O221" s="17" t="s">
        <v>235</v>
      </c>
      <c r="P221" s="17" t="s">
        <v>235</v>
      </c>
      <c r="Q221" s="17" t="s">
        <v>235</v>
      </c>
      <c r="R221" s="17" t="s">
        <v>235</v>
      </c>
      <c r="S221" s="17" t="s">
        <v>235</v>
      </c>
      <c r="T221" s="17" t="s">
        <v>235</v>
      </c>
      <c r="U221" s="17" t="s">
        <v>235</v>
      </c>
      <c r="V221" s="17" t="s">
        <v>235</v>
      </c>
      <c r="W221" s="17" t="s">
        <v>235</v>
      </c>
      <c r="X221" s="17" t="s">
        <v>235</v>
      </c>
      <c r="Y221" s="17" t="s">
        <v>235</v>
      </c>
      <c r="Z221" s="17" t="s">
        <v>235</v>
      </c>
      <c r="AA221" s="148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1</v>
      </c>
    </row>
    <row r="222" spans="1:65">
      <c r="A222" s="30"/>
      <c r="B222" s="19" t="s">
        <v>236</v>
      </c>
      <c r="C222" s="9" t="s">
        <v>236</v>
      </c>
      <c r="D222" s="146" t="s">
        <v>238</v>
      </c>
      <c r="E222" s="147" t="s">
        <v>239</v>
      </c>
      <c r="F222" s="147" t="s">
        <v>240</v>
      </c>
      <c r="G222" s="147" t="s">
        <v>241</v>
      </c>
      <c r="H222" s="147" t="s">
        <v>242</v>
      </c>
      <c r="I222" s="147" t="s">
        <v>243</v>
      </c>
      <c r="J222" s="147" t="s">
        <v>244</v>
      </c>
      <c r="K222" s="147" t="s">
        <v>245</v>
      </c>
      <c r="L222" s="147" t="s">
        <v>246</v>
      </c>
      <c r="M222" s="147" t="s">
        <v>247</v>
      </c>
      <c r="N222" s="147" t="s">
        <v>248</v>
      </c>
      <c r="O222" s="147" t="s">
        <v>249</v>
      </c>
      <c r="P222" s="147" t="s">
        <v>250</v>
      </c>
      <c r="Q222" s="147" t="s">
        <v>251</v>
      </c>
      <c r="R222" s="147" t="s">
        <v>252</v>
      </c>
      <c r="S222" s="147" t="s">
        <v>253</v>
      </c>
      <c r="T222" s="147" t="s">
        <v>254</v>
      </c>
      <c r="U222" s="147" t="s">
        <v>255</v>
      </c>
      <c r="V222" s="147" t="s">
        <v>256</v>
      </c>
      <c r="W222" s="147" t="s">
        <v>257</v>
      </c>
      <c r="X222" s="147" t="s">
        <v>258</v>
      </c>
      <c r="Y222" s="147" t="s">
        <v>259</v>
      </c>
      <c r="Z222" s="147" t="s">
        <v>265</v>
      </c>
      <c r="AA222" s="148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 t="s">
        <v>3</v>
      </c>
    </row>
    <row r="223" spans="1:65">
      <c r="A223" s="30"/>
      <c r="B223" s="19"/>
      <c r="C223" s="9"/>
      <c r="D223" s="10" t="s">
        <v>318</v>
      </c>
      <c r="E223" s="11" t="s">
        <v>318</v>
      </c>
      <c r="F223" s="11" t="s">
        <v>319</v>
      </c>
      <c r="G223" s="11" t="s">
        <v>115</v>
      </c>
      <c r="H223" s="11" t="s">
        <v>319</v>
      </c>
      <c r="I223" s="11" t="s">
        <v>319</v>
      </c>
      <c r="J223" s="11" t="s">
        <v>319</v>
      </c>
      <c r="K223" s="11" t="s">
        <v>318</v>
      </c>
      <c r="L223" s="11" t="s">
        <v>319</v>
      </c>
      <c r="M223" s="11" t="s">
        <v>318</v>
      </c>
      <c r="N223" s="11" t="s">
        <v>318</v>
      </c>
      <c r="O223" s="11" t="s">
        <v>319</v>
      </c>
      <c r="P223" s="11" t="s">
        <v>319</v>
      </c>
      <c r="Q223" s="11" t="s">
        <v>319</v>
      </c>
      <c r="R223" s="11" t="s">
        <v>318</v>
      </c>
      <c r="S223" s="11" t="s">
        <v>318</v>
      </c>
      <c r="T223" s="11" t="s">
        <v>319</v>
      </c>
      <c r="U223" s="11" t="s">
        <v>318</v>
      </c>
      <c r="V223" s="11" t="s">
        <v>318</v>
      </c>
      <c r="W223" s="11" t="s">
        <v>319</v>
      </c>
      <c r="X223" s="11" t="s">
        <v>318</v>
      </c>
      <c r="Y223" s="11" t="s">
        <v>319</v>
      </c>
      <c r="Z223" s="11" t="s">
        <v>318</v>
      </c>
      <c r="AA223" s="148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9"/>
      <c r="C224" s="9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148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3</v>
      </c>
    </row>
    <row r="225" spans="1:65">
      <c r="A225" s="30"/>
      <c r="B225" s="18">
        <v>1</v>
      </c>
      <c r="C225" s="14">
        <v>1</v>
      </c>
      <c r="D225" s="141" t="s">
        <v>103</v>
      </c>
      <c r="E225" s="22">
        <v>1.8</v>
      </c>
      <c r="F225" s="22">
        <v>1.8</v>
      </c>
      <c r="G225" s="22">
        <v>1.8786657643866054</v>
      </c>
      <c r="H225" s="22">
        <v>1.86</v>
      </c>
      <c r="I225" s="22">
        <v>1.99</v>
      </c>
      <c r="J225" s="22">
        <v>1.72</v>
      </c>
      <c r="K225" s="22">
        <v>1.76</v>
      </c>
      <c r="L225" s="22">
        <v>1.88</v>
      </c>
      <c r="M225" s="22">
        <v>1.86</v>
      </c>
      <c r="N225" s="22">
        <v>1.9400000000000002</v>
      </c>
      <c r="O225" s="22">
        <v>1.9</v>
      </c>
      <c r="P225" s="22">
        <v>1.8</v>
      </c>
      <c r="Q225" s="22">
        <v>1.82</v>
      </c>
      <c r="R225" s="22">
        <v>1.89</v>
      </c>
      <c r="S225" s="22">
        <v>1.68</v>
      </c>
      <c r="T225" s="22">
        <v>1.8258389999999998</v>
      </c>
      <c r="U225" s="22">
        <v>1.9</v>
      </c>
      <c r="V225" s="22">
        <v>1.81</v>
      </c>
      <c r="W225" s="22">
        <v>2</v>
      </c>
      <c r="X225" s="141">
        <v>2.2000000000000002</v>
      </c>
      <c r="Y225" s="22">
        <v>1.8103861757103346</v>
      </c>
      <c r="Z225" s="22">
        <v>1.91</v>
      </c>
      <c r="AA225" s="148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>
        <v>1</v>
      </c>
      <c r="C226" s="9">
        <v>2</v>
      </c>
      <c r="D226" s="143" t="s">
        <v>103</v>
      </c>
      <c r="E226" s="11">
        <v>1.8</v>
      </c>
      <c r="F226" s="11">
        <v>1.8</v>
      </c>
      <c r="G226" s="11">
        <v>1.9787549616366054</v>
      </c>
      <c r="H226" s="11">
        <v>1.89</v>
      </c>
      <c r="I226" s="11">
        <v>1.9299999999999997</v>
      </c>
      <c r="J226" s="11">
        <v>1.82</v>
      </c>
      <c r="K226" s="11">
        <v>1.79</v>
      </c>
      <c r="L226" s="11">
        <v>1.88</v>
      </c>
      <c r="M226" s="11">
        <v>1.86</v>
      </c>
      <c r="N226" s="11">
        <v>1.85</v>
      </c>
      <c r="O226" s="11">
        <v>1.9</v>
      </c>
      <c r="P226" s="11">
        <v>1.8</v>
      </c>
      <c r="Q226" s="11">
        <v>1.81</v>
      </c>
      <c r="R226" s="11">
        <v>1.95</v>
      </c>
      <c r="S226" s="11">
        <v>1.81</v>
      </c>
      <c r="T226" s="11">
        <v>1.8275090000000001</v>
      </c>
      <c r="U226" s="11">
        <v>1.9</v>
      </c>
      <c r="V226" s="11">
        <v>1.81</v>
      </c>
      <c r="W226" s="11">
        <v>2</v>
      </c>
      <c r="X226" s="143">
        <v>2.2000000000000002</v>
      </c>
      <c r="Y226" s="11">
        <v>1.8730310507819301</v>
      </c>
      <c r="Z226" s="11">
        <v>1.9299999999999997</v>
      </c>
      <c r="AA226" s="148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27</v>
      </c>
    </row>
    <row r="227" spans="1:65">
      <c r="A227" s="30"/>
      <c r="B227" s="19">
        <v>1</v>
      </c>
      <c r="C227" s="9">
        <v>3</v>
      </c>
      <c r="D227" s="143" t="s">
        <v>103</v>
      </c>
      <c r="E227" s="11">
        <v>1.81</v>
      </c>
      <c r="F227" s="11">
        <v>1.8</v>
      </c>
      <c r="G227" s="11">
        <v>1.7818239287634714</v>
      </c>
      <c r="H227" s="11">
        <v>1.88</v>
      </c>
      <c r="I227" s="11">
        <v>1.91</v>
      </c>
      <c r="J227" s="11">
        <v>1.82</v>
      </c>
      <c r="K227" s="11">
        <v>1.79</v>
      </c>
      <c r="L227" s="11">
        <v>1.89</v>
      </c>
      <c r="M227" s="11">
        <v>1.9400000000000002</v>
      </c>
      <c r="N227" s="11">
        <v>1.81</v>
      </c>
      <c r="O227" s="11">
        <v>1.9</v>
      </c>
      <c r="P227" s="11">
        <v>1.7</v>
      </c>
      <c r="Q227" s="11">
        <v>1.87</v>
      </c>
      <c r="R227" s="11">
        <v>1.99</v>
      </c>
      <c r="S227" s="11">
        <v>1.74</v>
      </c>
      <c r="T227" s="11">
        <v>1.829693</v>
      </c>
      <c r="U227" s="11">
        <v>1.9</v>
      </c>
      <c r="V227" s="11">
        <v>1.86</v>
      </c>
      <c r="W227" s="11">
        <v>2</v>
      </c>
      <c r="X227" s="143">
        <v>2.2000000000000002</v>
      </c>
      <c r="Y227" s="11">
        <v>1.9018425152946421</v>
      </c>
      <c r="Z227" s="11">
        <v>1.9699999999999998</v>
      </c>
      <c r="AA227" s="148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16</v>
      </c>
    </row>
    <row r="228" spans="1:65">
      <c r="A228" s="30"/>
      <c r="B228" s="19">
        <v>1</v>
      </c>
      <c r="C228" s="9">
        <v>4</v>
      </c>
      <c r="D228" s="143" t="s">
        <v>103</v>
      </c>
      <c r="E228" s="11">
        <v>1.84</v>
      </c>
      <c r="F228" s="11">
        <v>1.8</v>
      </c>
      <c r="G228" s="11">
        <v>1.9061358780366053</v>
      </c>
      <c r="H228" s="11">
        <v>1.84</v>
      </c>
      <c r="I228" s="11">
        <v>1.78</v>
      </c>
      <c r="J228" s="11">
        <v>1.79</v>
      </c>
      <c r="K228" s="11">
        <v>1.75</v>
      </c>
      <c r="L228" s="11">
        <v>1.84</v>
      </c>
      <c r="M228" s="11">
        <v>1.91</v>
      </c>
      <c r="N228" s="11">
        <v>1.84</v>
      </c>
      <c r="O228" s="11">
        <v>1.9</v>
      </c>
      <c r="P228" s="11">
        <v>1.8</v>
      </c>
      <c r="Q228" s="11">
        <v>1.81</v>
      </c>
      <c r="R228" s="11">
        <v>2.06</v>
      </c>
      <c r="S228" s="11">
        <v>2.0099999999999998</v>
      </c>
      <c r="T228" s="11">
        <v>1.8335469999999996</v>
      </c>
      <c r="U228" s="11">
        <v>1.9</v>
      </c>
      <c r="V228" s="11">
        <v>1.9</v>
      </c>
      <c r="W228" s="11">
        <v>2</v>
      </c>
      <c r="X228" s="143">
        <v>2.1</v>
      </c>
      <c r="Y228" s="11">
        <v>1.8206452273228924</v>
      </c>
      <c r="Z228" s="11">
        <v>1.9400000000000002</v>
      </c>
      <c r="AA228" s="148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1.8622842877973977</v>
      </c>
    </row>
    <row r="229" spans="1:65">
      <c r="A229" s="30"/>
      <c r="B229" s="19">
        <v>1</v>
      </c>
      <c r="C229" s="9">
        <v>5</v>
      </c>
      <c r="D229" s="143" t="s">
        <v>103</v>
      </c>
      <c r="E229" s="11">
        <v>1.82</v>
      </c>
      <c r="F229" s="11">
        <v>1.8</v>
      </c>
      <c r="G229" s="11">
        <v>1.8341765781179449</v>
      </c>
      <c r="H229" s="11">
        <v>1.89</v>
      </c>
      <c r="I229" s="11">
        <v>1.76</v>
      </c>
      <c r="J229" s="11">
        <v>1.7</v>
      </c>
      <c r="K229" s="11">
        <v>1.77</v>
      </c>
      <c r="L229" s="11">
        <v>1.87</v>
      </c>
      <c r="M229" s="11">
        <v>1.84</v>
      </c>
      <c r="N229" s="11">
        <v>1.86</v>
      </c>
      <c r="O229" s="11">
        <v>1.9</v>
      </c>
      <c r="P229" s="11">
        <v>1.7</v>
      </c>
      <c r="Q229" s="11">
        <v>1.79</v>
      </c>
      <c r="R229" s="11">
        <v>2.04</v>
      </c>
      <c r="S229" s="11">
        <v>2.0099999999999998</v>
      </c>
      <c r="T229" s="11">
        <v>1.8491269999999997</v>
      </c>
      <c r="U229" s="11">
        <v>1.9</v>
      </c>
      <c r="V229" s="11">
        <v>1.84</v>
      </c>
      <c r="W229" s="11">
        <v>1.9</v>
      </c>
      <c r="X229" s="143">
        <v>2.2000000000000002</v>
      </c>
      <c r="Y229" s="11">
        <v>1.83906943867377</v>
      </c>
      <c r="Z229" s="11">
        <v>2</v>
      </c>
      <c r="AA229" s="148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26</v>
      </c>
    </row>
    <row r="230" spans="1:65">
      <c r="A230" s="30"/>
      <c r="B230" s="19">
        <v>1</v>
      </c>
      <c r="C230" s="9">
        <v>6</v>
      </c>
      <c r="D230" s="143" t="s">
        <v>103</v>
      </c>
      <c r="E230" s="11">
        <v>1.85</v>
      </c>
      <c r="F230" s="11">
        <v>1.8</v>
      </c>
      <c r="G230" s="11">
        <v>1.9665858312366054</v>
      </c>
      <c r="H230" s="11">
        <v>1.9299999999999997</v>
      </c>
      <c r="I230" s="11">
        <v>1.87</v>
      </c>
      <c r="J230" s="11">
        <v>1.9400000000000002</v>
      </c>
      <c r="K230" s="11">
        <v>1.78</v>
      </c>
      <c r="L230" s="11">
        <v>1.92</v>
      </c>
      <c r="M230" s="11">
        <v>1.84</v>
      </c>
      <c r="N230" s="11">
        <v>1.82</v>
      </c>
      <c r="O230" s="11">
        <v>1.8</v>
      </c>
      <c r="P230" s="11">
        <v>1.7</v>
      </c>
      <c r="Q230" s="11">
        <v>1.83</v>
      </c>
      <c r="R230" s="11">
        <v>2</v>
      </c>
      <c r="S230" s="11">
        <v>2</v>
      </c>
      <c r="T230" s="11">
        <v>1.8243830000000001</v>
      </c>
      <c r="U230" s="11">
        <v>1.9</v>
      </c>
      <c r="V230" s="11">
        <v>1.76</v>
      </c>
      <c r="W230" s="11">
        <v>1.9</v>
      </c>
      <c r="X230" s="143">
        <v>2.2000000000000002</v>
      </c>
      <c r="Y230" s="11">
        <v>1.8766049125107349</v>
      </c>
      <c r="Z230" s="11">
        <v>2.02</v>
      </c>
      <c r="AA230" s="148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20" t="s">
        <v>273</v>
      </c>
      <c r="C231" s="12"/>
      <c r="D231" s="23" t="s">
        <v>743</v>
      </c>
      <c r="E231" s="23">
        <v>1.82</v>
      </c>
      <c r="F231" s="23">
        <v>1.8</v>
      </c>
      <c r="G231" s="23">
        <v>1.8910238236963062</v>
      </c>
      <c r="H231" s="23">
        <v>1.8816666666666666</v>
      </c>
      <c r="I231" s="23">
        <v>1.8733333333333337</v>
      </c>
      <c r="J231" s="23">
        <v>1.7983333333333331</v>
      </c>
      <c r="K231" s="23">
        <v>1.7733333333333332</v>
      </c>
      <c r="L231" s="23">
        <v>1.88</v>
      </c>
      <c r="M231" s="23">
        <v>1.875</v>
      </c>
      <c r="N231" s="23">
        <v>1.8533333333333333</v>
      </c>
      <c r="O231" s="23">
        <v>1.8833333333333335</v>
      </c>
      <c r="P231" s="23">
        <v>1.7499999999999998</v>
      </c>
      <c r="Q231" s="23">
        <v>1.821666666666667</v>
      </c>
      <c r="R231" s="23">
        <v>1.9883333333333333</v>
      </c>
      <c r="S231" s="23">
        <v>1.875</v>
      </c>
      <c r="T231" s="23">
        <v>1.831683</v>
      </c>
      <c r="U231" s="23">
        <v>1.9000000000000001</v>
      </c>
      <c r="V231" s="23">
        <v>1.83</v>
      </c>
      <c r="W231" s="23">
        <v>1.9666666666666668</v>
      </c>
      <c r="X231" s="23">
        <v>2.1833333333333336</v>
      </c>
      <c r="Y231" s="23">
        <v>1.8535965533823837</v>
      </c>
      <c r="Z231" s="23">
        <v>1.9616666666666667</v>
      </c>
      <c r="AA231" s="148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274</v>
      </c>
      <c r="C232" s="29"/>
      <c r="D232" s="11" t="s">
        <v>743</v>
      </c>
      <c r="E232" s="11">
        <v>1.8149999999999999</v>
      </c>
      <c r="F232" s="11">
        <v>1.8</v>
      </c>
      <c r="G232" s="11">
        <v>1.8924008212116052</v>
      </c>
      <c r="H232" s="11">
        <v>1.8849999999999998</v>
      </c>
      <c r="I232" s="11">
        <v>1.8900000000000001</v>
      </c>
      <c r="J232" s="11">
        <v>1.8050000000000002</v>
      </c>
      <c r="K232" s="11">
        <v>1.7749999999999999</v>
      </c>
      <c r="L232" s="11">
        <v>1.88</v>
      </c>
      <c r="M232" s="11">
        <v>1.86</v>
      </c>
      <c r="N232" s="11">
        <v>1.8450000000000002</v>
      </c>
      <c r="O232" s="11">
        <v>1.9</v>
      </c>
      <c r="P232" s="11">
        <v>1.75</v>
      </c>
      <c r="Q232" s="11">
        <v>1.8149999999999999</v>
      </c>
      <c r="R232" s="11">
        <v>1.9950000000000001</v>
      </c>
      <c r="S232" s="11">
        <v>1.905</v>
      </c>
      <c r="T232" s="11">
        <v>1.8286009999999999</v>
      </c>
      <c r="U232" s="11">
        <v>1.9</v>
      </c>
      <c r="V232" s="11">
        <v>1.8250000000000002</v>
      </c>
      <c r="W232" s="11">
        <v>2</v>
      </c>
      <c r="X232" s="11">
        <v>2.2000000000000002</v>
      </c>
      <c r="Y232" s="11">
        <v>1.8560502447278502</v>
      </c>
      <c r="Z232" s="11">
        <v>1.9550000000000001</v>
      </c>
      <c r="AA232" s="148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275</v>
      </c>
      <c r="C233" s="29"/>
      <c r="D233" s="24" t="s">
        <v>743</v>
      </c>
      <c r="E233" s="24">
        <v>2.0976176963403051E-2</v>
      </c>
      <c r="F233" s="24">
        <v>0</v>
      </c>
      <c r="G233" s="24">
        <v>7.6083758775831983E-2</v>
      </c>
      <c r="H233" s="24">
        <v>3.0605010483034611E-2</v>
      </c>
      <c r="I233" s="24">
        <v>8.9144078135716107E-2</v>
      </c>
      <c r="J233" s="24">
        <v>8.5887523346913894E-2</v>
      </c>
      <c r="K233" s="24">
        <v>1.6329931618554536E-2</v>
      </c>
      <c r="L233" s="24">
        <v>2.6076809620810534E-2</v>
      </c>
      <c r="M233" s="24">
        <v>4.0865633483405099E-2</v>
      </c>
      <c r="N233" s="24">
        <v>4.6332134277050852E-2</v>
      </c>
      <c r="O233" s="24">
        <v>4.0824829046386249E-2</v>
      </c>
      <c r="P233" s="24">
        <v>5.4772255750516655E-2</v>
      </c>
      <c r="Q233" s="24">
        <v>2.7141603981096399E-2</v>
      </c>
      <c r="R233" s="24">
        <v>6.1779176642835519E-2</v>
      </c>
      <c r="S233" s="24">
        <v>0.15003332963045238</v>
      </c>
      <c r="T233" s="24">
        <v>9.1278950914215756E-3</v>
      </c>
      <c r="U233" s="24">
        <v>2.4323767777952469E-16</v>
      </c>
      <c r="V233" s="24">
        <v>4.8166378315169157E-2</v>
      </c>
      <c r="W233" s="24">
        <v>5.1639777949432274E-2</v>
      </c>
      <c r="X233" s="24">
        <v>4.0824829046386339E-2</v>
      </c>
      <c r="Y233" s="24">
        <v>3.5773512014306071E-2</v>
      </c>
      <c r="Z233" s="24">
        <v>4.2622372841814776E-2</v>
      </c>
      <c r="AA233" s="197"/>
      <c r="AB233" s="198"/>
      <c r="AC233" s="198"/>
      <c r="AD233" s="198"/>
      <c r="AE233" s="198"/>
      <c r="AF233" s="198"/>
      <c r="AG233" s="198"/>
      <c r="AH233" s="198"/>
      <c r="AI233" s="198"/>
      <c r="AJ233" s="198"/>
      <c r="AK233" s="198"/>
      <c r="AL233" s="198"/>
      <c r="AM233" s="198"/>
      <c r="AN233" s="198"/>
      <c r="AO233" s="198"/>
      <c r="AP233" s="198"/>
      <c r="AQ233" s="198"/>
      <c r="AR233" s="198"/>
      <c r="AS233" s="198"/>
      <c r="AT233" s="198"/>
      <c r="AU233" s="198"/>
      <c r="AV233" s="198"/>
      <c r="AW233" s="198"/>
      <c r="AX233" s="198"/>
      <c r="AY233" s="198"/>
      <c r="AZ233" s="198"/>
      <c r="BA233" s="198"/>
      <c r="BB233" s="198"/>
      <c r="BC233" s="198"/>
      <c r="BD233" s="198"/>
      <c r="BE233" s="198"/>
      <c r="BF233" s="198"/>
      <c r="BG233" s="198"/>
      <c r="BH233" s="198"/>
      <c r="BI233" s="198"/>
      <c r="BJ233" s="198"/>
      <c r="BK233" s="198"/>
      <c r="BL233" s="198"/>
      <c r="BM233" s="56"/>
    </row>
    <row r="234" spans="1:65">
      <c r="A234" s="30"/>
      <c r="B234" s="3" t="s">
        <v>86</v>
      </c>
      <c r="C234" s="29"/>
      <c r="D234" s="13" t="s">
        <v>743</v>
      </c>
      <c r="E234" s="13">
        <v>1.1525371957913763E-2</v>
      </c>
      <c r="F234" s="13">
        <v>0</v>
      </c>
      <c r="G234" s="13">
        <v>4.0234161951018789E-2</v>
      </c>
      <c r="H234" s="13">
        <v>1.6264841709318661E-2</v>
      </c>
      <c r="I234" s="13">
        <v>4.7585806834012145E-2</v>
      </c>
      <c r="J234" s="13">
        <v>4.7759512519136557E-2</v>
      </c>
      <c r="K234" s="13">
        <v>9.2086080555758669E-3</v>
      </c>
      <c r="L234" s="13">
        <v>1.3870643415324752E-2</v>
      </c>
      <c r="M234" s="13">
        <v>2.1795004524482721E-2</v>
      </c>
      <c r="N234" s="13">
        <v>2.499935302718571E-2</v>
      </c>
      <c r="O234" s="13">
        <v>2.1676900378612165E-2</v>
      </c>
      <c r="P234" s="13">
        <v>3.1298431857438094E-2</v>
      </c>
      <c r="Q234" s="13">
        <v>1.4899325149732696E-2</v>
      </c>
      <c r="R234" s="13">
        <v>3.1070834858089952E-2</v>
      </c>
      <c r="S234" s="13">
        <v>8.0017775802907934E-2</v>
      </c>
      <c r="T234" s="13">
        <v>4.9833377781098457E-3</v>
      </c>
      <c r="U234" s="13">
        <v>1.2801983041027614E-16</v>
      </c>
      <c r="V234" s="13">
        <v>2.6320425308835604E-2</v>
      </c>
      <c r="W234" s="13">
        <v>2.6257514211575732E-2</v>
      </c>
      <c r="X234" s="13">
        <v>1.869839498307771E-2</v>
      </c>
      <c r="Y234" s="13">
        <v>1.9299513666567684E-2</v>
      </c>
      <c r="Z234" s="13">
        <v>2.1727632714603963E-2</v>
      </c>
      <c r="AA234" s="148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276</v>
      </c>
      <c r="C235" s="29"/>
      <c r="D235" s="13" t="s">
        <v>743</v>
      </c>
      <c r="E235" s="13">
        <v>-2.2705603045928613E-2</v>
      </c>
      <c r="F235" s="13">
        <v>-3.3445101913555875E-2</v>
      </c>
      <c r="G235" s="13">
        <v>1.5432410662122864E-2</v>
      </c>
      <c r="H235" s="13">
        <v>1.040785179592163E-2</v>
      </c>
      <c r="I235" s="13">
        <v>5.9330606010772335E-3</v>
      </c>
      <c r="J235" s="13">
        <v>-3.4340060152524887E-2</v>
      </c>
      <c r="K235" s="13">
        <v>-4.7764433737058742E-2</v>
      </c>
      <c r="L235" s="13">
        <v>9.5128935569526174E-3</v>
      </c>
      <c r="M235" s="13">
        <v>6.828018840046024E-3</v>
      </c>
      <c r="N235" s="13">
        <v>-4.8064382665501393E-3</v>
      </c>
      <c r="O235" s="13">
        <v>1.1302810034890642E-2</v>
      </c>
      <c r="P235" s="13">
        <v>-6.0293849082623918E-2</v>
      </c>
      <c r="Q235" s="13">
        <v>-2.18106448069596E-2</v>
      </c>
      <c r="R235" s="13">
        <v>6.7685179089933101E-2</v>
      </c>
      <c r="S235" s="13">
        <v>6.828018840046024E-3</v>
      </c>
      <c r="T235" s="13">
        <v>-1.64321247824043E-2</v>
      </c>
      <c r="U235" s="13">
        <v>2.0252392424580101E-2</v>
      </c>
      <c r="V235" s="13">
        <v>-1.7335853612115093E-2</v>
      </c>
      <c r="W235" s="13">
        <v>5.6050721983337271E-2</v>
      </c>
      <c r="X235" s="13">
        <v>0.17239529304929802</v>
      </c>
      <c r="Y235" s="13">
        <v>-4.6650956956144629E-3</v>
      </c>
      <c r="Z235" s="13">
        <v>5.3365847266430233E-2</v>
      </c>
      <c r="AA235" s="148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46" t="s">
        <v>277</v>
      </c>
      <c r="C236" s="47"/>
      <c r="D236" s="45">
        <v>9.3699999999999992</v>
      </c>
      <c r="E236" s="45">
        <v>0.82</v>
      </c>
      <c r="F236" s="45">
        <v>1.1200000000000001</v>
      </c>
      <c r="G236" s="45">
        <v>0.24</v>
      </c>
      <c r="H236" s="45">
        <v>0.1</v>
      </c>
      <c r="I236" s="45">
        <v>0.02</v>
      </c>
      <c r="J236" s="45">
        <v>1.1499999999999999</v>
      </c>
      <c r="K236" s="45">
        <v>1.52</v>
      </c>
      <c r="L236" s="45">
        <v>7.0000000000000007E-2</v>
      </c>
      <c r="M236" s="45">
        <v>0</v>
      </c>
      <c r="N236" s="45">
        <v>0.32</v>
      </c>
      <c r="O236" s="45">
        <v>0.12</v>
      </c>
      <c r="P236" s="45">
        <v>1.87</v>
      </c>
      <c r="Q236" s="45">
        <v>0.8</v>
      </c>
      <c r="R236" s="45">
        <v>1.7</v>
      </c>
      <c r="S236" s="45">
        <v>0</v>
      </c>
      <c r="T236" s="45">
        <v>0.65</v>
      </c>
      <c r="U236" s="45">
        <v>0.37</v>
      </c>
      <c r="V236" s="45">
        <v>0.67</v>
      </c>
      <c r="W236" s="45">
        <v>1.37</v>
      </c>
      <c r="X236" s="45">
        <v>4.62</v>
      </c>
      <c r="Y236" s="45">
        <v>0.32</v>
      </c>
      <c r="Z236" s="45">
        <v>1.3</v>
      </c>
      <c r="AA236" s="148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1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BM237" s="55"/>
    </row>
    <row r="238" spans="1:65" ht="15">
      <c r="B238" s="8" t="s">
        <v>528</v>
      </c>
      <c r="BM238" s="28" t="s">
        <v>66</v>
      </c>
    </row>
    <row r="239" spans="1:65" ht="15">
      <c r="A239" s="25" t="s">
        <v>0</v>
      </c>
      <c r="B239" s="18" t="s">
        <v>110</v>
      </c>
      <c r="C239" s="15" t="s">
        <v>111</v>
      </c>
      <c r="D239" s="16" t="s">
        <v>235</v>
      </c>
      <c r="E239" s="17" t="s">
        <v>235</v>
      </c>
      <c r="F239" s="17" t="s">
        <v>235</v>
      </c>
      <c r="G239" s="17" t="s">
        <v>235</v>
      </c>
      <c r="H239" s="17" t="s">
        <v>235</v>
      </c>
      <c r="I239" s="17" t="s">
        <v>235</v>
      </c>
      <c r="J239" s="17" t="s">
        <v>235</v>
      </c>
      <c r="K239" s="17" t="s">
        <v>235</v>
      </c>
      <c r="L239" s="17" t="s">
        <v>235</v>
      </c>
      <c r="M239" s="17" t="s">
        <v>235</v>
      </c>
      <c r="N239" s="17" t="s">
        <v>235</v>
      </c>
      <c r="O239" s="17" t="s">
        <v>235</v>
      </c>
      <c r="P239" s="17" t="s">
        <v>235</v>
      </c>
      <c r="Q239" s="17" t="s">
        <v>235</v>
      </c>
      <c r="R239" s="17" t="s">
        <v>235</v>
      </c>
      <c r="S239" s="17" t="s">
        <v>235</v>
      </c>
      <c r="T239" s="17" t="s">
        <v>235</v>
      </c>
      <c r="U239" s="17" t="s">
        <v>235</v>
      </c>
      <c r="V239" s="17" t="s">
        <v>235</v>
      </c>
      <c r="W239" s="17" t="s">
        <v>235</v>
      </c>
      <c r="X239" s="17" t="s">
        <v>235</v>
      </c>
      <c r="Y239" s="17" t="s">
        <v>235</v>
      </c>
      <c r="Z239" s="17" t="s">
        <v>235</v>
      </c>
      <c r="AA239" s="17" t="s">
        <v>235</v>
      </c>
      <c r="AB239" s="148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9" t="s">
        <v>236</v>
      </c>
      <c r="C240" s="9" t="s">
        <v>236</v>
      </c>
      <c r="D240" s="146" t="s">
        <v>238</v>
      </c>
      <c r="E240" s="147" t="s">
        <v>239</v>
      </c>
      <c r="F240" s="147" t="s">
        <v>240</v>
      </c>
      <c r="G240" s="147" t="s">
        <v>241</v>
      </c>
      <c r="H240" s="147" t="s">
        <v>242</v>
      </c>
      <c r="I240" s="147" t="s">
        <v>243</v>
      </c>
      <c r="J240" s="147" t="s">
        <v>244</v>
      </c>
      <c r="K240" s="147" t="s">
        <v>245</v>
      </c>
      <c r="L240" s="147" t="s">
        <v>246</v>
      </c>
      <c r="M240" s="147" t="s">
        <v>247</v>
      </c>
      <c r="N240" s="147" t="s">
        <v>248</v>
      </c>
      <c r="O240" s="147" t="s">
        <v>249</v>
      </c>
      <c r="P240" s="147" t="s">
        <v>250</v>
      </c>
      <c r="Q240" s="147" t="s">
        <v>251</v>
      </c>
      <c r="R240" s="147" t="s">
        <v>252</v>
      </c>
      <c r="S240" s="147" t="s">
        <v>253</v>
      </c>
      <c r="T240" s="147" t="s">
        <v>254</v>
      </c>
      <c r="U240" s="147" t="s">
        <v>255</v>
      </c>
      <c r="V240" s="147" t="s">
        <v>256</v>
      </c>
      <c r="W240" s="147" t="s">
        <v>257</v>
      </c>
      <c r="X240" s="147" t="s">
        <v>258</v>
      </c>
      <c r="Y240" s="147" t="s">
        <v>259</v>
      </c>
      <c r="Z240" s="147" t="s">
        <v>260</v>
      </c>
      <c r="AA240" s="147" t="s">
        <v>265</v>
      </c>
      <c r="AB240" s="148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 t="s">
        <v>3</v>
      </c>
    </row>
    <row r="241" spans="1:65">
      <c r="A241" s="30"/>
      <c r="B241" s="19"/>
      <c r="C241" s="9"/>
      <c r="D241" s="10" t="s">
        <v>318</v>
      </c>
      <c r="E241" s="11" t="s">
        <v>318</v>
      </c>
      <c r="F241" s="11" t="s">
        <v>115</v>
      </c>
      <c r="G241" s="11" t="s">
        <v>115</v>
      </c>
      <c r="H241" s="11" t="s">
        <v>115</v>
      </c>
      <c r="I241" s="11" t="s">
        <v>318</v>
      </c>
      <c r="J241" s="11" t="s">
        <v>115</v>
      </c>
      <c r="K241" s="11" t="s">
        <v>318</v>
      </c>
      <c r="L241" s="11" t="s">
        <v>319</v>
      </c>
      <c r="M241" s="11" t="s">
        <v>318</v>
      </c>
      <c r="N241" s="11" t="s">
        <v>318</v>
      </c>
      <c r="O241" s="11" t="s">
        <v>319</v>
      </c>
      <c r="P241" s="11" t="s">
        <v>319</v>
      </c>
      <c r="Q241" s="11" t="s">
        <v>319</v>
      </c>
      <c r="R241" s="11" t="s">
        <v>318</v>
      </c>
      <c r="S241" s="11" t="s">
        <v>318</v>
      </c>
      <c r="T241" s="11" t="s">
        <v>115</v>
      </c>
      <c r="U241" s="11" t="s">
        <v>318</v>
      </c>
      <c r="V241" s="11" t="s">
        <v>318</v>
      </c>
      <c r="W241" s="11" t="s">
        <v>319</v>
      </c>
      <c r="X241" s="11" t="s">
        <v>318</v>
      </c>
      <c r="Y241" s="11" t="s">
        <v>319</v>
      </c>
      <c r="Z241" s="11" t="s">
        <v>115</v>
      </c>
      <c r="AA241" s="11" t="s">
        <v>318</v>
      </c>
      <c r="AB241" s="148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0</v>
      </c>
    </row>
    <row r="242" spans="1:65">
      <c r="A242" s="30"/>
      <c r="B242" s="19"/>
      <c r="C242" s="9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148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0</v>
      </c>
    </row>
    <row r="243" spans="1:65">
      <c r="A243" s="30"/>
      <c r="B243" s="18">
        <v>1</v>
      </c>
      <c r="C243" s="14">
        <v>1</v>
      </c>
      <c r="D243" s="203">
        <v>209.6</v>
      </c>
      <c r="E243" s="203">
        <v>205</v>
      </c>
      <c r="F243" s="203">
        <v>206</v>
      </c>
      <c r="G243" s="203">
        <v>193.14545425175851</v>
      </c>
      <c r="H243" s="203">
        <v>196</v>
      </c>
      <c r="I243" s="203">
        <v>215</v>
      </c>
      <c r="J243" s="203">
        <v>201</v>
      </c>
      <c r="K243" s="203">
        <v>200</v>
      </c>
      <c r="L243" s="203">
        <v>194.7</v>
      </c>
      <c r="M243" s="203">
        <v>202</v>
      </c>
      <c r="N243" s="221">
        <v>214</v>
      </c>
      <c r="O243" s="203">
        <v>185.6</v>
      </c>
      <c r="P243" s="203">
        <v>213.3</v>
      </c>
      <c r="Q243" s="203">
        <v>210</v>
      </c>
      <c r="R243" s="203">
        <v>198</v>
      </c>
      <c r="S243" s="203">
        <v>187</v>
      </c>
      <c r="T243" s="203">
        <v>196.95716560711699</v>
      </c>
      <c r="U243" s="203">
        <v>190</v>
      </c>
      <c r="V243" s="203">
        <v>195</v>
      </c>
      <c r="W243" s="203">
        <v>212</v>
      </c>
      <c r="X243" s="203">
        <v>194.8</v>
      </c>
      <c r="Y243" s="203">
        <v>193.2045785559576</v>
      </c>
      <c r="Z243" s="203">
        <v>182.08333333333334</v>
      </c>
      <c r="AA243" s="203">
        <v>193.5</v>
      </c>
      <c r="AB243" s="204"/>
      <c r="AC243" s="205"/>
      <c r="AD243" s="205"/>
      <c r="AE243" s="205"/>
      <c r="AF243" s="205"/>
      <c r="AG243" s="205"/>
      <c r="AH243" s="205"/>
      <c r="AI243" s="205"/>
      <c r="AJ243" s="205"/>
      <c r="AK243" s="205"/>
      <c r="AL243" s="205"/>
      <c r="AM243" s="205"/>
      <c r="AN243" s="205"/>
      <c r="AO243" s="205"/>
      <c r="AP243" s="205"/>
      <c r="AQ243" s="205"/>
      <c r="AR243" s="205"/>
      <c r="AS243" s="205"/>
      <c r="AT243" s="205"/>
      <c r="AU243" s="205"/>
      <c r="AV243" s="205"/>
      <c r="AW243" s="205"/>
      <c r="AX243" s="205"/>
      <c r="AY243" s="205"/>
      <c r="AZ243" s="205"/>
      <c r="BA243" s="205"/>
      <c r="BB243" s="205"/>
      <c r="BC243" s="205"/>
      <c r="BD243" s="205"/>
      <c r="BE243" s="205"/>
      <c r="BF243" s="205"/>
      <c r="BG243" s="205"/>
      <c r="BH243" s="205"/>
      <c r="BI243" s="205"/>
      <c r="BJ243" s="205"/>
      <c r="BK243" s="205"/>
      <c r="BL243" s="205"/>
      <c r="BM243" s="206">
        <v>1</v>
      </c>
    </row>
    <row r="244" spans="1:65">
      <c r="A244" s="30"/>
      <c r="B244" s="19">
        <v>1</v>
      </c>
      <c r="C244" s="9">
        <v>2</v>
      </c>
      <c r="D244" s="208">
        <v>212.9</v>
      </c>
      <c r="E244" s="208">
        <v>203</v>
      </c>
      <c r="F244" s="208">
        <v>204</v>
      </c>
      <c r="G244" s="208">
        <v>196.496092944824</v>
      </c>
      <c r="H244" s="208">
        <v>195</v>
      </c>
      <c r="I244" s="208">
        <v>207</v>
      </c>
      <c r="J244" s="208">
        <v>197</v>
      </c>
      <c r="K244" s="208">
        <v>203</v>
      </c>
      <c r="L244" s="208">
        <v>189</v>
      </c>
      <c r="M244" s="208">
        <v>199</v>
      </c>
      <c r="N244" s="208">
        <v>204</v>
      </c>
      <c r="O244" s="208">
        <v>190.1</v>
      </c>
      <c r="P244" s="208">
        <v>209.8</v>
      </c>
      <c r="Q244" s="208">
        <v>205.8</v>
      </c>
      <c r="R244" s="208">
        <v>192.8</v>
      </c>
      <c r="S244" s="208">
        <v>191</v>
      </c>
      <c r="T244" s="208">
        <v>197.15904423664799</v>
      </c>
      <c r="U244" s="208">
        <v>185.4</v>
      </c>
      <c r="V244" s="208">
        <v>195</v>
      </c>
      <c r="W244" s="208">
        <v>215</v>
      </c>
      <c r="X244" s="208">
        <v>191.7</v>
      </c>
      <c r="Y244" s="208">
        <v>203.39307045065166</v>
      </c>
      <c r="Z244" s="208">
        <v>181.26666666666665</v>
      </c>
      <c r="AA244" s="208">
        <v>196.9</v>
      </c>
      <c r="AB244" s="204"/>
      <c r="AC244" s="205"/>
      <c r="AD244" s="205"/>
      <c r="AE244" s="205"/>
      <c r="AF244" s="205"/>
      <c r="AG244" s="205"/>
      <c r="AH244" s="205"/>
      <c r="AI244" s="205"/>
      <c r="AJ244" s="205"/>
      <c r="AK244" s="205"/>
      <c r="AL244" s="205"/>
      <c r="AM244" s="205"/>
      <c r="AN244" s="205"/>
      <c r="AO244" s="205"/>
      <c r="AP244" s="205"/>
      <c r="AQ244" s="205"/>
      <c r="AR244" s="205"/>
      <c r="AS244" s="205"/>
      <c r="AT244" s="205"/>
      <c r="AU244" s="205"/>
      <c r="AV244" s="205"/>
      <c r="AW244" s="205"/>
      <c r="AX244" s="205"/>
      <c r="AY244" s="205"/>
      <c r="AZ244" s="205"/>
      <c r="BA244" s="205"/>
      <c r="BB244" s="205"/>
      <c r="BC244" s="205"/>
      <c r="BD244" s="205"/>
      <c r="BE244" s="205"/>
      <c r="BF244" s="205"/>
      <c r="BG244" s="205"/>
      <c r="BH244" s="205"/>
      <c r="BI244" s="205"/>
      <c r="BJ244" s="205"/>
      <c r="BK244" s="205"/>
      <c r="BL244" s="205"/>
      <c r="BM244" s="206">
        <v>14</v>
      </c>
    </row>
    <row r="245" spans="1:65">
      <c r="A245" s="30"/>
      <c r="B245" s="19">
        <v>1</v>
      </c>
      <c r="C245" s="9">
        <v>3</v>
      </c>
      <c r="D245" s="208">
        <v>214.2</v>
      </c>
      <c r="E245" s="208">
        <v>203</v>
      </c>
      <c r="F245" s="208">
        <v>206</v>
      </c>
      <c r="G245" s="208">
        <v>189.6591216441353</v>
      </c>
      <c r="H245" s="208">
        <v>196</v>
      </c>
      <c r="I245" s="208">
        <v>203</v>
      </c>
      <c r="J245" s="208">
        <v>200</v>
      </c>
      <c r="K245" s="208">
        <v>203</v>
      </c>
      <c r="L245" s="208">
        <v>192.9</v>
      </c>
      <c r="M245" s="208">
        <v>206</v>
      </c>
      <c r="N245" s="208">
        <v>203</v>
      </c>
      <c r="O245" s="208">
        <v>189</v>
      </c>
      <c r="P245" s="208">
        <v>214.2</v>
      </c>
      <c r="Q245" s="208">
        <v>208.2</v>
      </c>
      <c r="R245" s="208">
        <v>192.6</v>
      </c>
      <c r="S245" s="208">
        <v>193</v>
      </c>
      <c r="T245" s="208">
        <v>197.89529565143806</v>
      </c>
      <c r="U245" s="208">
        <v>186.3</v>
      </c>
      <c r="V245" s="208">
        <v>198.5</v>
      </c>
      <c r="W245" s="208">
        <v>208</v>
      </c>
      <c r="X245" s="208">
        <v>192.2</v>
      </c>
      <c r="Y245" s="208">
        <v>200.33759091751071</v>
      </c>
      <c r="Z245" s="208">
        <v>184.95333333333338</v>
      </c>
      <c r="AA245" s="208">
        <v>195.3</v>
      </c>
      <c r="AB245" s="204"/>
      <c r="AC245" s="205"/>
      <c r="AD245" s="205"/>
      <c r="AE245" s="205"/>
      <c r="AF245" s="205"/>
      <c r="AG245" s="205"/>
      <c r="AH245" s="205"/>
      <c r="AI245" s="205"/>
      <c r="AJ245" s="205"/>
      <c r="AK245" s="205"/>
      <c r="AL245" s="205"/>
      <c r="AM245" s="205"/>
      <c r="AN245" s="205"/>
      <c r="AO245" s="205"/>
      <c r="AP245" s="205"/>
      <c r="AQ245" s="205"/>
      <c r="AR245" s="205"/>
      <c r="AS245" s="205"/>
      <c r="AT245" s="205"/>
      <c r="AU245" s="205"/>
      <c r="AV245" s="205"/>
      <c r="AW245" s="205"/>
      <c r="AX245" s="205"/>
      <c r="AY245" s="205"/>
      <c r="AZ245" s="205"/>
      <c r="BA245" s="205"/>
      <c r="BB245" s="205"/>
      <c r="BC245" s="205"/>
      <c r="BD245" s="205"/>
      <c r="BE245" s="205"/>
      <c r="BF245" s="205"/>
      <c r="BG245" s="205"/>
      <c r="BH245" s="205"/>
      <c r="BI245" s="205"/>
      <c r="BJ245" s="205"/>
      <c r="BK245" s="205"/>
      <c r="BL245" s="205"/>
      <c r="BM245" s="206">
        <v>16</v>
      </c>
    </row>
    <row r="246" spans="1:65">
      <c r="A246" s="30"/>
      <c r="B246" s="19">
        <v>1</v>
      </c>
      <c r="C246" s="9">
        <v>4</v>
      </c>
      <c r="D246" s="208">
        <v>213.5</v>
      </c>
      <c r="E246" s="208">
        <v>209</v>
      </c>
      <c r="F246" s="208">
        <v>204</v>
      </c>
      <c r="G246" s="208">
        <v>191.00297946456863</v>
      </c>
      <c r="H246" s="208">
        <v>193</v>
      </c>
      <c r="I246" s="208">
        <v>193</v>
      </c>
      <c r="J246" s="208">
        <v>200</v>
      </c>
      <c r="K246" s="208">
        <v>198</v>
      </c>
      <c r="L246" s="208">
        <v>190.2</v>
      </c>
      <c r="M246" s="208">
        <v>207</v>
      </c>
      <c r="N246" s="208">
        <v>203</v>
      </c>
      <c r="O246" s="208">
        <v>186.1</v>
      </c>
      <c r="P246" s="208">
        <v>218.4</v>
      </c>
      <c r="Q246" s="208">
        <v>204.7</v>
      </c>
      <c r="R246" s="208">
        <v>193.7</v>
      </c>
      <c r="S246" s="208">
        <v>205</v>
      </c>
      <c r="T246" s="208">
        <v>197.83411325724299</v>
      </c>
      <c r="U246" s="208">
        <v>187.8</v>
      </c>
      <c r="V246" s="208">
        <v>206</v>
      </c>
      <c r="W246" s="208">
        <v>208</v>
      </c>
      <c r="X246" s="208">
        <v>190</v>
      </c>
      <c r="Y246" s="208">
        <v>198.21092316821893</v>
      </c>
      <c r="Z246" s="208">
        <v>183.83333333333334</v>
      </c>
      <c r="AA246" s="208">
        <v>198.1</v>
      </c>
      <c r="AB246" s="204"/>
      <c r="AC246" s="205"/>
      <c r="AD246" s="205"/>
      <c r="AE246" s="205"/>
      <c r="AF246" s="205"/>
      <c r="AG246" s="205"/>
      <c r="AH246" s="205"/>
      <c r="AI246" s="205"/>
      <c r="AJ246" s="205"/>
      <c r="AK246" s="205"/>
      <c r="AL246" s="205"/>
      <c r="AM246" s="205"/>
      <c r="AN246" s="205"/>
      <c r="AO246" s="205"/>
      <c r="AP246" s="205"/>
      <c r="AQ246" s="205"/>
      <c r="AR246" s="205"/>
      <c r="AS246" s="205"/>
      <c r="AT246" s="205"/>
      <c r="AU246" s="205"/>
      <c r="AV246" s="205"/>
      <c r="AW246" s="205"/>
      <c r="AX246" s="205"/>
      <c r="AY246" s="205"/>
      <c r="AZ246" s="205"/>
      <c r="BA246" s="205"/>
      <c r="BB246" s="205"/>
      <c r="BC246" s="205"/>
      <c r="BD246" s="205"/>
      <c r="BE246" s="205"/>
      <c r="BF246" s="205"/>
      <c r="BG246" s="205"/>
      <c r="BH246" s="205"/>
      <c r="BI246" s="205"/>
      <c r="BJ246" s="205"/>
      <c r="BK246" s="205"/>
      <c r="BL246" s="205"/>
      <c r="BM246" s="206">
        <v>198.80579408030346</v>
      </c>
    </row>
    <row r="247" spans="1:65">
      <c r="A247" s="30"/>
      <c r="B247" s="19">
        <v>1</v>
      </c>
      <c r="C247" s="9">
        <v>5</v>
      </c>
      <c r="D247" s="208">
        <v>209.6</v>
      </c>
      <c r="E247" s="208">
        <v>204</v>
      </c>
      <c r="F247" s="208">
        <v>204</v>
      </c>
      <c r="G247" s="208">
        <v>195.43842011441524</v>
      </c>
      <c r="H247" s="208">
        <v>194</v>
      </c>
      <c r="I247" s="208">
        <v>191</v>
      </c>
      <c r="J247" s="208">
        <v>206</v>
      </c>
      <c r="K247" s="208">
        <v>201</v>
      </c>
      <c r="L247" s="208">
        <v>189.9</v>
      </c>
      <c r="M247" s="208">
        <v>202</v>
      </c>
      <c r="N247" s="208">
        <v>206</v>
      </c>
      <c r="O247" s="208">
        <v>183.4</v>
      </c>
      <c r="P247" s="208">
        <v>217.1</v>
      </c>
      <c r="Q247" s="208">
        <v>207.4</v>
      </c>
      <c r="R247" s="208">
        <v>191.6</v>
      </c>
      <c r="S247" s="208">
        <v>195</v>
      </c>
      <c r="T247" s="208">
        <v>197.57036467203301</v>
      </c>
      <c r="U247" s="208">
        <v>183.9</v>
      </c>
      <c r="V247" s="208">
        <v>203</v>
      </c>
      <c r="W247" s="208">
        <v>208</v>
      </c>
      <c r="X247" s="208">
        <v>189.9</v>
      </c>
      <c r="Y247" s="208">
        <v>201.05798135361042</v>
      </c>
      <c r="Z247" s="208">
        <v>186.52</v>
      </c>
      <c r="AA247" s="208">
        <v>202.2</v>
      </c>
      <c r="AB247" s="204"/>
      <c r="AC247" s="205"/>
      <c r="AD247" s="205"/>
      <c r="AE247" s="205"/>
      <c r="AF247" s="205"/>
      <c r="AG247" s="205"/>
      <c r="AH247" s="205"/>
      <c r="AI247" s="205"/>
      <c r="AJ247" s="205"/>
      <c r="AK247" s="205"/>
      <c r="AL247" s="205"/>
      <c r="AM247" s="205"/>
      <c r="AN247" s="205"/>
      <c r="AO247" s="205"/>
      <c r="AP247" s="205"/>
      <c r="AQ247" s="205"/>
      <c r="AR247" s="205"/>
      <c r="AS247" s="205"/>
      <c r="AT247" s="205"/>
      <c r="AU247" s="205"/>
      <c r="AV247" s="205"/>
      <c r="AW247" s="205"/>
      <c r="AX247" s="205"/>
      <c r="AY247" s="205"/>
      <c r="AZ247" s="205"/>
      <c r="BA247" s="205"/>
      <c r="BB247" s="205"/>
      <c r="BC247" s="205"/>
      <c r="BD247" s="205"/>
      <c r="BE247" s="205"/>
      <c r="BF247" s="205"/>
      <c r="BG247" s="205"/>
      <c r="BH247" s="205"/>
      <c r="BI247" s="205"/>
      <c r="BJ247" s="205"/>
      <c r="BK247" s="205"/>
      <c r="BL247" s="205"/>
      <c r="BM247" s="206">
        <v>27</v>
      </c>
    </row>
    <row r="248" spans="1:65">
      <c r="A248" s="30"/>
      <c r="B248" s="19">
        <v>1</v>
      </c>
      <c r="C248" s="9">
        <v>6</v>
      </c>
      <c r="D248" s="208">
        <v>205.8</v>
      </c>
      <c r="E248" s="208">
        <v>206</v>
      </c>
      <c r="F248" s="208">
        <v>205</v>
      </c>
      <c r="G248" s="208">
        <v>191.920404805994</v>
      </c>
      <c r="H248" s="208">
        <v>199</v>
      </c>
      <c r="I248" s="208">
        <v>207</v>
      </c>
      <c r="J248" s="208">
        <v>199</v>
      </c>
      <c r="K248" s="208">
        <v>205</v>
      </c>
      <c r="L248" s="208">
        <v>195.3</v>
      </c>
      <c r="M248" s="208">
        <v>202</v>
      </c>
      <c r="N248" s="208">
        <v>201</v>
      </c>
      <c r="O248" s="208">
        <v>189.2</v>
      </c>
      <c r="P248" s="208">
        <v>212.7</v>
      </c>
      <c r="Q248" s="208">
        <v>202.7</v>
      </c>
      <c r="R248" s="208">
        <v>193.2</v>
      </c>
      <c r="S248" s="208">
        <v>192</v>
      </c>
      <c r="T248" s="208">
        <v>197.398389678115</v>
      </c>
      <c r="U248" s="208">
        <v>188</v>
      </c>
      <c r="V248" s="208">
        <v>190.5</v>
      </c>
      <c r="W248" s="208">
        <v>210</v>
      </c>
      <c r="X248" s="208">
        <v>187.6</v>
      </c>
      <c r="Y248" s="208">
        <v>200.24669012279043</v>
      </c>
      <c r="Z248" s="208">
        <v>183.45</v>
      </c>
      <c r="AA248" s="208">
        <v>194.8</v>
      </c>
      <c r="AB248" s="204"/>
      <c r="AC248" s="205"/>
      <c r="AD248" s="205"/>
      <c r="AE248" s="205"/>
      <c r="AF248" s="205"/>
      <c r="AG248" s="205"/>
      <c r="AH248" s="205"/>
      <c r="AI248" s="205"/>
      <c r="AJ248" s="205"/>
      <c r="AK248" s="205"/>
      <c r="AL248" s="205"/>
      <c r="AM248" s="205"/>
      <c r="AN248" s="205"/>
      <c r="AO248" s="205"/>
      <c r="AP248" s="205"/>
      <c r="AQ248" s="205"/>
      <c r="AR248" s="205"/>
      <c r="AS248" s="205"/>
      <c r="AT248" s="205"/>
      <c r="AU248" s="205"/>
      <c r="AV248" s="205"/>
      <c r="AW248" s="205"/>
      <c r="AX248" s="205"/>
      <c r="AY248" s="205"/>
      <c r="AZ248" s="205"/>
      <c r="BA248" s="205"/>
      <c r="BB248" s="205"/>
      <c r="BC248" s="205"/>
      <c r="BD248" s="205"/>
      <c r="BE248" s="205"/>
      <c r="BF248" s="205"/>
      <c r="BG248" s="205"/>
      <c r="BH248" s="205"/>
      <c r="BI248" s="205"/>
      <c r="BJ248" s="205"/>
      <c r="BK248" s="205"/>
      <c r="BL248" s="205"/>
      <c r="BM248" s="209"/>
    </row>
    <row r="249" spans="1:65">
      <c r="A249" s="30"/>
      <c r="B249" s="20" t="s">
        <v>273</v>
      </c>
      <c r="C249" s="12"/>
      <c r="D249" s="210">
        <v>210.93333333333331</v>
      </c>
      <c r="E249" s="210">
        <v>205</v>
      </c>
      <c r="F249" s="210">
        <v>204.83333333333334</v>
      </c>
      <c r="G249" s="210">
        <v>192.94374553761591</v>
      </c>
      <c r="H249" s="210">
        <v>195.5</v>
      </c>
      <c r="I249" s="210">
        <v>202.66666666666666</v>
      </c>
      <c r="J249" s="210">
        <v>200.5</v>
      </c>
      <c r="K249" s="210">
        <v>201.66666666666666</v>
      </c>
      <c r="L249" s="210">
        <v>192</v>
      </c>
      <c r="M249" s="210">
        <v>203</v>
      </c>
      <c r="N249" s="210">
        <v>205.16666666666666</v>
      </c>
      <c r="O249" s="210">
        <v>187.23333333333335</v>
      </c>
      <c r="P249" s="210">
        <v>214.25</v>
      </c>
      <c r="Q249" s="210">
        <v>206.4666666666667</v>
      </c>
      <c r="R249" s="210">
        <v>193.64999999999998</v>
      </c>
      <c r="S249" s="210">
        <v>193.83333333333334</v>
      </c>
      <c r="T249" s="210">
        <v>197.46906218376566</v>
      </c>
      <c r="U249" s="210">
        <v>186.9</v>
      </c>
      <c r="V249" s="210">
        <v>198</v>
      </c>
      <c r="W249" s="210">
        <v>210.16666666666666</v>
      </c>
      <c r="X249" s="210">
        <v>191.03333333333333</v>
      </c>
      <c r="Y249" s="210">
        <v>199.4084724281233</v>
      </c>
      <c r="Z249" s="210">
        <v>183.68444444444447</v>
      </c>
      <c r="AA249" s="210">
        <v>196.79999999999998</v>
      </c>
      <c r="AB249" s="204"/>
      <c r="AC249" s="205"/>
      <c r="AD249" s="205"/>
      <c r="AE249" s="205"/>
      <c r="AF249" s="205"/>
      <c r="AG249" s="205"/>
      <c r="AH249" s="205"/>
      <c r="AI249" s="205"/>
      <c r="AJ249" s="205"/>
      <c r="AK249" s="205"/>
      <c r="AL249" s="205"/>
      <c r="AM249" s="205"/>
      <c r="AN249" s="205"/>
      <c r="AO249" s="205"/>
      <c r="AP249" s="205"/>
      <c r="AQ249" s="205"/>
      <c r="AR249" s="205"/>
      <c r="AS249" s="205"/>
      <c r="AT249" s="205"/>
      <c r="AU249" s="205"/>
      <c r="AV249" s="205"/>
      <c r="AW249" s="205"/>
      <c r="AX249" s="205"/>
      <c r="AY249" s="205"/>
      <c r="AZ249" s="205"/>
      <c r="BA249" s="205"/>
      <c r="BB249" s="205"/>
      <c r="BC249" s="205"/>
      <c r="BD249" s="205"/>
      <c r="BE249" s="205"/>
      <c r="BF249" s="205"/>
      <c r="BG249" s="205"/>
      <c r="BH249" s="205"/>
      <c r="BI249" s="205"/>
      <c r="BJ249" s="205"/>
      <c r="BK249" s="205"/>
      <c r="BL249" s="205"/>
      <c r="BM249" s="209"/>
    </row>
    <row r="250" spans="1:65">
      <c r="A250" s="30"/>
      <c r="B250" s="3" t="s">
        <v>274</v>
      </c>
      <c r="C250" s="29"/>
      <c r="D250" s="208">
        <v>211.25</v>
      </c>
      <c r="E250" s="208">
        <v>204.5</v>
      </c>
      <c r="F250" s="208">
        <v>204.5</v>
      </c>
      <c r="G250" s="208">
        <v>192.53292952887625</v>
      </c>
      <c r="H250" s="208">
        <v>195.5</v>
      </c>
      <c r="I250" s="208">
        <v>205</v>
      </c>
      <c r="J250" s="208">
        <v>200</v>
      </c>
      <c r="K250" s="208">
        <v>202</v>
      </c>
      <c r="L250" s="208">
        <v>191.55</v>
      </c>
      <c r="M250" s="208">
        <v>202</v>
      </c>
      <c r="N250" s="208">
        <v>203.5</v>
      </c>
      <c r="O250" s="208">
        <v>187.55</v>
      </c>
      <c r="P250" s="208">
        <v>213.75</v>
      </c>
      <c r="Q250" s="208">
        <v>206.60000000000002</v>
      </c>
      <c r="R250" s="208">
        <v>193</v>
      </c>
      <c r="S250" s="208">
        <v>192.5</v>
      </c>
      <c r="T250" s="208">
        <v>197.484377175074</v>
      </c>
      <c r="U250" s="208">
        <v>187.05</v>
      </c>
      <c r="V250" s="208">
        <v>196.75</v>
      </c>
      <c r="W250" s="208">
        <v>209</v>
      </c>
      <c r="X250" s="208">
        <v>190.85</v>
      </c>
      <c r="Y250" s="208">
        <v>200.29214052015055</v>
      </c>
      <c r="Z250" s="208">
        <v>183.64166666666665</v>
      </c>
      <c r="AA250" s="208">
        <v>196.10000000000002</v>
      </c>
      <c r="AB250" s="204"/>
      <c r="AC250" s="205"/>
      <c r="AD250" s="205"/>
      <c r="AE250" s="205"/>
      <c r="AF250" s="205"/>
      <c r="AG250" s="205"/>
      <c r="AH250" s="205"/>
      <c r="AI250" s="205"/>
      <c r="AJ250" s="205"/>
      <c r="AK250" s="205"/>
      <c r="AL250" s="205"/>
      <c r="AM250" s="205"/>
      <c r="AN250" s="205"/>
      <c r="AO250" s="205"/>
      <c r="AP250" s="205"/>
      <c r="AQ250" s="205"/>
      <c r="AR250" s="205"/>
      <c r="AS250" s="205"/>
      <c r="AT250" s="205"/>
      <c r="AU250" s="205"/>
      <c r="AV250" s="205"/>
      <c r="AW250" s="205"/>
      <c r="AX250" s="205"/>
      <c r="AY250" s="205"/>
      <c r="AZ250" s="205"/>
      <c r="BA250" s="205"/>
      <c r="BB250" s="205"/>
      <c r="BC250" s="205"/>
      <c r="BD250" s="205"/>
      <c r="BE250" s="205"/>
      <c r="BF250" s="205"/>
      <c r="BG250" s="205"/>
      <c r="BH250" s="205"/>
      <c r="BI250" s="205"/>
      <c r="BJ250" s="205"/>
      <c r="BK250" s="205"/>
      <c r="BL250" s="205"/>
      <c r="BM250" s="209"/>
    </row>
    <row r="251" spans="1:65">
      <c r="A251" s="30"/>
      <c r="B251" s="3" t="s">
        <v>275</v>
      </c>
      <c r="C251" s="29"/>
      <c r="D251" s="208">
        <v>3.1947874212013918</v>
      </c>
      <c r="E251" s="208">
        <v>2.2803508501982761</v>
      </c>
      <c r="F251" s="208">
        <v>0.98319208025017513</v>
      </c>
      <c r="G251" s="208">
        <v>2.6262449648081039</v>
      </c>
      <c r="H251" s="208">
        <v>2.0736441353327719</v>
      </c>
      <c r="I251" s="208">
        <v>9.1578745714639851</v>
      </c>
      <c r="J251" s="208">
        <v>3.0166206257996713</v>
      </c>
      <c r="K251" s="208">
        <v>2.503331114069145</v>
      </c>
      <c r="L251" s="208">
        <v>2.6698314553544402</v>
      </c>
      <c r="M251" s="208">
        <v>2.9664793948382653</v>
      </c>
      <c r="N251" s="208">
        <v>4.6224091842530193</v>
      </c>
      <c r="O251" s="208">
        <v>2.6020504735048182</v>
      </c>
      <c r="P251" s="208">
        <v>3.1130371022523944</v>
      </c>
      <c r="Q251" s="208">
        <v>2.6120234812625025</v>
      </c>
      <c r="R251" s="208">
        <v>2.2429890771022505</v>
      </c>
      <c r="S251" s="208">
        <v>6.080021929785012</v>
      </c>
      <c r="T251" s="208">
        <v>0.37103727174362794</v>
      </c>
      <c r="U251" s="208">
        <v>2.1559220765138964</v>
      </c>
      <c r="V251" s="208">
        <v>5.7183913821983188</v>
      </c>
      <c r="W251" s="208">
        <v>2.857738033247041</v>
      </c>
      <c r="X251" s="208">
        <v>2.4549270186029322</v>
      </c>
      <c r="Y251" s="208">
        <v>3.4665889451841818</v>
      </c>
      <c r="Z251" s="208">
        <v>1.9045625530600359</v>
      </c>
      <c r="AA251" s="208">
        <v>3.0983866769659265</v>
      </c>
      <c r="AB251" s="204"/>
      <c r="AC251" s="205"/>
      <c r="AD251" s="205"/>
      <c r="AE251" s="205"/>
      <c r="AF251" s="205"/>
      <c r="AG251" s="205"/>
      <c r="AH251" s="205"/>
      <c r="AI251" s="205"/>
      <c r="AJ251" s="205"/>
      <c r="AK251" s="205"/>
      <c r="AL251" s="205"/>
      <c r="AM251" s="205"/>
      <c r="AN251" s="205"/>
      <c r="AO251" s="205"/>
      <c r="AP251" s="205"/>
      <c r="AQ251" s="205"/>
      <c r="AR251" s="205"/>
      <c r="AS251" s="205"/>
      <c r="AT251" s="205"/>
      <c r="AU251" s="205"/>
      <c r="AV251" s="205"/>
      <c r="AW251" s="205"/>
      <c r="AX251" s="205"/>
      <c r="AY251" s="205"/>
      <c r="AZ251" s="205"/>
      <c r="BA251" s="205"/>
      <c r="BB251" s="205"/>
      <c r="BC251" s="205"/>
      <c r="BD251" s="205"/>
      <c r="BE251" s="205"/>
      <c r="BF251" s="205"/>
      <c r="BG251" s="205"/>
      <c r="BH251" s="205"/>
      <c r="BI251" s="205"/>
      <c r="BJ251" s="205"/>
      <c r="BK251" s="205"/>
      <c r="BL251" s="205"/>
      <c r="BM251" s="209"/>
    </row>
    <row r="252" spans="1:65">
      <c r="A252" s="30"/>
      <c r="B252" s="3" t="s">
        <v>86</v>
      </c>
      <c r="C252" s="29"/>
      <c r="D252" s="13">
        <v>1.5145958065114059E-2</v>
      </c>
      <c r="E252" s="13">
        <v>1.1123662683894029E-2</v>
      </c>
      <c r="F252" s="13">
        <v>4.7999613356395857E-3</v>
      </c>
      <c r="G252" s="13">
        <v>1.3611454247922728E-2</v>
      </c>
      <c r="H252" s="13">
        <v>1.0606875372546148E-2</v>
      </c>
      <c r="I252" s="13">
        <v>4.5186881109197295E-2</v>
      </c>
      <c r="J252" s="13">
        <v>1.5045489405484645E-2</v>
      </c>
      <c r="K252" s="13">
        <v>1.2413212135880059E-2</v>
      </c>
      <c r="L252" s="13">
        <v>1.3905372163304376E-2</v>
      </c>
      <c r="M252" s="13">
        <v>1.461319898935106E-2</v>
      </c>
      <c r="N252" s="13">
        <v>2.2530020394409517E-2</v>
      </c>
      <c r="O252" s="13">
        <v>1.3897367670490393E-2</v>
      </c>
      <c r="P252" s="13">
        <v>1.4529928131866486E-2</v>
      </c>
      <c r="Q252" s="13">
        <v>1.265106626378351E-2</v>
      </c>
      <c r="R252" s="13">
        <v>1.158269598297057E-2</v>
      </c>
      <c r="S252" s="13">
        <v>3.1367267049621728E-2</v>
      </c>
      <c r="T252" s="13">
        <v>1.8789640647522744E-3</v>
      </c>
      <c r="U252" s="13">
        <v>1.1535163598255198E-2</v>
      </c>
      <c r="V252" s="13">
        <v>2.8880764556557165E-2</v>
      </c>
      <c r="W252" s="13">
        <v>1.3597484694276168E-2</v>
      </c>
      <c r="X252" s="13">
        <v>1.2850778321076246E-2</v>
      </c>
      <c r="Y252" s="13">
        <v>1.738436137127379E-2</v>
      </c>
      <c r="Z252" s="13">
        <v>1.0368665451341868E-2</v>
      </c>
      <c r="AA252" s="13">
        <v>1.5743834740680522E-2</v>
      </c>
      <c r="AB252" s="148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276</v>
      </c>
      <c r="C253" s="29"/>
      <c r="D253" s="13">
        <v>6.1001940658385267E-2</v>
      </c>
      <c r="E253" s="13">
        <v>3.1157069381964497E-2</v>
      </c>
      <c r="F253" s="13">
        <v>3.0318730301166052E-2</v>
      </c>
      <c r="G253" s="13">
        <v>-2.9486306321231726E-2</v>
      </c>
      <c r="H253" s="13">
        <v>-1.6628258223541303E-2</v>
      </c>
      <c r="I253" s="13">
        <v>1.9420322250787603E-2</v>
      </c>
      <c r="J253" s="13">
        <v>8.521914200409153E-3</v>
      </c>
      <c r="K253" s="13">
        <v>1.4390287765997378E-2</v>
      </c>
      <c r="L253" s="13">
        <v>-3.4233378920306534E-2</v>
      </c>
      <c r="M253" s="13">
        <v>2.109700041238427E-2</v>
      </c>
      <c r="N253" s="13">
        <v>3.199540846276272E-2</v>
      </c>
      <c r="O253" s="13">
        <v>-5.8209876631139079E-2</v>
      </c>
      <c r="P253" s="13">
        <v>7.7684888366272631E-2</v>
      </c>
      <c r="Q253" s="13">
        <v>3.8534453292990101E-2</v>
      </c>
      <c r="R253" s="13">
        <v>-2.5933822020402952E-2</v>
      </c>
      <c r="S253" s="13">
        <v>-2.5011649031524641E-2</v>
      </c>
      <c r="T253" s="13">
        <v>-6.7238075365039229E-3</v>
      </c>
      <c r="U253" s="13">
        <v>-5.9886554792735858E-2</v>
      </c>
      <c r="V253" s="13">
        <v>-4.0531720115660752E-3</v>
      </c>
      <c r="W253" s="13">
        <v>5.7145580886712954E-2</v>
      </c>
      <c r="X253" s="13">
        <v>-3.9095745588936914E-2</v>
      </c>
      <c r="Y253" s="13">
        <v>3.0314928727701584E-3</v>
      </c>
      <c r="Z253" s="13">
        <v>-7.6060910124938541E-2</v>
      </c>
      <c r="AA253" s="13">
        <v>-1.0089213393314256E-2</v>
      </c>
      <c r="AB253" s="148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46" t="s">
        <v>277</v>
      </c>
      <c r="C254" s="47"/>
      <c r="D254" s="45">
        <v>1.39</v>
      </c>
      <c r="E254" s="45">
        <v>0.71</v>
      </c>
      <c r="F254" s="45">
        <v>0.7</v>
      </c>
      <c r="G254" s="45">
        <v>0.65</v>
      </c>
      <c r="H254" s="45">
        <v>0.36</v>
      </c>
      <c r="I254" s="45">
        <v>0.45</v>
      </c>
      <c r="J254" s="45">
        <v>0.2</v>
      </c>
      <c r="K254" s="45">
        <v>0.34</v>
      </c>
      <c r="L254" s="45">
        <v>0.76</v>
      </c>
      <c r="M254" s="45">
        <v>0.49</v>
      </c>
      <c r="N254" s="45">
        <v>0.73</v>
      </c>
      <c r="O254" s="45">
        <v>1.3</v>
      </c>
      <c r="P254" s="45">
        <v>1.76</v>
      </c>
      <c r="Q254" s="45">
        <v>0.88</v>
      </c>
      <c r="R254" s="45">
        <v>0.56999999999999995</v>
      </c>
      <c r="S254" s="45">
        <v>0.55000000000000004</v>
      </c>
      <c r="T254" s="45">
        <v>0.14000000000000001</v>
      </c>
      <c r="U254" s="45">
        <v>1.34</v>
      </c>
      <c r="V254" s="45">
        <v>0.08</v>
      </c>
      <c r="W254" s="45">
        <v>1.3</v>
      </c>
      <c r="X254" s="45">
        <v>0.87</v>
      </c>
      <c r="Y254" s="45">
        <v>0.08</v>
      </c>
      <c r="Z254" s="45">
        <v>1.7</v>
      </c>
      <c r="AA254" s="45">
        <v>0.22</v>
      </c>
      <c r="AB254" s="148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BM255" s="55"/>
    </row>
    <row r="256" spans="1:65" ht="15">
      <c r="B256" s="8" t="s">
        <v>529</v>
      </c>
      <c r="BM256" s="28" t="s">
        <v>66</v>
      </c>
    </row>
    <row r="257" spans="1:65" ht="15">
      <c r="A257" s="25" t="s">
        <v>33</v>
      </c>
      <c r="B257" s="18" t="s">
        <v>110</v>
      </c>
      <c r="C257" s="15" t="s">
        <v>111</v>
      </c>
      <c r="D257" s="16" t="s">
        <v>235</v>
      </c>
      <c r="E257" s="17" t="s">
        <v>235</v>
      </c>
      <c r="F257" s="17" t="s">
        <v>235</v>
      </c>
      <c r="G257" s="17" t="s">
        <v>235</v>
      </c>
      <c r="H257" s="17" t="s">
        <v>235</v>
      </c>
      <c r="I257" s="17" t="s">
        <v>235</v>
      </c>
      <c r="J257" s="17" t="s">
        <v>235</v>
      </c>
      <c r="K257" s="17" t="s">
        <v>235</v>
      </c>
      <c r="L257" s="17" t="s">
        <v>235</v>
      </c>
      <c r="M257" s="17" t="s">
        <v>235</v>
      </c>
      <c r="N257" s="148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9" t="s">
        <v>236</v>
      </c>
      <c r="C258" s="9" t="s">
        <v>236</v>
      </c>
      <c r="D258" s="146" t="s">
        <v>242</v>
      </c>
      <c r="E258" s="147" t="s">
        <v>244</v>
      </c>
      <c r="F258" s="147" t="s">
        <v>249</v>
      </c>
      <c r="G258" s="147" t="s">
        <v>250</v>
      </c>
      <c r="H258" s="147" t="s">
        <v>251</v>
      </c>
      <c r="I258" s="147" t="s">
        <v>253</v>
      </c>
      <c r="J258" s="147" t="s">
        <v>254</v>
      </c>
      <c r="K258" s="147" t="s">
        <v>255</v>
      </c>
      <c r="L258" s="147" t="s">
        <v>257</v>
      </c>
      <c r="M258" s="147" t="s">
        <v>259</v>
      </c>
      <c r="N258" s="148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 t="s">
        <v>3</v>
      </c>
    </row>
    <row r="259" spans="1:65">
      <c r="A259" s="30"/>
      <c r="B259" s="19"/>
      <c r="C259" s="9"/>
      <c r="D259" s="10" t="s">
        <v>319</v>
      </c>
      <c r="E259" s="11" t="s">
        <v>319</v>
      </c>
      <c r="F259" s="11" t="s">
        <v>319</v>
      </c>
      <c r="G259" s="11" t="s">
        <v>319</v>
      </c>
      <c r="H259" s="11" t="s">
        <v>319</v>
      </c>
      <c r="I259" s="11" t="s">
        <v>318</v>
      </c>
      <c r="J259" s="11" t="s">
        <v>319</v>
      </c>
      <c r="K259" s="11" t="s">
        <v>318</v>
      </c>
      <c r="L259" s="11" t="s">
        <v>319</v>
      </c>
      <c r="M259" s="11" t="s">
        <v>319</v>
      </c>
      <c r="N259" s="148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9"/>
      <c r="C260" s="9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148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3</v>
      </c>
    </row>
    <row r="261" spans="1:65">
      <c r="A261" s="30"/>
      <c r="B261" s="18">
        <v>1</v>
      </c>
      <c r="C261" s="14">
        <v>1</v>
      </c>
      <c r="D261" s="22">
        <v>3.3</v>
      </c>
      <c r="E261" s="22">
        <v>3.5</v>
      </c>
      <c r="F261" s="22">
        <v>3.5</v>
      </c>
      <c r="G261" s="22">
        <v>3.2</v>
      </c>
      <c r="H261" s="22">
        <v>3.53</v>
      </c>
      <c r="I261" s="22">
        <v>3.35</v>
      </c>
      <c r="J261" s="22">
        <v>3.6571658823957005</v>
      </c>
      <c r="K261" s="22">
        <v>3.76</v>
      </c>
      <c r="L261" s="22">
        <v>3.77</v>
      </c>
      <c r="M261" s="22">
        <v>3.6208742079581651</v>
      </c>
      <c r="N261" s="148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>
        <v>1</v>
      </c>
      <c r="C262" s="9">
        <v>2</v>
      </c>
      <c r="D262" s="11">
        <v>3.61</v>
      </c>
      <c r="E262" s="11">
        <v>3.8800000000000003</v>
      </c>
      <c r="F262" s="11">
        <v>3.6</v>
      </c>
      <c r="G262" s="11">
        <v>3.3</v>
      </c>
      <c r="H262" s="11">
        <v>3.5</v>
      </c>
      <c r="I262" s="11">
        <v>3.44</v>
      </c>
      <c r="J262" s="11">
        <v>3.6514126342740001</v>
      </c>
      <c r="K262" s="11">
        <v>3.6</v>
      </c>
      <c r="L262" s="11">
        <v>3.75</v>
      </c>
      <c r="M262" s="11">
        <v>3.4440557470710047</v>
      </c>
      <c r="N262" s="148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29</v>
      </c>
    </row>
    <row r="263" spans="1:65">
      <c r="A263" s="30"/>
      <c r="B263" s="19">
        <v>1</v>
      </c>
      <c r="C263" s="9">
        <v>3</v>
      </c>
      <c r="D263" s="11">
        <v>3.46</v>
      </c>
      <c r="E263" s="11">
        <v>3.82</v>
      </c>
      <c r="F263" s="11">
        <v>3.5</v>
      </c>
      <c r="G263" s="11">
        <v>3.2</v>
      </c>
      <c r="H263" s="11">
        <v>3.59</v>
      </c>
      <c r="I263" s="11">
        <v>3.5</v>
      </c>
      <c r="J263" s="11">
        <v>3.6991635119900415</v>
      </c>
      <c r="K263" s="11">
        <v>3.66</v>
      </c>
      <c r="L263" s="11">
        <v>3.66</v>
      </c>
      <c r="M263" s="11">
        <v>3.5938315176460698</v>
      </c>
      <c r="N263" s="148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16</v>
      </c>
    </row>
    <row r="264" spans="1:65">
      <c r="A264" s="30"/>
      <c r="B264" s="19">
        <v>1</v>
      </c>
      <c r="C264" s="9">
        <v>4</v>
      </c>
      <c r="D264" s="11">
        <v>3.44</v>
      </c>
      <c r="E264" s="11">
        <v>3.6</v>
      </c>
      <c r="F264" s="11">
        <v>3.5</v>
      </c>
      <c r="G264" s="11">
        <v>3.4</v>
      </c>
      <c r="H264" s="11">
        <v>3.59</v>
      </c>
      <c r="I264" s="11">
        <v>3.58</v>
      </c>
      <c r="J264" s="11">
        <v>3.7051500380991498</v>
      </c>
      <c r="K264" s="11">
        <v>3.71</v>
      </c>
      <c r="L264" s="11">
        <v>3.76</v>
      </c>
      <c r="M264" s="11">
        <v>3.4875752782789999</v>
      </c>
      <c r="N264" s="148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3.5446236566353106</v>
      </c>
    </row>
    <row r="265" spans="1:65">
      <c r="A265" s="30"/>
      <c r="B265" s="19">
        <v>1</v>
      </c>
      <c r="C265" s="9">
        <v>5</v>
      </c>
      <c r="D265" s="11">
        <v>3.4</v>
      </c>
      <c r="E265" s="11">
        <v>3.28</v>
      </c>
      <c r="F265" s="11">
        <v>3.4</v>
      </c>
      <c r="G265" s="11">
        <v>3.4</v>
      </c>
      <c r="H265" s="11">
        <v>3.36</v>
      </c>
      <c r="I265" s="11">
        <v>3.51</v>
      </c>
      <c r="J265" s="11">
        <v>3.6551746154752789</v>
      </c>
      <c r="K265" s="11">
        <v>3.64</v>
      </c>
      <c r="L265" s="11">
        <v>3.72</v>
      </c>
      <c r="M265" s="11">
        <v>3.6688715467707551</v>
      </c>
      <c r="N265" s="148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28</v>
      </c>
    </row>
    <row r="266" spans="1:65">
      <c r="A266" s="30"/>
      <c r="B266" s="19">
        <v>1</v>
      </c>
      <c r="C266" s="9">
        <v>6</v>
      </c>
      <c r="D266" s="11">
        <v>3.44</v>
      </c>
      <c r="E266" s="11">
        <v>3.65</v>
      </c>
      <c r="F266" s="11">
        <v>3.4</v>
      </c>
      <c r="G266" s="144">
        <v>3</v>
      </c>
      <c r="H266" s="11">
        <v>3.51</v>
      </c>
      <c r="I266" s="11">
        <v>3.34</v>
      </c>
      <c r="J266" s="11">
        <v>3.6612087576583741</v>
      </c>
      <c r="K266" s="11">
        <v>3.63</v>
      </c>
      <c r="L266" s="11">
        <v>3.72</v>
      </c>
      <c r="M266" s="11">
        <v>3.5729356605011198</v>
      </c>
      <c r="N266" s="148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20" t="s">
        <v>273</v>
      </c>
      <c r="C267" s="12"/>
      <c r="D267" s="23">
        <v>3.4416666666666669</v>
      </c>
      <c r="E267" s="23">
        <v>3.6216666666666666</v>
      </c>
      <c r="F267" s="23">
        <v>3.4833333333333329</v>
      </c>
      <c r="G267" s="23">
        <v>3.25</v>
      </c>
      <c r="H267" s="23">
        <v>3.5133333333333332</v>
      </c>
      <c r="I267" s="23">
        <v>3.4533333333333331</v>
      </c>
      <c r="J267" s="23">
        <v>3.6715459066487579</v>
      </c>
      <c r="K267" s="23">
        <v>3.6666666666666665</v>
      </c>
      <c r="L267" s="23">
        <v>3.73</v>
      </c>
      <c r="M267" s="23">
        <v>3.5646906597043522</v>
      </c>
      <c r="N267" s="148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274</v>
      </c>
      <c r="C268" s="29"/>
      <c r="D268" s="11">
        <v>3.44</v>
      </c>
      <c r="E268" s="11">
        <v>3.625</v>
      </c>
      <c r="F268" s="11">
        <v>3.5</v>
      </c>
      <c r="G268" s="11">
        <v>3.25</v>
      </c>
      <c r="H268" s="11">
        <v>3.5199999999999996</v>
      </c>
      <c r="I268" s="11">
        <v>3.4699999999999998</v>
      </c>
      <c r="J268" s="11">
        <v>3.6591873200270371</v>
      </c>
      <c r="K268" s="11">
        <v>3.6500000000000004</v>
      </c>
      <c r="L268" s="11">
        <v>3.7350000000000003</v>
      </c>
      <c r="M268" s="11">
        <v>3.5833835890735948</v>
      </c>
      <c r="N268" s="148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275</v>
      </c>
      <c r="C269" s="29"/>
      <c r="D269" s="24">
        <v>0.10048217088949994</v>
      </c>
      <c r="E269" s="24">
        <v>0.21857874248578407</v>
      </c>
      <c r="F269" s="24">
        <v>7.5277265270908153E-2</v>
      </c>
      <c r="G269" s="24">
        <v>0.15165750888103094</v>
      </c>
      <c r="H269" s="24">
        <v>8.4537959915452571E-2</v>
      </c>
      <c r="I269" s="24">
        <v>9.5008771524879049E-2</v>
      </c>
      <c r="J269" s="24">
        <v>2.3995746928541485E-2</v>
      </c>
      <c r="K269" s="24">
        <v>5.8537737116040413E-2</v>
      </c>
      <c r="L269" s="24">
        <v>3.9999999999999904E-2</v>
      </c>
      <c r="M269" s="24">
        <v>8.4174796896080623E-2</v>
      </c>
      <c r="N269" s="197"/>
      <c r="O269" s="198"/>
      <c r="P269" s="198"/>
      <c r="Q269" s="198"/>
      <c r="R269" s="198"/>
      <c r="S269" s="198"/>
      <c r="T269" s="198"/>
      <c r="U269" s="198"/>
      <c r="V269" s="198"/>
      <c r="W269" s="198"/>
      <c r="X269" s="198"/>
      <c r="Y269" s="198"/>
      <c r="Z269" s="198"/>
      <c r="AA269" s="198"/>
      <c r="AB269" s="198"/>
      <c r="AC269" s="198"/>
      <c r="AD269" s="198"/>
      <c r="AE269" s="198"/>
      <c r="AF269" s="198"/>
      <c r="AG269" s="198"/>
      <c r="AH269" s="198"/>
      <c r="AI269" s="198"/>
      <c r="AJ269" s="198"/>
      <c r="AK269" s="198"/>
      <c r="AL269" s="198"/>
      <c r="AM269" s="198"/>
      <c r="AN269" s="198"/>
      <c r="AO269" s="198"/>
      <c r="AP269" s="198"/>
      <c r="AQ269" s="198"/>
      <c r="AR269" s="198"/>
      <c r="AS269" s="198"/>
      <c r="AT269" s="198"/>
      <c r="AU269" s="198"/>
      <c r="AV269" s="198"/>
      <c r="AW269" s="198"/>
      <c r="AX269" s="198"/>
      <c r="AY269" s="198"/>
      <c r="AZ269" s="198"/>
      <c r="BA269" s="198"/>
      <c r="BB269" s="198"/>
      <c r="BC269" s="198"/>
      <c r="BD269" s="198"/>
      <c r="BE269" s="198"/>
      <c r="BF269" s="198"/>
      <c r="BG269" s="198"/>
      <c r="BH269" s="198"/>
      <c r="BI269" s="198"/>
      <c r="BJ269" s="198"/>
      <c r="BK269" s="198"/>
      <c r="BL269" s="198"/>
      <c r="BM269" s="56"/>
    </row>
    <row r="270" spans="1:65">
      <c r="A270" s="30"/>
      <c r="B270" s="3" t="s">
        <v>86</v>
      </c>
      <c r="C270" s="29"/>
      <c r="D270" s="13">
        <v>2.9195788151912812E-2</v>
      </c>
      <c r="E270" s="13">
        <v>6.0353081220188884E-2</v>
      </c>
      <c r="F270" s="13">
        <v>2.1610698163897081E-2</v>
      </c>
      <c r="G270" s="13">
        <v>4.6663848886471057E-2</v>
      </c>
      <c r="H270" s="13">
        <v>2.4062037926599403E-2</v>
      </c>
      <c r="I270" s="13">
        <v>2.7512192526509379E-2</v>
      </c>
      <c r="J270" s="13">
        <v>6.5355976851842919E-3</v>
      </c>
      <c r="K270" s="13">
        <v>1.5964837395283749E-2</v>
      </c>
      <c r="L270" s="13">
        <v>1.0723860589812307E-2</v>
      </c>
      <c r="M270" s="13">
        <v>2.3613492707123682E-2</v>
      </c>
      <c r="N270" s="148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276</v>
      </c>
      <c r="C271" s="29"/>
      <c r="D271" s="13">
        <v>-2.9045958031655883E-2</v>
      </c>
      <c r="E271" s="13">
        <v>2.1735173461119528E-2</v>
      </c>
      <c r="F271" s="13">
        <v>-1.7291066482402417E-2</v>
      </c>
      <c r="G271" s="13">
        <v>-8.3118459158222247E-2</v>
      </c>
      <c r="H271" s="13">
        <v>-8.8275445669397934E-3</v>
      </c>
      <c r="I271" s="13">
        <v>-2.575458839786493E-2</v>
      </c>
      <c r="J271" s="13">
        <v>3.5806974818287651E-2</v>
      </c>
      <c r="K271" s="13">
        <v>3.4430456334313186E-2</v>
      </c>
      <c r="L271" s="13">
        <v>5.2297891489178738E-2</v>
      </c>
      <c r="M271" s="13">
        <v>5.6612506750828295E-3</v>
      </c>
      <c r="N271" s="148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46" t="s">
        <v>277</v>
      </c>
      <c r="C272" s="47"/>
      <c r="D272" s="45">
        <v>0.72</v>
      </c>
      <c r="E272" s="45">
        <v>0.61</v>
      </c>
      <c r="F272" s="45">
        <v>0.41</v>
      </c>
      <c r="G272" s="45">
        <v>2.13</v>
      </c>
      <c r="H272" s="45">
        <v>0.19</v>
      </c>
      <c r="I272" s="45">
        <v>0.63</v>
      </c>
      <c r="J272" s="45">
        <v>0.98</v>
      </c>
      <c r="K272" s="45">
        <v>0.94</v>
      </c>
      <c r="L272" s="45">
        <v>1.41</v>
      </c>
      <c r="M272" s="45">
        <v>0.19</v>
      </c>
      <c r="N272" s="148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1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BM273" s="55"/>
    </row>
    <row r="274" spans="1:65" ht="15">
      <c r="B274" s="8" t="s">
        <v>530</v>
      </c>
      <c r="BM274" s="28" t="s">
        <v>66</v>
      </c>
    </row>
    <row r="275" spans="1:65" ht="15">
      <c r="A275" s="25" t="s">
        <v>36</v>
      </c>
      <c r="B275" s="18" t="s">
        <v>110</v>
      </c>
      <c r="C275" s="15" t="s">
        <v>111</v>
      </c>
      <c r="D275" s="16" t="s">
        <v>235</v>
      </c>
      <c r="E275" s="17" t="s">
        <v>235</v>
      </c>
      <c r="F275" s="17" t="s">
        <v>235</v>
      </c>
      <c r="G275" s="17" t="s">
        <v>235</v>
      </c>
      <c r="H275" s="17" t="s">
        <v>235</v>
      </c>
      <c r="I275" s="17" t="s">
        <v>235</v>
      </c>
      <c r="J275" s="17" t="s">
        <v>235</v>
      </c>
      <c r="K275" s="17" t="s">
        <v>235</v>
      </c>
      <c r="L275" s="17" t="s">
        <v>235</v>
      </c>
      <c r="M275" s="17" t="s">
        <v>235</v>
      </c>
      <c r="N275" s="148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236</v>
      </c>
      <c r="C276" s="9" t="s">
        <v>236</v>
      </c>
      <c r="D276" s="146" t="s">
        <v>242</v>
      </c>
      <c r="E276" s="147" t="s">
        <v>244</v>
      </c>
      <c r="F276" s="147" t="s">
        <v>249</v>
      </c>
      <c r="G276" s="147" t="s">
        <v>250</v>
      </c>
      <c r="H276" s="147" t="s">
        <v>251</v>
      </c>
      <c r="I276" s="147" t="s">
        <v>253</v>
      </c>
      <c r="J276" s="147" t="s">
        <v>254</v>
      </c>
      <c r="K276" s="147" t="s">
        <v>255</v>
      </c>
      <c r="L276" s="147" t="s">
        <v>257</v>
      </c>
      <c r="M276" s="147" t="s">
        <v>259</v>
      </c>
      <c r="N276" s="148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319</v>
      </c>
      <c r="E277" s="11" t="s">
        <v>319</v>
      </c>
      <c r="F277" s="11" t="s">
        <v>319</v>
      </c>
      <c r="G277" s="11" t="s">
        <v>319</v>
      </c>
      <c r="H277" s="11" t="s">
        <v>319</v>
      </c>
      <c r="I277" s="11" t="s">
        <v>318</v>
      </c>
      <c r="J277" s="11" t="s">
        <v>319</v>
      </c>
      <c r="K277" s="11" t="s">
        <v>318</v>
      </c>
      <c r="L277" s="11" t="s">
        <v>319</v>
      </c>
      <c r="M277" s="11" t="s">
        <v>319</v>
      </c>
      <c r="N277" s="148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148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3</v>
      </c>
    </row>
    <row r="279" spans="1:65">
      <c r="A279" s="30"/>
      <c r="B279" s="18">
        <v>1</v>
      </c>
      <c r="C279" s="14">
        <v>1</v>
      </c>
      <c r="D279" s="22">
        <v>2.13</v>
      </c>
      <c r="E279" s="22">
        <v>2.2000000000000002</v>
      </c>
      <c r="F279" s="22">
        <v>2.1</v>
      </c>
      <c r="G279" s="142">
        <v>1.8</v>
      </c>
      <c r="H279" s="22">
        <v>2.2400000000000002</v>
      </c>
      <c r="I279" s="22">
        <v>1.9699999999999998</v>
      </c>
      <c r="J279" s="22">
        <v>2.1977066510899999</v>
      </c>
      <c r="K279" s="22">
        <v>2.25</v>
      </c>
      <c r="L279" s="22">
        <v>2.33</v>
      </c>
      <c r="M279" s="22">
        <v>2.1525502528333509</v>
      </c>
      <c r="N279" s="148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>
        <v>1</v>
      </c>
      <c r="C280" s="9">
        <v>2</v>
      </c>
      <c r="D280" s="11">
        <v>2.0699999999999998</v>
      </c>
      <c r="E280" s="11">
        <v>2.2400000000000002</v>
      </c>
      <c r="F280" s="11">
        <v>2.1</v>
      </c>
      <c r="G280" s="11">
        <v>2.1</v>
      </c>
      <c r="H280" s="11">
        <v>2.17</v>
      </c>
      <c r="I280" s="11">
        <v>2.1</v>
      </c>
      <c r="J280" s="11">
        <v>2.1872261092284999</v>
      </c>
      <c r="K280" s="11">
        <v>2.17</v>
      </c>
      <c r="L280" s="11">
        <v>2.31</v>
      </c>
      <c r="M280" s="11">
        <v>2.1070002902537137</v>
      </c>
      <c r="N280" s="148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30</v>
      </c>
    </row>
    <row r="281" spans="1:65">
      <c r="A281" s="30"/>
      <c r="B281" s="19">
        <v>1</v>
      </c>
      <c r="C281" s="9">
        <v>3</v>
      </c>
      <c r="D281" s="11">
        <v>2.13</v>
      </c>
      <c r="E281" s="11">
        <v>2.1800000000000002</v>
      </c>
      <c r="F281" s="11">
        <v>2.1</v>
      </c>
      <c r="G281" s="11">
        <v>2.1</v>
      </c>
      <c r="H281" s="11">
        <v>2.27</v>
      </c>
      <c r="I281" s="11">
        <v>2.0499999999999998</v>
      </c>
      <c r="J281" s="11">
        <v>2.1443145343537688</v>
      </c>
      <c r="K281" s="11">
        <v>2.23</v>
      </c>
      <c r="L281" s="11">
        <v>2.31</v>
      </c>
      <c r="M281" s="11">
        <v>2.1883609058472908</v>
      </c>
      <c r="N281" s="148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19">
        <v>1</v>
      </c>
      <c r="C282" s="9">
        <v>4</v>
      </c>
      <c r="D282" s="11">
        <v>2.08</v>
      </c>
      <c r="E282" s="11">
        <v>2.16</v>
      </c>
      <c r="F282" s="11">
        <v>2.1</v>
      </c>
      <c r="G282" s="11">
        <v>2</v>
      </c>
      <c r="H282" s="11">
        <v>2.21</v>
      </c>
      <c r="I282" s="11">
        <v>2.14</v>
      </c>
      <c r="J282" s="11">
        <v>2.1064882708878976</v>
      </c>
      <c r="K282" s="11">
        <v>2.2200000000000002</v>
      </c>
      <c r="L282" s="11">
        <v>2.2400000000000002</v>
      </c>
      <c r="M282" s="11">
        <v>2.0940396877428524</v>
      </c>
      <c r="N282" s="148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2.1475177149201086</v>
      </c>
    </row>
    <row r="283" spans="1:65">
      <c r="A283" s="30"/>
      <c r="B283" s="19">
        <v>1</v>
      </c>
      <c r="C283" s="9">
        <v>5</v>
      </c>
      <c r="D283" s="11">
        <v>2.15</v>
      </c>
      <c r="E283" s="11">
        <v>2.15</v>
      </c>
      <c r="F283" s="11">
        <v>2</v>
      </c>
      <c r="G283" s="11">
        <v>2</v>
      </c>
      <c r="H283" s="11">
        <v>2.1</v>
      </c>
      <c r="I283" s="11">
        <v>1.99</v>
      </c>
      <c r="J283" s="11">
        <v>2.1370468558966347</v>
      </c>
      <c r="K283" s="11">
        <v>2.2200000000000002</v>
      </c>
      <c r="L283" s="11">
        <v>2.25</v>
      </c>
      <c r="M283" s="11">
        <v>2.1540262931287808</v>
      </c>
      <c r="N283" s="148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29</v>
      </c>
    </row>
    <row r="284" spans="1:65">
      <c r="A284" s="30"/>
      <c r="B284" s="19">
        <v>1</v>
      </c>
      <c r="C284" s="9">
        <v>6</v>
      </c>
      <c r="D284" s="11">
        <v>2.21</v>
      </c>
      <c r="E284" s="144">
        <v>2.52</v>
      </c>
      <c r="F284" s="11">
        <v>2</v>
      </c>
      <c r="G284" s="144">
        <v>1.8</v>
      </c>
      <c r="H284" s="11">
        <v>2.23</v>
      </c>
      <c r="I284" s="11">
        <v>2</v>
      </c>
      <c r="J284" s="11">
        <v>2.1864899597309964</v>
      </c>
      <c r="K284" s="11">
        <v>2.23</v>
      </c>
      <c r="L284" s="11">
        <v>2.29</v>
      </c>
      <c r="M284" s="11">
        <v>2.0898130842126914</v>
      </c>
      <c r="N284" s="148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20" t="s">
        <v>273</v>
      </c>
      <c r="C285" s="12"/>
      <c r="D285" s="23">
        <v>2.1283333333333334</v>
      </c>
      <c r="E285" s="23">
        <v>2.2416666666666667</v>
      </c>
      <c r="F285" s="23">
        <v>2.0666666666666669</v>
      </c>
      <c r="G285" s="23">
        <v>1.9666666666666668</v>
      </c>
      <c r="H285" s="23">
        <v>2.2033333333333336</v>
      </c>
      <c r="I285" s="23">
        <v>2.0416666666666665</v>
      </c>
      <c r="J285" s="23">
        <v>2.1598787301979665</v>
      </c>
      <c r="K285" s="23">
        <v>2.2200000000000002</v>
      </c>
      <c r="L285" s="23">
        <v>2.2883333333333336</v>
      </c>
      <c r="M285" s="23">
        <v>2.1309650856697799</v>
      </c>
      <c r="N285" s="148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274</v>
      </c>
      <c r="C286" s="29"/>
      <c r="D286" s="11">
        <v>2.13</v>
      </c>
      <c r="E286" s="11">
        <v>2.1900000000000004</v>
      </c>
      <c r="F286" s="11">
        <v>2.1</v>
      </c>
      <c r="G286" s="11">
        <v>2</v>
      </c>
      <c r="H286" s="11">
        <v>2.2199999999999998</v>
      </c>
      <c r="I286" s="11">
        <v>2.0249999999999999</v>
      </c>
      <c r="J286" s="11">
        <v>2.1654022470423824</v>
      </c>
      <c r="K286" s="11">
        <v>2.2250000000000001</v>
      </c>
      <c r="L286" s="11">
        <v>2.2999999999999998</v>
      </c>
      <c r="M286" s="11">
        <v>2.1297752715435321</v>
      </c>
      <c r="N286" s="148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275</v>
      </c>
      <c r="C287" s="29"/>
      <c r="D287" s="24">
        <v>5.0760877323650221E-2</v>
      </c>
      <c r="E287" s="24">
        <v>0.14005951116102991</v>
      </c>
      <c r="F287" s="24">
        <v>5.1639777949432274E-2</v>
      </c>
      <c r="G287" s="24">
        <v>0.13662601021279466</v>
      </c>
      <c r="H287" s="24">
        <v>6.0553007081949842E-2</v>
      </c>
      <c r="I287" s="24">
        <v>6.7354782062350113E-2</v>
      </c>
      <c r="J287" s="24">
        <v>3.6058475003365502E-2</v>
      </c>
      <c r="K287" s="24">
        <v>2.6832815729997503E-2</v>
      </c>
      <c r="L287" s="24">
        <v>3.6009258068817038E-2</v>
      </c>
      <c r="M287" s="24">
        <v>3.9807794613908494E-2</v>
      </c>
      <c r="N287" s="197"/>
      <c r="O287" s="198"/>
      <c r="P287" s="198"/>
      <c r="Q287" s="198"/>
      <c r="R287" s="198"/>
      <c r="S287" s="198"/>
      <c r="T287" s="198"/>
      <c r="U287" s="198"/>
      <c r="V287" s="198"/>
      <c r="W287" s="198"/>
      <c r="X287" s="198"/>
      <c r="Y287" s="198"/>
      <c r="Z287" s="198"/>
      <c r="AA287" s="198"/>
      <c r="AB287" s="198"/>
      <c r="AC287" s="198"/>
      <c r="AD287" s="198"/>
      <c r="AE287" s="198"/>
      <c r="AF287" s="198"/>
      <c r="AG287" s="198"/>
      <c r="AH287" s="198"/>
      <c r="AI287" s="198"/>
      <c r="AJ287" s="198"/>
      <c r="AK287" s="198"/>
      <c r="AL287" s="198"/>
      <c r="AM287" s="198"/>
      <c r="AN287" s="198"/>
      <c r="AO287" s="198"/>
      <c r="AP287" s="198"/>
      <c r="AQ287" s="198"/>
      <c r="AR287" s="198"/>
      <c r="AS287" s="198"/>
      <c r="AT287" s="198"/>
      <c r="AU287" s="198"/>
      <c r="AV287" s="198"/>
      <c r="AW287" s="198"/>
      <c r="AX287" s="198"/>
      <c r="AY287" s="198"/>
      <c r="AZ287" s="198"/>
      <c r="BA287" s="198"/>
      <c r="BB287" s="198"/>
      <c r="BC287" s="198"/>
      <c r="BD287" s="198"/>
      <c r="BE287" s="198"/>
      <c r="BF287" s="198"/>
      <c r="BG287" s="198"/>
      <c r="BH287" s="198"/>
      <c r="BI287" s="198"/>
      <c r="BJ287" s="198"/>
      <c r="BK287" s="198"/>
      <c r="BL287" s="198"/>
      <c r="BM287" s="56"/>
    </row>
    <row r="288" spans="1:65">
      <c r="A288" s="30"/>
      <c r="B288" s="3" t="s">
        <v>86</v>
      </c>
      <c r="C288" s="29"/>
      <c r="D288" s="13">
        <v>2.38500598231716E-2</v>
      </c>
      <c r="E288" s="13">
        <v>6.2480079328340481E-2</v>
      </c>
      <c r="F288" s="13">
        <v>2.4986989330370451E-2</v>
      </c>
      <c r="G288" s="13">
        <v>6.9470852650573553E-2</v>
      </c>
      <c r="H288" s="13">
        <v>2.7482454046270727E-2</v>
      </c>
      <c r="I288" s="13">
        <v>3.2990097336661285E-2</v>
      </c>
      <c r="J288" s="13">
        <v>1.66946757237896E-2</v>
      </c>
      <c r="K288" s="13">
        <v>1.2086853932431307E-2</v>
      </c>
      <c r="L288" s="13">
        <v>1.5736019549373793E-2</v>
      </c>
      <c r="M288" s="13">
        <v>1.8680641405908617E-2</v>
      </c>
      <c r="N288" s="148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276</v>
      </c>
      <c r="C289" s="29"/>
      <c r="D289" s="13">
        <v>-8.9332821114767036E-3</v>
      </c>
      <c r="E289" s="13">
        <v>4.3840826593628757E-2</v>
      </c>
      <c r="F289" s="13">
        <v>-3.7648605965725168E-2</v>
      </c>
      <c r="G289" s="13">
        <v>-8.4213995999641744E-2</v>
      </c>
      <c r="H289" s="13">
        <v>2.5990760413960867E-2</v>
      </c>
      <c r="I289" s="13">
        <v>-4.9289953474204506E-2</v>
      </c>
      <c r="J289" s="13">
        <v>5.7559549762864481E-3</v>
      </c>
      <c r="K289" s="13">
        <v>3.3751658752946723E-2</v>
      </c>
      <c r="L289" s="13">
        <v>6.5571341942789685E-2</v>
      </c>
      <c r="M289" s="13">
        <v>-7.707796371283715E-3</v>
      </c>
      <c r="N289" s="148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46" t="s">
        <v>277</v>
      </c>
      <c r="C290" s="47"/>
      <c r="D290" s="45">
        <v>0.15</v>
      </c>
      <c r="E290" s="45">
        <v>0.85</v>
      </c>
      <c r="F290" s="45">
        <v>0.69</v>
      </c>
      <c r="G290" s="45">
        <v>1.57</v>
      </c>
      <c r="H290" s="45">
        <v>0.51</v>
      </c>
      <c r="I290" s="45">
        <v>0.91</v>
      </c>
      <c r="J290" s="45">
        <v>0.13</v>
      </c>
      <c r="K290" s="45">
        <v>0.66</v>
      </c>
      <c r="L290" s="45">
        <v>1.26</v>
      </c>
      <c r="M290" s="45">
        <v>0.13</v>
      </c>
      <c r="N290" s="148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1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BM291" s="55"/>
    </row>
    <row r="292" spans="1:65" ht="15">
      <c r="B292" s="8" t="s">
        <v>531</v>
      </c>
      <c r="BM292" s="28" t="s">
        <v>66</v>
      </c>
    </row>
    <row r="293" spans="1:65" ht="15">
      <c r="A293" s="25" t="s">
        <v>39</v>
      </c>
      <c r="B293" s="18" t="s">
        <v>110</v>
      </c>
      <c r="C293" s="15" t="s">
        <v>111</v>
      </c>
      <c r="D293" s="16" t="s">
        <v>235</v>
      </c>
      <c r="E293" s="17" t="s">
        <v>235</v>
      </c>
      <c r="F293" s="17" t="s">
        <v>235</v>
      </c>
      <c r="G293" s="17" t="s">
        <v>235</v>
      </c>
      <c r="H293" s="17" t="s">
        <v>235</v>
      </c>
      <c r="I293" s="17" t="s">
        <v>235</v>
      </c>
      <c r="J293" s="17" t="s">
        <v>235</v>
      </c>
      <c r="K293" s="17" t="s">
        <v>235</v>
      </c>
      <c r="L293" s="17" t="s">
        <v>235</v>
      </c>
      <c r="M293" s="17" t="s">
        <v>235</v>
      </c>
      <c r="N293" s="148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236</v>
      </c>
      <c r="C294" s="9" t="s">
        <v>236</v>
      </c>
      <c r="D294" s="146" t="s">
        <v>242</v>
      </c>
      <c r="E294" s="147" t="s">
        <v>244</v>
      </c>
      <c r="F294" s="147" t="s">
        <v>249</v>
      </c>
      <c r="G294" s="147" t="s">
        <v>250</v>
      </c>
      <c r="H294" s="147" t="s">
        <v>251</v>
      </c>
      <c r="I294" s="147" t="s">
        <v>253</v>
      </c>
      <c r="J294" s="147" t="s">
        <v>254</v>
      </c>
      <c r="K294" s="147" t="s">
        <v>255</v>
      </c>
      <c r="L294" s="147" t="s">
        <v>257</v>
      </c>
      <c r="M294" s="147" t="s">
        <v>259</v>
      </c>
      <c r="N294" s="148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3</v>
      </c>
    </row>
    <row r="295" spans="1:65">
      <c r="A295" s="30"/>
      <c r="B295" s="19"/>
      <c r="C295" s="9"/>
      <c r="D295" s="10" t="s">
        <v>319</v>
      </c>
      <c r="E295" s="11" t="s">
        <v>319</v>
      </c>
      <c r="F295" s="11" t="s">
        <v>319</v>
      </c>
      <c r="G295" s="11" t="s">
        <v>319</v>
      </c>
      <c r="H295" s="11" t="s">
        <v>319</v>
      </c>
      <c r="I295" s="11" t="s">
        <v>318</v>
      </c>
      <c r="J295" s="11" t="s">
        <v>319</v>
      </c>
      <c r="K295" s="11" t="s">
        <v>318</v>
      </c>
      <c r="L295" s="11" t="s">
        <v>319</v>
      </c>
      <c r="M295" s="11" t="s">
        <v>319</v>
      </c>
      <c r="N295" s="148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148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3</v>
      </c>
    </row>
    <row r="297" spans="1:65">
      <c r="A297" s="30"/>
      <c r="B297" s="18">
        <v>1</v>
      </c>
      <c r="C297" s="14">
        <v>1</v>
      </c>
      <c r="D297" s="22">
        <v>0.82</v>
      </c>
      <c r="E297" s="22">
        <v>0.87</v>
      </c>
      <c r="F297" s="141">
        <v>0.8</v>
      </c>
      <c r="G297" s="141">
        <v>0.7</v>
      </c>
      <c r="H297" s="22">
        <v>0.84</v>
      </c>
      <c r="I297" s="22">
        <v>0.81</v>
      </c>
      <c r="J297" s="22">
        <v>0.80739958799227596</v>
      </c>
      <c r="K297" s="22">
        <v>0.91</v>
      </c>
      <c r="L297" s="22">
        <v>0.94</v>
      </c>
      <c r="M297" s="22">
        <v>0.86418965215616295</v>
      </c>
      <c r="N297" s="148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1">
        <v>0.85</v>
      </c>
      <c r="E298" s="11">
        <v>0.88</v>
      </c>
      <c r="F298" s="143">
        <v>0.8</v>
      </c>
      <c r="G298" s="143">
        <v>0.8</v>
      </c>
      <c r="H298" s="11">
        <v>0.84</v>
      </c>
      <c r="I298" s="11">
        <v>0.8</v>
      </c>
      <c r="J298" s="11">
        <v>0.79643836021395897</v>
      </c>
      <c r="K298" s="11">
        <v>0.88</v>
      </c>
      <c r="L298" s="11">
        <v>0.95</v>
      </c>
      <c r="M298" s="11">
        <v>0.82880018587671667</v>
      </c>
      <c r="N298" s="148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31</v>
      </c>
    </row>
    <row r="299" spans="1:65">
      <c r="A299" s="30"/>
      <c r="B299" s="19">
        <v>1</v>
      </c>
      <c r="C299" s="9">
        <v>3</v>
      </c>
      <c r="D299" s="11">
        <v>0.85</v>
      </c>
      <c r="E299" s="11">
        <v>0.87</v>
      </c>
      <c r="F299" s="143">
        <v>0.8</v>
      </c>
      <c r="G299" s="143">
        <v>0.8</v>
      </c>
      <c r="H299" s="11">
        <v>0.85</v>
      </c>
      <c r="I299" s="11">
        <v>0.82</v>
      </c>
      <c r="J299" s="11">
        <v>0.81430870244588627</v>
      </c>
      <c r="K299" s="11">
        <v>0.89</v>
      </c>
      <c r="L299" s="11">
        <v>0.92</v>
      </c>
      <c r="M299" s="11">
        <v>0.88882111861436086</v>
      </c>
      <c r="N299" s="148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1">
        <v>0.82</v>
      </c>
      <c r="E300" s="11">
        <v>0.81</v>
      </c>
      <c r="F300" s="143">
        <v>0.8</v>
      </c>
      <c r="G300" s="143">
        <v>0.8</v>
      </c>
      <c r="H300" s="11">
        <v>0.83</v>
      </c>
      <c r="I300" s="11">
        <v>0.95</v>
      </c>
      <c r="J300" s="11">
        <v>0.80695087787590802</v>
      </c>
      <c r="K300" s="11">
        <v>0.89</v>
      </c>
      <c r="L300" s="11">
        <v>0.91</v>
      </c>
      <c r="M300" s="11">
        <v>0.86183234156696598</v>
      </c>
      <c r="N300" s="148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0.85771622462036234</v>
      </c>
    </row>
    <row r="301" spans="1:65">
      <c r="A301" s="30"/>
      <c r="B301" s="19">
        <v>1</v>
      </c>
      <c r="C301" s="9">
        <v>5</v>
      </c>
      <c r="D301" s="11">
        <v>0.84</v>
      </c>
      <c r="E301" s="11">
        <v>0.88</v>
      </c>
      <c r="F301" s="143">
        <v>0.8</v>
      </c>
      <c r="G301" s="143">
        <v>0.8</v>
      </c>
      <c r="H301" s="11">
        <v>0.8</v>
      </c>
      <c r="I301" s="11">
        <v>0.88</v>
      </c>
      <c r="J301" s="11">
        <v>0.80070911098126796</v>
      </c>
      <c r="K301" s="11">
        <v>0.89</v>
      </c>
      <c r="L301" s="11">
        <v>0.9</v>
      </c>
      <c r="M301" s="11">
        <v>0.8540374295033778</v>
      </c>
      <c r="N301" s="148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30</v>
      </c>
    </row>
    <row r="302" spans="1:65">
      <c r="A302" s="30"/>
      <c r="B302" s="19">
        <v>1</v>
      </c>
      <c r="C302" s="9">
        <v>6</v>
      </c>
      <c r="D302" s="11">
        <v>0.81</v>
      </c>
      <c r="E302" s="144">
        <v>1.07</v>
      </c>
      <c r="F302" s="143">
        <v>0.8</v>
      </c>
      <c r="G302" s="143">
        <v>0.7</v>
      </c>
      <c r="H302" s="11">
        <v>0.83</v>
      </c>
      <c r="I302" s="11">
        <v>0.88</v>
      </c>
      <c r="J302" s="11">
        <v>0.81526611848048203</v>
      </c>
      <c r="K302" s="11">
        <v>0.88</v>
      </c>
      <c r="L302" s="11">
        <v>0.93</v>
      </c>
      <c r="M302" s="11">
        <v>0.84962529607002713</v>
      </c>
      <c r="N302" s="148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20" t="s">
        <v>273</v>
      </c>
      <c r="C303" s="12"/>
      <c r="D303" s="23">
        <v>0.83166666666666667</v>
      </c>
      <c r="E303" s="23">
        <v>0.89666666666666683</v>
      </c>
      <c r="F303" s="23">
        <v>0.79999999999999993</v>
      </c>
      <c r="G303" s="23">
        <v>0.76666666666666661</v>
      </c>
      <c r="H303" s="23">
        <v>0.83166666666666667</v>
      </c>
      <c r="I303" s="23">
        <v>0.85666666666666658</v>
      </c>
      <c r="J303" s="23">
        <v>0.80684545966496313</v>
      </c>
      <c r="K303" s="23">
        <v>0.89</v>
      </c>
      <c r="L303" s="23">
        <v>0.92499999999999993</v>
      </c>
      <c r="M303" s="23">
        <v>0.85788433729793523</v>
      </c>
      <c r="N303" s="148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274</v>
      </c>
      <c r="C304" s="29"/>
      <c r="D304" s="11">
        <v>0.83</v>
      </c>
      <c r="E304" s="11">
        <v>0.875</v>
      </c>
      <c r="F304" s="11">
        <v>0.8</v>
      </c>
      <c r="G304" s="11">
        <v>0.8</v>
      </c>
      <c r="H304" s="11">
        <v>0.83499999999999996</v>
      </c>
      <c r="I304" s="11">
        <v>0.85</v>
      </c>
      <c r="J304" s="11">
        <v>0.80717523293409199</v>
      </c>
      <c r="K304" s="11">
        <v>0.89</v>
      </c>
      <c r="L304" s="11">
        <v>0.92500000000000004</v>
      </c>
      <c r="M304" s="11">
        <v>0.85793488553517183</v>
      </c>
      <c r="N304" s="148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275</v>
      </c>
      <c r="C305" s="29"/>
      <c r="D305" s="24">
        <v>1.7224014243685071E-2</v>
      </c>
      <c r="E305" s="24">
        <v>8.8919439194512853E-2</v>
      </c>
      <c r="F305" s="24">
        <v>1.2161883888976234E-16</v>
      </c>
      <c r="G305" s="24">
        <v>5.1639777949432274E-2</v>
      </c>
      <c r="H305" s="24">
        <v>1.7224014243685061E-2</v>
      </c>
      <c r="I305" s="24">
        <v>5.7503623074260837E-2</v>
      </c>
      <c r="J305" s="24">
        <v>7.3876674674444474E-3</v>
      </c>
      <c r="K305" s="24">
        <v>1.0954451150103331E-2</v>
      </c>
      <c r="L305" s="24">
        <v>1.8708286933869677E-2</v>
      </c>
      <c r="M305" s="24">
        <v>1.9704448720360063E-2</v>
      </c>
      <c r="N305" s="197"/>
      <c r="O305" s="198"/>
      <c r="P305" s="198"/>
      <c r="Q305" s="198"/>
      <c r="R305" s="198"/>
      <c r="S305" s="198"/>
      <c r="T305" s="198"/>
      <c r="U305" s="198"/>
      <c r="V305" s="198"/>
      <c r="W305" s="198"/>
      <c r="X305" s="198"/>
      <c r="Y305" s="198"/>
      <c r="Z305" s="198"/>
      <c r="AA305" s="198"/>
      <c r="AB305" s="198"/>
      <c r="AC305" s="198"/>
      <c r="AD305" s="198"/>
      <c r="AE305" s="198"/>
      <c r="AF305" s="198"/>
      <c r="AG305" s="198"/>
      <c r="AH305" s="198"/>
      <c r="AI305" s="198"/>
      <c r="AJ305" s="198"/>
      <c r="AK305" s="198"/>
      <c r="AL305" s="198"/>
      <c r="AM305" s="198"/>
      <c r="AN305" s="198"/>
      <c r="AO305" s="198"/>
      <c r="AP305" s="198"/>
      <c r="AQ305" s="198"/>
      <c r="AR305" s="198"/>
      <c r="AS305" s="198"/>
      <c r="AT305" s="198"/>
      <c r="AU305" s="198"/>
      <c r="AV305" s="198"/>
      <c r="AW305" s="198"/>
      <c r="AX305" s="198"/>
      <c r="AY305" s="198"/>
      <c r="AZ305" s="198"/>
      <c r="BA305" s="198"/>
      <c r="BB305" s="198"/>
      <c r="BC305" s="198"/>
      <c r="BD305" s="198"/>
      <c r="BE305" s="198"/>
      <c r="BF305" s="198"/>
      <c r="BG305" s="198"/>
      <c r="BH305" s="198"/>
      <c r="BI305" s="198"/>
      <c r="BJ305" s="198"/>
      <c r="BK305" s="198"/>
      <c r="BL305" s="198"/>
      <c r="BM305" s="56"/>
    </row>
    <row r="306" spans="1:65">
      <c r="A306" s="30"/>
      <c r="B306" s="3" t="s">
        <v>86</v>
      </c>
      <c r="C306" s="29"/>
      <c r="D306" s="13">
        <v>2.0710237567557199E-2</v>
      </c>
      <c r="E306" s="13">
        <v>9.9166660811724358E-2</v>
      </c>
      <c r="F306" s="13">
        <v>1.5202354861220294E-16</v>
      </c>
      <c r="G306" s="13">
        <v>6.7356232107955147E-2</v>
      </c>
      <c r="H306" s="13">
        <v>2.0710237567557188E-2</v>
      </c>
      <c r="I306" s="13">
        <v>6.7124851837658567E-2</v>
      </c>
      <c r="J306" s="13">
        <v>9.1562360287831632E-3</v>
      </c>
      <c r="K306" s="13">
        <v>1.2308372078767787E-2</v>
      </c>
      <c r="L306" s="13">
        <v>2.0225175063642895E-2</v>
      </c>
      <c r="M306" s="13">
        <v>2.2968654238895249E-2</v>
      </c>
      <c r="N306" s="148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276</v>
      </c>
      <c r="C307" s="29"/>
      <c r="D307" s="13">
        <v>-3.037083502206761E-2</v>
      </c>
      <c r="E307" s="13">
        <v>4.5411805126508442E-2</v>
      </c>
      <c r="F307" s="13">
        <v>-6.7290582786758479E-2</v>
      </c>
      <c r="G307" s="13">
        <v>-0.10615347517064355</v>
      </c>
      <c r="H307" s="13">
        <v>-3.037083502206761E-2</v>
      </c>
      <c r="I307" s="13">
        <v>-1.2236657341538892E-3</v>
      </c>
      <c r="J307" s="13">
        <v>-5.9309551918427794E-2</v>
      </c>
      <c r="K307" s="13">
        <v>3.7639226649731405E-2</v>
      </c>
      <c r="L307" s="13">
        <v>7.8445263652810571E-2</v>
      </c>
      <c r="M307" s="13">
        <v>1.9600034690636647E-4</v>
      </c>
      <c r="N307" s="148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46" t="s">
        <v>277</v>
      </c>
      <c r="C308" s="47"/>
      <c r="D308" s="45">
        <v>0.59</v>
      </c>
      <c r="E308" s="45">
        <v>0.91</v>
      </c>
      <c r="F308" s="45" t="s">
        <v>278</v>
      </c>
      <c r="G308" s="45" t="s">
        <v>278</v>
      </c>
      <c r="H308" s="45">
        <v>0.59</v>
      </c>
      <c r="I308" s="45">
        <v>0.01</v>
      </c>
      <c r="J308" s="45">
        <v>1.17</v>
      </c>
      <c r="K308" s="45">
        <v>0.76</v>
      </c>
      <c r="L308" s="45">
        <v>1.57</v>
      </c>
      <c r="M308" s="45">
        <v>0.01</v>
      </c>
      <c r="N308" s="148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1" t="s">
        <v>323</v>
      </c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BM309" s="55"/>
    </row>
    <row r="310" spans="1:65">
      <c r="BM310" s="55"/>
    </row>
    <row r="311" spans="1:65" ht="15">
      <c r="B311" s="8" t="s">
        <v>532</v>
      </c>
      <c r="BM311" s="28" t="s">
        <v>66</v>
      </c>
    </row>
    <row r="312" spans="1:65" ht="15">
      <c r="A312" s="25" t="s">
        <v>52</v>
      </c>
      <c r="B312" s="18" t="s">
        <v>110</v>
      </c>
      <c r="C312" s="15" t="s">
        <v>111</v>
      </c>
      <c r="D312" s="16" t="s">
        <v>235</v>
      </c>
      <c r="E312" s="17" t="s">
        <v>235</v>
      </c>
      <c r="F312" s="17" t="s">
        <v>235</v>
      </c>
      <c r="G312" s="17" t="s">
        <v>235</v>
      </c>
      <c r="H312" s="17" t="s">
        <v>235</v>
      </c>
      <c r="I312" s="17" t="s">
        <v>235</v>
      </c>
      <c r="J312" s="17" t="s">
        <v>235</v>
      </c>
      <c r="K312" s="17" t="s">
        <v>235</v>
      </c>
      <c r="L312" s="17" t="s">
        <v>235</v>
      </c>
      <c r="M312" s="17" t="s">
        <v>235</v>
      </c>
      <c r="N312" s="17" t="s">
        <v>235</v>
      </c>
      <c r="O312" s="17" t="s">
        <v>235</v>
      </c>
      <c r="P312" s="17" t="s">
        <v>235</v>
      </c>
      <c r="Q312" s="17" t="s">
        <v>235</v>
      </c>
      <c r="R312" s="17" t="s">
        <v>235</v>
      </c>
      <c r="S312" s="17" t="s">
        <v>235</v>
      </c>
      <c r="T312" s="17" t="s">
        <v>235</v>
      </c>
      <c r="U312" s="17" t="s">
        <v>235</v>
      </c>
      <c r="V312" s="17" t="s">
        <v>235</v>
      </c>
      <c r="W312" s="17" t="s">
        <v>235</v>
      </c>
      <c r="X312" s="17" t="s">
        <v>235</v>
      </c>
      <c r="Y312" s="17" t="s">
        <v>235</v>
      </c>
      <c r="Z312" s="17" t="s">
        <v>235</v>
      </c>
      <c r="AA312" s="17" t="s">
        <v>235</v>
      </c>
      <c r="AB312" s="148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 t="s">
        <v>236</v>
      </c>
      <c r="C313" s="9" t="s">
        <v>236</v>
      </c>
      <c r="D313" s="146" t="s">
        <v>238</v>
      </c>
      <c r="E313" s="147" t="s">
        <v>239</v>
      </c>
      <c r="F313" s="147" t="s">
        <v>240</v>
      </c>
      <c r="G313" s="147" t="s">
        <v>241</v>
      </c>
      <c r="H313" s="147" t="s">
        <v>242</v>
      </c>
      <c r="I313" s="147" t="s">
        <v>243</v>
      </c>
      <c r="J313" s="147" t="s">
        <v>244</v>
      </c>
      <c r="K313" s="147" t="s">
        <v>245</v>
      </c>
      <c r="L313" s="147" t="s">
        <v>246</v>
      </c>
      <c r="M313" s="147" t="s">
        <v>247</v>
      </c>
      <c r="N313" s="147" t="s">
        <v>248</v>
      </c>
      <c r="O313" s="147" t="s">
        <v>249</v>
      </c>
      <c r="P313" s="147" t="s">
        <v>250</v>
      </c>
      <c r="Q313" s="147" t="s">
        <v>251</v>
      </c>
      <c r="R313" s="147" t="s">
        <v>252</v>
      </c>
      <c r="S313" s="147" t="s">
        <v>253</v>
      </c>
      <c r="T313" s="147" t="s">
        <v>254</v>
      </c>
      <c r="U313" s="147" t="s">
        <v>255</v>
      </c>
      <c r="V313" s="147" t="s">
        <v>256</v>
      </c>
      <c r="W313" s="147" t="s">
        <v>257</v>
      </c>
      <c r="X313" s="147" t="s">
        <v>258</v>
      </c>
      <c r="Y313" s="147" t="s">
        <v>259</v>
      </c>
      <c r="Z313" s="147" t="s">
        <v>260</v>
      </c>
      <c r="AA313" s="147" t="s">
        <v>265</v>
      </c>
      <c r="AB313" s="148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 t="s">
        <v>1</v>
      </c>
    </row>
    <row r="314" spans="1:65">
      <c r="A314" s="30"/>
      <c r="B314" s="19"/>
      <c r="C314" s="9"/>
      <c r="D314" s="10" t="s">
        <v>318</v>
      </c>
      <c r="E314" s="11" t="s">
        <v>318</v>
      </c>
      <c r="F314" s="11" t="s">
        <v>115</v>
      </c>
      <c r="G314" s="11" t="s">
        <v>115</v>
      </c>
      <c r="H314" s="11" t="s">
        <v>115</v>
      </c>
      <c r="I314" s="11" t="s">
        <v>318</v>
      </c>
      <c r="J314" s="11" t="s">
        <v>319</v>
      </c>
      <c r="K314" s="11" t="s">
        <v>318</v>
      </c>
      <c r="L314" s="11" t="s">
        <v>319</v>
      </c>
      <c r="M314" s="11" t="s">
        <v>318</v>
      </c>
      <c r="N314" s="11" t="s">
        <v>318</v>
      </c>
      <c r="O314" s="11" t="s">
        <v>319</v>
      </c>
      <c r="P314" s="11" t="s">
        <v>319</v>
      </c>
      <c r="Q314" s="11" t="s">
        <v>319</v>
      </c>
      <c r="R314" s="11" t="s">
        <v>318</v>
      </c>
      <c r="S314" s="11" t="s">
        <v>318</v>
      </c>
      <c r="T314" s="11" t="s">
        <v>115</v>
      </c>
      <c r="U314" s="11" t="s">
        <v>318</v>
      </c>
      <c r="V314" s="11" t="s">
        <v>318</v>
      </c>
      <c r="W314" s="11" t="s">
        <v>115</v>
      </c>
      <c r="X314" s="11" t="s">
        <v>318</v>
      </c>
      <c r="Y314" s="11" t="s">
        <v>319</v>
      </c>
      <c r="Z314" s="11" t="s">
        <v>115</v>
      </c>
      <c r="AA314" s="11" t="s">
        <v>318</v>
      </c>
      <c r="AB314" s="148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2</v>
      </c>
    </row>
    <row r="315" spans="1:65">
      <c r="A315" s="30"/>
      <c r="B315" s="19"/>
      <c r="C315" s="9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148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3</v>
      </c>
    </row>
    <row r="316" spans="1:65">
      <c r="A316" s="30"/>
      <c r="B316" s="18">
        <v>1</v>
      </c>
      <c r="C316" s="14">
        <v>1</v>
      </c>
      <c r="D316" s="22">
        <v>6.99</v>
      </c>
      <c r="E316" s="22">
        <v>6.8900000000000006</v>
      </c>
      <c r="F316" s="22">
        <v>7.04</v>
      </c>
      <c r="G316" s="22">
        <v>7.1625071706874905</v>
      </c>
      <c r="H316" s="22">
        <v>7.0000000000000009</v>
      </c>
      <c r="I316" s="22">
        <v>7.28</v>
      </c>
      <c r="J316" s="22">
        <v>7.0499999999999989</v>
      </c>
      <c r="K316" s="22">
        <v>6.92</v>
      </c>
      <c r="L316" s="22">
        <v>7.01</v>
      </c>
      <c r="M316" s="22">
        <v>6.8499999999999988</v>
      </c>
      <c r="N316" s="22">
        <v>7.07</v>
      </c>
      <c r="O316" s="141">
        <v>6.35</v>
      </c>
      <c r="P316" s="22">
        <v>6.83</v>
      </c>
      <c r="Q316" s="22">
        <v>7.22</v>
      </c>
      <c r="R316" s="22">
        <v>6.69</v>
      </c>
      <c r="S316" s="22">
        <v>6.660000000000001</v>
      </c>
      <c r="T316" s="22">
        <v>6.7465330249754913</v>
      </c>
      <c r="U316" s="22">
        <v>7.2457999999999991</v>
      </c>
      <c r="V316" s="22">
        <v>6.61</v>
      </c>
      <c r="W316" s="22">
        <v>7.1340000000000003</v>
      </c>
      <c r="X316" s="22">
        <v>6.9599999999999991</v>
      </c>
      <c r="Y316" s="22">
        <v>6.5080504767449989</v>
      </c>
      <c r="Z316" s="22">
        <v>6.7242055555555567</v>
      </c>
      <c r="AA316" s="22">
        <v>6.9099999999999993</v>
      </c>
      <c r="AB316" s="148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>
        <v>1</v>
      </c>
      <c r="C317" s="9">
        <v>2</v>
      </c>
      <c r="D317" s="11">
        <v>7.08</v>
      </c>
      <c r="E317" s="11">
        <v>6.84</v>
      </c>
      <c r="F317" s="11">
        <v>7.0000000000000009</v>
      </c>
      <c r="G317" s="11">
        <v>7.1802179585576731</v>
      </c>
      <c r="H317" s="11">
        <v>6.9</v>
      </c>
      <c r="I317" s="11">
        <v>7.1099999999999994</v>
      </c>
      <c r="J317" s="11">
        <v>6.84</v>
      </c>
      <c r="K317" s="11">
        <v>6.9500000000000011</v>
      </c>
      <c r="L317" s="11">
        <v>6.9099999999999993</v>
      </c>
      <c r="M317" s="11">
        <v>6.77</v>
      </c>
      <c r="N317" s="11">
        <v>6.75</v>
      </c>
      <c r="O317" s="143">
        <v>6.370000000000001</v>
      </c>
      <c r="P317" s="11">
        <v>6.6199999999999992</v>
      </c>
      <c r="Q317" s="11">
        <v>7.22</v>
      </c>
      <c r="R317" s="11">
        <v>6.61</v>
      </c>
      <c r="S317" s="11">
        <v>6.61</v>
      </c>
      <c r="T317" s="11">
        <v>6.7499377191050893</v>
      </c>
      <c r="U317" s="11">
        <v>7.1418999999999997</v>
      </c>
      <c r="V317" s="11">
        <v>6.6000000000000005</v>
      </c>
      <c r="W317" s="11">
        <v>7.1340000000000003</v>
      </c>
      <c r="X317" s="11">
        <v>6.9099999999999993</v>
      </c>
      <c r="Y317" s="11">
        <v>6.6935520849929997</v>
      </c>
      <c r="Z317" s="11">
        <v>6.4356636666666676</v>
      </c>
      <c r="AA317" s="11">
        <v>6.94</v>
      </c>
      <c r="AB317" s="148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36</v>
      </c>
    </row>
    <row r="318" spans="1:65">
      <c r="A318" s="30"/>
      <c r="B318" s="19">
        <v>1</v>
      </c>
      <c r="C318" s="9">
        <v>3</v>
      </c>
      <c r="D318" s="11">
        <v>7.21</v>
      </c>
      <c r="E318" s="11">
        <v>6.92</v>
      </c>
      <c r="F318" s="11">
        <v>7.0000000000000009</v>
      </c>
      <c r="G318" s="11">
        <v>7.0821537739144071</v>
      </c>
      <c r="H318" s="11">
        <v>6.99</v>
      </c>
      <c r="I318" s="11">
        <v>7.06</v>
      </c>
      <c r="J318" s="11">
        <v>6.9500000000000011</v>
      </c>
      <c r="K318" s="11">
        <v>6.93</v>
      </c>
      <c r="L318" s="11">
        <v>7.06</v>
      </c>
      <c r="M318" s="11">
        <v>7.03</v>
      </c>
      <c r="N318" s="11">
        <v>6.69</v>
      </c>
      <c r="O318" s="143">
        <v>6.41</v>
      </c>
      <c r="P318" s="11">
        <v>6.660000000000001</v>
      </c>
      <c r="Q318" s="11">
        <v>7.1099999999999994</v>
      </c>
      <c r="R318" s="11">
        <v>6.6000000000000005</v>
      </c>
      <c r="S318" s="11">
        <v>6.93</v>
      </c>
      <c r="T318" s="11">
        <v>6.7754998122560961</v>
      </c>
      <c r="U318" s="11">
        <v>7.1036000000000001</v>
      </c>
      <c r="V318" s="11">
        <v>6.78</v>
      </c>
      <c r="W318" s="11">
        <v>7.2039999999999997</v>
      </c>
      <c r="X318" s="11">
        <v>6.99</v>
      </c>
      <c r="Y318" s="11">
        <v>6.6251415476650006</v>
      </c>
      <c r="Z318" s="11">
        <v>6.6966564999999996</v>
      </c>
      <c r="AA318" s="11">
        <v>6.94</v>
      </c>
      <c r="AB318" s="148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16</v>
      </c>
    </row>
    <row r="319" spans="1:65">
      <c r="A319" s="30"/>
      <c r="B319" s="19">
        <v>1</v>
      </c>
      <c r="C319" s="9">
        <v>4</v>
      </c>
      <c r="D319" s="11">
        <v>7.02</v>
      </c>
      <c r="E319" s="11">
        <v>7.04</v>
      </c>
      <c r="F319" s="11">
        <v>7.06</v>
      </c>
      <c r="G319" s="11">
        <v>7.0427453175489152</v>
      </c>
      <c r="H319" s="11">
        <v>6.88</v>
      </c>
      <c r="I319" s="11">
        <v>6.7299999999999995</v>
      </c>
      <c r="J319" s="11">
        <v>7.0499999999999989</v>
      </c>
      <c r="K319" s="11">
        <v>6.8000000000000007</v>
      </c>
      <c r="L319" s="11">
        <v>6.78</v>
      </c>
      <c r="M319" s="11">
        <v>7.06</v>
      </c>
      <c r="N319" s="11">
        <v>6.67</v>
      </c>
      <c r="O319" s="143">
        <v>6.34</v>
      </c>
      <c r="P319" s="11">
        <v>6.9599999999999991</v>
      </c>
      <c r="Q319" s="11">
        <v>7.15</v>
      </c>
      <c r="R319" s="11">
        <v>6.64</v>
      </c>
      <c r="S319" s="11">
        <v>6.99</v>
      </c>
      <c r="T319" s="11">
        <v>6.791667321435968</v>
      </c>
      <c r="U319" s="11">
        <v>7.1923000000000004</v>
      </c>
      <c r="V319" s="11">
        <v>6.94</v>
      </c>
      <c r="W319" s="11">
        <v>7.2039999999999997</v>
      </c>
      <c r="X319" s="11">
        <v>6.9</v>
      </c>
      <c r="Y319" s="11">
        <v>6.6532976408179998</v>
      </c>
      <c r="Z319" s="11">
        <v>6.5451999999999995</v>
      </c>
      <c r="AA319" s="11">
        <v>7.02</v>
      </c>
      <c r="AB319" s="148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6.9125352693751543</v>
      </c>
    </row>
    <row r="320" spans="1:65">
      <c r="A320" s="30"/>
      <c r="B320" s="19">
        <v>1</v>
      </c>
      <c r="C320" s="9">
        <v>5</v>
      </c>
      <c r="D320" s="11">
        <v>7.12</v>
      </c>
      <c r="E320" s="11">
        <v>6.8600000000000012</v>
      </c>
      <c r="F320" s="11">
        <v>6.98</v>
      </c>
      <c r="G320" s="11">
        <v>7.2362396384325987</v>
      </c>
      <c r="H320" s="11">
        <v>6.93</v>
      </c>
      <c r="I320" s="11">
        <v>6.67</v>
      </c>
      <c r="J320" s="11">
        <v>6.92</v>
      </c>
      <c r="K320" s="11">
        <v>6.93</v>
      </c>
      <c r="L320" s="11">
        <v>6.88</v>
      </c>
      <c r="M320" s="11">
        <v>6.94</v>
      </c>
      <c r="N320" s="11">
        <v>6.79</v>
      </c>
      <c r="O320" s="143">
        <v>6.27</v>
      </c>
      <c r="P320" s="11">
        <v>6.7099999999999991</v>
      </c>
      <c r="Q320" s="11">
        <v>7.17</v>
      </c>
      <c r="R320" s="11">
        <v>6.63</v>
      </c>
      <c r="S320" s="11">
        <v>6.84</v>
      </c>
      <c r="T320" s="11">
        <v>6.7501637104526599</v>
      </c>
      <c r="U320" s="11">
        <v>7.1693000000000007</v>
      </c>
      <c r="V320" s="11">
        <v>6.84</v>
      </c>
      <c r="W320" s="11">
        <v>7.1340000000000003</v>
      </c>
      <c r="X320" s="11">
        <v>6.9099999999999993</v>
      </c>
      <c r="Y320" s="11">
        <v>6.7825293837479999</v>
      </c>
      <c r="Z320" s="11">
        <v>6.6244999999999994</v>
      </c>
      <c r="AA320" s="11">
        <v>7.17</v>
      </c>
      <c r="AB320" s="148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31</v>
      </c>
    </row>
    <row r="321" spans="1:65">
      <c r="A321" s="30"/>
      <c r="B321" s="19">
        <v>1</v>
      </c>
      <c r="C321" s="9">
        <v>6</v>
      </c>
      <c r="D321" s="11">
        <v>6.99</v>
      </c>
      <c r="E321" s="11">
        <v>7.04</v>
      </c>
      <c r="F321" s="11">
        <v>7.06</v>
      </c>
      <c r="G321" s="11">
        <v>7.0797877871461692</v>
      </c>
      <c r="H321" s="11">
        <v>7.0900000000000007</v>
      </c>
      <c r="I321" s="11">
        <v>7.15</v>
      </c>
      <c r="J321" s="11">
        <v>6.9500000000000011</v>
      </c>
      <c r="K321" s="11">
        <v>7.02</v>
      </c>
      <c r="L321" s="11">
        <v>7.1099999999999994</v>
      </c>
      <c r="M321" s="11">
        <v>6.88</v>
      </c>
      <c r="N321" s="11">
        <v>6.64</v>
      </c>
      <c r="O321" s="143">
        <v>6.39</v>
      </c>
      <c r="P321" s="11">
        <v>6.8600000000000012</v>
      </c>
      <c r="Q321" s="11">
        <v>7.0000000000000009</v>
      </c>
      <c r="R321" s="11">
        <v>6.76</v>
      </c>
      <c r="S321" s="11">
        <v>6.9099999999999993</v>
      </c>
      <c r="T321" s="11">
        <v>6.7518857316516607</v>
      </c>
      <c r="U321" s="11">
        <v>7.1401000000000003</v>
      </c>
      <c r="V321" s="11">
        <v>6.4800000000000013</v>
      </c>
      <c r="W321" s="11">
        <v>7.1340000000000003</v>
      </c>
      <c r="X321" s="11">
        <v>6.8900000000000006</v>
      </c>
      <c r="Y321" s="11">
        <v>6.741258748772001</v>
      </c>
      <c r="Z321" s="11">
        <v>6.4213999999999993</v>
      </c>
      <c r="AA321" s="11">
        <v>6.8900000000000006</v>
      </c>
      <c r="AB321" s="148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20" t="s">
        <v>273</v>
      </c>
      <c r="C322" s="12"/>
      <c r="D322" s="23">
        <v>7.0683333333333342</v>
      </c>
      <c r="E322" s="23">
        <v>6.9316666666666658</v>
      </c>
      <c r="F322" s="23">
        <v>7.0233333333333334</v>
      </c>
      <c r="G322" s="23">
        <v>7.1306086077145423</v>
      </c>
      <c r="H322" s="23">
        <v>6.9650000000000007</v>
      </c>
      <c r="I322" s="23">
        <v>7</v>
      </c>
      <c r="J322" s="23">
        <v>6.9600000000000009</v>
      </c>
      <c r="K322" s="23">
        <v>6.9249999999999998</v>
      </c>
      <c r="L322" s="23">
        <v>6.958333333333333</v>
      </c>
      <c r="M322" s="23">
        <v>6.9216666666666669</v>
      </c>
      <c r="N322" s="23">
        <v>6.7683333333333335</v>
      </c>
      <c r="O322" s="23">
        <v>6.3550000000000004</v>
      </c>
      <c r="P322" s="23">
        <v>6.7733333333333334</v>
      </c>
      <c r="Q322" s="23">
        <v>7.1449999999999996</v>
      </c>
      <c r="R322" s="23">
        <v>6.6550000000000002</v>
      </c>
      <c r="S322" s="23">
        <v>6.8233333333333333</v>
      </c>
      <c r="T322" s="23">
        <v>6.7609478866461608</v>
      </c>
      <c r="U322" s="23">
        <v>7.1654999999999989</v>
      </c>
      <c r="V322" s="23">
        <v>6.7083333333333348</v>
      </c>
      <c r="W322" s="23">
        <v>7.1573333333333338</v>
      </c>
      <c r="X322" s="23">
        <v>6.9266666666666659</v>
      </c>
      <c r="Y322" s="23">
        <v>6.6673049804568336</v>
      </c>
      <c r="Z322" s="23">
        <v>6.5746042870370367</v>
      </c>
      <c r="AA322" s="23">
        <v>6.9783333333333326</v>
      </c>
      <c r="AB322" s="148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274</v>
      </c>
      <c r="C323" s="29"/>
      <c r="D323" s="11">
        <v>7.05</v>
      </c>
      <c r="E323" s="11">
        <v>6.9050000000000002</v>
      </c>
      <c r="F323" s="11">
        <v>7.0200000000000005</v>
      </c>
      <c r="G323" s="11">
        <v>7.1223304723009484</v>
      </c>
      <c r="H323" s="11">
        <v>6.96</v>
      </c>
      <c r="I323" s="11">
        <v>7.0849999999999991</v>
      </c>
      <c r="J323" s="11">
        <v>6.9500000000000011</v>
      </c>
      <c r="K323" s="11">
        <v>6.93</v>
      </c>
      <c r="L323" s="11">
        <v>6.9599999999999991</v>
      </c>
      <c r="M323" s="11">
        <v>6.91</v>
      </c>
      <c r="N323" s="11">
        <v>6.7200000000000006</v>
      </c>
      <c r="O323" s="11">
        <v>6.36</v>
      </c>
      <c r="P323" s="11">
        <v>6.77</v>
      </c>
      <c r="Q323" s="11">
        <v>7.16</v>
      </c>
      <c r="R323" s="11">
        <v>6.6349999999999998</v>
      </c>
      <c r="S323" s="11">
        <v>6.875</v>
      </c>
      <c r="T323" s="11">
        <v>6.7510247210521603</v>
      </c>
      <c r="U323" s="11">
        <v>7.1555999999999997</v>
      </c>
      <c r="V323" s="11">
        <v>6.6950000000000003</v>
      </c>
      <c r="W323" s="11">
        <v>7.1340000000000003</v>
      </c>
      <c r="X323" s="11">
        <v>6.9099999999999993</v>
      </c>
      <c r="Y323" s="11">
        <v>6.6734248629054997</v>
      </c>
      <c r="Z323" s="11">
        <v>6.5848499999999994</v>
      </c>
      <c r="AA323" s="11">
        <v>6.94</v>
      </c>
      <c r="AB323" s="148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275</v>
      </c>
      <c r="C324" s="29"/>
      <c r="D324" s="24">
        <v>8.6583293230661204E-2</v>
      </c>
      <c r="E324" s="24">
        <v>8.8185410735941078E-2</v>
      </c>
      <c r="F324" s="24">
        <v>3.4448028487369657E-2</v>
      </c>
      <c r="G324" s="24">
        <v>7.387435974943625E-2</v>
      </c>
      <c r="H324" s="24">
        <v>7.7653074633269037E-2</v>
      </c>
      <c r="I324" s="24">
        <v>0.24429490375363969</v>
      </c>
      <c r="J324" s="24">
        <v>8.0498447189991953E-2</v>
      </c>
      <c r="K324" s="24">
        <v>7.1203932475671305E-2</v>
      </c>
      <c r="L324" s="24">
        <v>0.12351787994726354</v>
      </c>
      <c r="M324" s="24">
        <v>0.11052903087726194</v>
      </c>
      <c r="N324" s="24">
        <v>0.15753306531222805</v>
      </c>
      <c r="O324" s="24">
        <v>4.8887626246321481E-2</v>
      </c>
      <c r="P324" s="24">
        <v>0.13109792777411344</v>
      </c>
      <c r="Q324" s="24">
        <v>8.2643814045577191E-2</v>
      </c>
      <c r="R324" s="24">
        <v>6.0249481325568122E-2</v>
      </c>
      <c r="S324" s="24">
        <v>0.15435888917281876</v>
      </c>
      <c r="T324" s="24">
        <v>1.8345982384958937E-2</v>
      </c>
      <c r="U324" s="24">
        <v>4.9425701815957783E-2</v>
      </c>
      <c r="V324" s="24">
        <v>0.17302215657731973</v>
      </c>
      <c r="W324" s="24">
        <v>3.6147844564602245E-2</v>
      </c>
      <c r="X324" s="24">
        <v>3.9327683210006889E-2</v>
      </c>
      <c r="Y324" s="24">
        <v>9.6716793825481054E-2</v>
      </c>
      <c r="Z324" s="24">
        <v>0.12915690152305107</v>
      </c>
      <c r="AA324" s="24">
        <v>0.10381072520056221</v>
      </c>
      <c r="AB324" s="197"/>
      <c r="AC324" s="198"/>
      <c r="AD324" s="198"/>
      <c r="AE324" s="198"/>
      <c r="AF324" s="198"/>
      <c r="AG324" s="198"/>
      <c r="AH324" s="198"/>
      <c r="AI324" s="198"/>
      <c r="AJ324" s="198"/>
      <c r="AK324" s="198"/>
      <c r="AL324" s="198"/>
      <c r="AM324" s="198"/>
      <c r="AN324" s="198"/>
      <c r="AO324" s="198"/>
      <c r="AP324" s="198"/>
      <c r="AQ324" s="198"/>
      <c r="AR324" s="198"/>
      <c r="AS324" s="198"/>
      <c r="AT324" s="198"/>
      <c r="AU324" s="198"/>
      <c r="AV324" s="198"/>
      <c r="AW324" s="198"/>
      <c r="AX324" s="198"/>
      <c r="AY324" s="198"/>
      <c r="AZ324" s="198"/>
      <c r="BA324" s="198"/>
      <c r="BB324" s="198"/>
      <c r="BC324" s="198"/>
      <c r="BD324" s="198"/>
      <c r="BE324" s="198"/>
      <c r="BF324" s="198"/>
      <c r="BG324" s="198"/>
      <c r="BH324" s="198"/>
      <c r="BI324" s="198"/>
      <c r="BJ324" s="198"/>
      <c r="BK324" s="198"/>
      <c r="BL324" s="198"/>
      <c r="BM324" s="56"/>
    </row>
    <row r="325" spans="1:65">
      <c r="A325" s="30"/>
      <c r="B325" s="3" t="s">
        <v>86</v>
      </c>
      <c r="C325" s="29"/>
      <c r="D325" s="13">
        <v>1.224946379118055E-2</v>
      </c>
      <c r="E325" s="13">
        <v>1.2722107824372362E-2</v>
      </c>
      <c r="F325" s="13">
        <v>4.9047976014289976E-3</v>
      </c>
      <c r="G325" s="13">
        <v>1.0360175941996345E-2</v>
      </c>
      <c r="H325" s="13">
        <v>1.1149041584101798E-2</v>
      </c>
      <c r="I325" s="13">
        <v>3.4899271964805668E-2</v>
      </c>
      <c r="J325" s="13">
        <v>1.1565868849136773E-2</v>
      </c>
      <c r="K325" s="13">
        <v>1.0282156314176363E-2</v>
      </c>
      <c r="L325" s="13">
        <v>1.7751072567271407E-2</v>
      </c>
      <c r="M325" s="13">
        <v>1.5968557314316678E-2</v>
      </c>
      <c r="N325" s="13">
        <v>2.3275015805795822E-2</v>
      </c>
      <c r="O325" s="13">
        <v>7.6927814707036159E-3</v>
      </c>
      <c r="P325" s="13">
        <v>1.9355009021768718E-2</v>
      </c>
      <c r="Q325" s="13">
        <v>1.156666396719065E-2</v>
      </c>
      <c r="R325" s="13">
        <v>9.0532654133085085E-3</v>
      </c>
      <c r="S325" s="13">
        <v>2.2622211407838606E-2</v>
      </c>
      <c r="T325" s="13">
        <v>2.7135222298037345E-3</v>
      </c>
      <c r="U325" s="13">
        <v>6.8977324423917094E-3</v>
      </c>
      <c r="V325" s="13">
        <v>2.5792122719600449E-2</v>
      </c>
      <c r="W325" s="13">
        <v>5.0504626347711778E-3</v>
      </c>
      <c r="X325" s="13">
        <v>5.677721348894162E-3</v>
      </c>
      <c r="Y325" s="13">
        <v>1.4506130154384234E-2</v>
      </c>
      <c r="Z325" s="13">
        <v>1.964481752577963E-2</v>
      </c>
      <c r="AA325" s="13">
        <v>1.4876148822626542E-2</v>
      </c>
      <c r="AB325" s="148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276</v>
      </c>
      <c r="C326" s="29"/>
      <c r="D326" s="13">
        <v>2.253848376708012E-2</v>
      </c>
      <c r="E326" s="13">
        <v>2.767638289857155E-3</v>
      </c>
      <c r="F326" s="13">
        <v>1.6028571231896827E-2</v>
      </c>
      <c r="G326" s="13">
        <v>3.1547519085439735E-2</v>
      </c>
      <c r="H326" s="13">
        <v>7.5897957233264091E-3</v>
      </c>
      <c r="I326" s="13">
        <v>1.2653061028468748E-2</v>
      </c>
      <c r="J326" s="13">
        <v>6.8664721083060432E-3</v>
      </c>
      <c r="K326" s="13">
        <v>1.8032068031634818E-3</v>
      </c>
      <c r="L326" s="13">
        <v>6.6253642366325138E-3</v>
      </c>
      <c r="M326" s="13">
        <v>1.3209910598166452E-3</v>
      </c>
      <c r="N326" s="13">
        <v>-2.0860933134140169E-2</v>
      </c>
      <c r="O326" s="13">
        <v>-8.0655685309154457E-2</v>
      </c>
      <c r="P326" s="13">
        <v>-2.0137609519119803E-2</v>
      </c>
      <c r="Q326" s="13">
        <v>3.3629445864058249E-2</v>
      </c>
      <c r="R326" s="13">
        <v>-3.725626840793439E-2</v>
      </c>
      <c r="S326" s="13">
        <v>-1.2904373368916588E-2</v>
      </c>
      <c r="T326" s="13">
        <v>-2.19293467334013E-2</v>
      </c>
      <c r="U326" s="13">
        <v>3.6595072685641661E-2</v>
      </c>
      <c r="V326" s="13">
        <v>-2.9540816514384005E-2</v>
      </c>
      <c r="W326" s="13">
        <v>3.5413644114441922E-2</v>
      </c>
      <c r="X326" s="13">
        <v>2.0443146748370111E-3</v>
      </c>
      <c r="Y326" s="13">
        <v>-3.5476171818576208E-2</v>
      </c>
      <c r="Z326" s="13">
        <v>-4.8886691954436068E-2</v>
      </c>
      <c r="AA326" s="13">
        <v>9.5186586967137554E-3</v>
      </c>
      <c r="AB326" s="148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46" t="s">
        <v>277</v>
      </c>
      <c r="C327" s="47"/>
      <c r="D327" s="45">
        <v>0.64</v>
      </c>
      <c r="E327" s="45">
        <v>0.01</v>
      </c>
      <c r="F327" s="45">
        <v>0.43</v>
      </c>
      <c r="G327" s="45">
        <v>0.92</v>
      </c>
      <c r="H327" s="45">
        <v>0.16</v>
      </c>
      <c r="I327" s="45">
        <v>0.32</v>
      </c>
      <c r="J327" s="45">
        <v>0.14000000000000001</v>
      </c>
      <c r="K327" s="45">
        <v>0.02</v>
      </c>
      <c r="L327" s="45">
        <v>0.13</v>
      </c>
      <c r="M327" s="45">
        <v>0.03</v>
      </c>
      <c r="N327" s="45">
        <v>0.74</v>
      </c>
      <c r="O327" s="45">
        <v>2.62</v>
      </c>
      <c r="P327" s="45">
        <v>0.71</v>
      </c>
      <c r="Q327" s="45">
        <v>0.99</v>
      </c>
      <c r="R327" s="45">
        <v>1.25</v>
      </c>
      <c r="S327" s="45">
        <v>0.48</v>
      </c>
      <c r="T327" s="45">
        <v>0.77</v>
      </c>
      <c r="U327" s="45">
        <v>1.08</v>
      </c>
      <c r="V327" s="45">
        <v>1.01</v>
      </c>
      <c r="W327" s="45">
        <v>1.04</v>
      </c>
      <c r="X327" s="45">
        <v>0.01</v>
      </c>
      <c r="Y327" s="45">
        <v>1.2</v>
      </c>
      <c r="Z327" s="45">
        <v>1.62</v>
      </c>
      <c r="AA327" s="45">
        <v>0.22</v>
      </c>
      <c r="AB327" s="148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1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BM328" s="55"/>
    </row>
    <row r="329" spans="1:65" ht="15">
      <c r="B329" s="8" t="s">
        <v>533</v>
      </c>
      <c r="BM329" s="28" t="s">
        <v>66</v>
      </c>
    </row>
    <row r="330" spans="1:65" ht="15">
      <c r="A330" s="25" t="s">
        <v>42</v>
      </c>
      <c r="B330" s="18" t="s">
        <v>110</v>
      </c>
      <c r="C330" s="15" t="s">
        <v>111</v>
      </c>
      <c r="D330" s="16" t="s">
        <v>235</v>
      </c>
      <c r="E330" s="17" t="s">
        <v>235</v>
      </c>
      <c r="F330" s="17" t="s">
        <v>235</v>
      </c>
      <c r="G330" s="17" t="s">
        <v>235</v>
      </c>
      <c r="H330" s="17" t="s">
        <v>235</v>
      </c>
      <c r="I330" s="17" t="s">
        <v>235</v>
      </c>
      <c r="J330" s="17" t="s">
        <v>235</v>
      </c>
      <c r="K330" s="17" t="s">
        <v>235</v>
      </c>
      <c r="L330" s="17" t="s">
        <v>235</v>
      </c>
      <c r="M330" s="17" t="s">
        <v>235</v>
      </c>
      <c r="N330" s="17" t="s">
        <v>235</v>
      </c>
      <c r="O330" s="17" t="s">
        <v>235</v>
      </c>
      <c r="P330" s="17" t="s">
        <v>235</v>
      </c>
      <c r="Q330" s="17" t="s">
        <v>235</v>
      </c>
      <c r="R330" s="17" t="s">
        <v>235</v>
      </c>
      <c r="S330" s="17" t="s">
        <v>235</v>
      </c>
      <c r="T330" s="17" t="s">
        <v>235</v>
      </c>
      <c r="U330" s="17" t="s">
        <v>235</v>
      </c>
      <c r="V330" s="17" t="s">
        <v>235</v>
      </c>
      <c r="W330" s="17" t="s">
        <v>235</v>
      </c>
      <c r="X330" s="17" t="s">
        <v>235</v>
      </c>
      <c r="Y330" s="17" t="s">
        <v>235</v>
      </c>
      <c r="Z330" s="17" t="s">
        <v>235</v>
      </c>
      <c r="AA330" s="148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 t="s">
        <v>236</v>
      </c>
      <c r="C331" s="9" t="s">
        <v>236</v>
      </c>
      <c r="D331" s="146" t="s">
        <v>238</v>
      </c>
      <c r="E331" s="147" t="s">
        <v>239</v>
      </c>
      <c r="F331" s="147" t="s">
        <v>240</v>
      </c>
      <c r="G331" s="147" t="s">
        <v>241</v>
      </c>
      <c r="H331" s="147" t="s">
        <v>242</v>
      </c>
      <c r="I331" s="147" t="s">
        <v>243</v>
      </c>
      <c r="J331" s="147" t="s">
        <v>244</v>
      </c>
      <c r="K331" s="147" t="s">
        <v>245</v>
      </c>
      <c r="L331" s="147" t="s">
        <v>246</v>
      </c>
      <c r="M331" s="147" t="s">
        <v>247</v>
      </c>
      <c r="N331" s="147" t="s">
        <v>248</v>
      </c>
      <c r="O331" s="147" t="s">
        <v>249</v>
      </c>
      <c r="P331" s="147" t="s">
        <v>250</v>
      </c>
      <c r="Q331" s="147" t="s">
        <v>251</v>
      </c>
      <c r="R331" s="147" t="s">
        <v>252</v>
      </c>
      <c r="S331" s="147" t="s">
        <v>253</v>
      </c>
      <c r="T331" s="147" t="s">
        <v>254</v>
      </c>
      <c r="U331" s="147" t="s">
        <v>255</v>
      </c>
      <c r="V331" s="147" t="s">
        <v>256</v>
      </c>
      <c r="W331" s="147" t="s">
        <v>257</v>
      </c>
      <c r="X331" s="147" t="s">
        <v>258</v>
      </c>
      <c r="Y331" s="147" t="s">
        <v>259</v>
      </c>
      <c r="Z331" s="147" t="s">
        <v>265</v>
      </c>
      <c r="AA331" s="148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 t="s">
        <v>3</v>
      </c>
    </row>
    <row r="332" spans="1:65">
      <c r="A332" s="30"/>
      <c r="B332" s="19"/>
      <c r="C332" s="9"/>
      <c r="D332" s="10" t="s">
        <v>318</v>
      </c>
      <c r="E332" s="11" t="s">
        <v>318</v>
      </c>
      <c r="F332" s="11" t="s">
        <v>319</v>
      </c>
      <c r="G332" s="11" t="s">
        <v>115</v>
      </c>
      <c r="H332" s="11" t="s">
        <v>319</v>
      </c>
      <c r="I332" s="11" t="s">
        <v>319</v>
      </c>
      <c r="J332" s="11" t="s">
        <v>319</v>
      </c>
      <c r="K332" s="11" t="s">
        <v>318</v>
      </c>
      <c r="L332" s="11" t="s">
        <v>319</v>
      </c>
      <c r="M332" s="11" t="s">
        <v>318</v>
      </c>
      <c r="N332" s="11" t="s">
        <v>318</v>
      </c>
      <c r="O332" s="11" t="s">
        <v>319</v>
      </c>
      <c r="P332" s="11" t="s">
        <v>319</v>
      </c>
      <c r="Q332" s="11" t="s">
        <v>319</v>
      </c>
      <c r="R332" s="11" t="s">
        <v>318</v>
      </c>
      <c r="S332" s="11" t="s">
        <v>318</v>
      </c>
      <c r="T332" s="11" t="s">
        <v>319</v>
      </c>
      <c r="U332" s="11" t="s">
        <v>318</v>
      </c>
      <c r="V332" s="11" t="s">
        <v>318</v>
      </c>
      <c r="W332" s="11" t="s">
        <v>319</v>
      </c>
      <c r="X332" s="11" t="s">
        <v>318</v>
      </c>
      <c r="Y332" s="11" t="s">
        <v>319</v>
      </c>
      <c r="Z332" s="11" t="s">
        <v>318</v>
      </c>
      <c r="AA332" s="148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/>
      <c r="C333" s="9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148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</v>
      </c>
    </row>
    <row r="334" spans="1:65">
      <c r="A334" s="30"/>
      <c r="B334" s="18">
        <v>1</v>
      </c>
      <c r="C334" s="14">
        <v>1</v>
      </c>
      <c r="D334" s="211">
        <v>15</v>
      </c>
      <c r="E334" s="211">
        <v>15.25</v>
      </c>
      <c r="F334" s="211">
        <v>14.9</v>
      </c>
      <c r="G334" s="211">
        <v>16.466082390216993</v>
      </c>
      <c r="H334" s="211">
        <v>14.34</v>
      </c>
      <c r="I334" s="211">
        <v>15.79</v>
      </c>
      <c r="J334" s="211">
        <v>15.5</v>
      </c>
      <c r="K334" s="211">
        <v>14.4</v>
      </c>
      <c r="L334" s="211">
        <v>15.809999999999999</v>
      </c>
      <c r="M334" s="211">
        <v>14.65</v>
      </c>
      <c r="N334" s="211">
        <v>16.149999999999999</v>
      </c>
      <c r="O334" s="211">
        <v>14.87</v>
      </c>
      <c r="P334" s="211">
        <v>14.12</v>
      </c>
      <c r="Q334" s="211">
        <v>15.690000000000001</v>
      </c>
      <c r="R334" s="211">
        <v>15.400000000000002</v>
      </c>
      <c r="S334" s="211">
        <v>15</v>
      </c>
      <c r="T334" s="211">
        <v>15.272155</v>
      </c>
      <c r="U334" s="218">
        <v>13.72</v>
      </c>
      <c r="V334" s="211">
        <v>15.5</v>
      </c>
      <c r="W334" s="211">
        <v>15.8</v>
      </c>
      <c r="X334" s="218">
        <v>16</v>
      </c>
      <c r="Y334" s="211">
        <v>15.02807714222482</v>
      </c>
      <c r="Z334" s="211">
        <v>15.11</v>
      </c>
      <c r="AA334" s="212"/>
      <c r="AB334" s="213"/>
      <c r="AC334" s="213"/>
      <c r="AD334" s="213"/>
      <c r="AE334" s="213"/>
      <c r="AF334" s="213"/>
      <c r="AG334" s="213"/>
      <c r="AH334" s="213"/>
      <c r="AI334" s="213"/>
      <c r="AJ334" s="213"/>
      <c r="AK334" s="213"/>
      <c r="AL334" s="213"/>
      <c r="AM334" s="213"/>
      <c r="AN334" s="213"/>
      <c r="AO334" s="213"/>
      <c r="AP334" s="213"/>
      <c r="AQ334" s="213"/>
      <c r="AR334" s="213"/>
      <c r="AS334" s="213"/>
      <c r="AT334" s="213"/>
      <c r="AU334" s="213"/>
      <c r="AV334" s="213"/>
      <c r="AW334" s="213"/>
      <c r="AX334" s="213"/>
      <c r="AY334" s="213"/>
      <c r="AZ334" s="213"/>
      <c r="BA334" s="213"/>
      <c r="BB334" s="213"/>
      <c r="BC334" s="213"/>
      <c r="BD334" s="213"/>
      <c r="BE334" s="213"/>
      <c r="BF334" s="213"/>
      <c r="BG334" s="213"/>
      <c r="BH334" s="213"/>
      <c r="BI334" s="213"/>
      <c r="BJ334" s="213"/>
      <c r="BK334" s="213"/>
      <c r="BL334" s="213"/>
      <c r="BM334" s="214">
        <v>1</v>
      </c>
    </row>
    <row r="335" spans="1:65">
      <c r="A335" s="30"/>
      <c r="B335" s="19">
        <v>1</v>
      </c>
      <c r="C335" s="9">
        <v>2</v>
      </c>
      <c r="D335" s="215">
        <v>15.1</v>
      </c>
      <c r="E335" s="215">
        <v>15.6</v>
      </c>
      <c r="F335" s="215">
        <v>15.1</v>
      </c>
      <c r="G335" s="215">
        <v>16.570892124216993</v>
      </c>
      <c r="H335" s="215">
        <v>15.07</v>
      </c>
      <c r="I335" s="215">
        <v>15.24</v>
      </c>
      <c r="J335" s="215">
        <v>15.5</v>
      </c>
      <c r="K335" s="215">
        <v>14.55</v>
      </c>
      <c r="L335" s="215">
        <v>15.08</v>
      </c>
      <c r="M335" s="215">
        <v>14.4</v>
      </c>
      <c r="N335" s="215">
        <v>15.25</v>
      </c>
      <c r="O335" s="215">
        <v>14.94</v>
      </c>
      <c r="P335" s="215">
        <v>15.1</v>
      </c>
      <c r="Q335" s="215">
        <v>16.170000000000002</v>
      </c>
      <c r="R335" s="215">
        <v>15.299999999999999</v>
      </c>
      <c r="S335" s="215">
        <v>15.299999999999999</v>
      </c>
      <c r="T335" s="215">
        <v>15.118375</v>
      </c>
      <c r="U335" s="219">
        <v>13.33</v>
      </c>
      <c r="V335" s="215">
        <v>15.6</v>
      </c>
      <c r="W335" s="215">
        <v>15.7</v>
      </c>
      <c r="X335" s="219">
        <v>16</v>
      </c>
      <c r="Y335" s="215">
        <v>15.131405079761354</v>
      </c>
      <c r="Z335" s="215">
        <v>15.439999999999998</v>
      </c>
      <c r="AA335" s="212"/>
      <c r="AB335" s="213"/>
      <c r="AC335" s="213"/>
      <c r="AD335" s="213"/>
      <c r="AE335" s="213"/>
      <c r="AF335" s="213"/>
      <c r="AG335" s="213"/>
      <c r="AH335" s="213"/>
      <c r="AI335" s="213"/>
      <c r="AJ335" s="213"/>
      <c r="AK335" s="213"/>
      <c r="AL335" s="213"/>
      <c r="AM335" s="213"/>
      <c r="AN335" s="213"/>
      <c r="AO335" s="213"/>
      <c r="AP335" s="213"/>
      <c r="AQ335" s="213"/>
      <c r="AR335" s="213"/>
      <c r="AS335" s="213"/>
      <c r="AT335" s="213"/>
      <c r="AU335" s="213"/>
      <c r="AV335" s="213"/>
      <c r="AW335" s="213"/>
      <c r="AX335" s="213"/>
      <c r="AY335" s="213"/>
      <c r="AZ335" s="213"/>
      <c r="BA335" s="213"/>
      <c r="BB335" s="213"/>
      <c r="BC335" s="213"/>
      <c r="BD335" s="213"/>
      <c r="BE335" s="213"/>
      <c r="BF335" s="213"/>
      <c r="BG335" s="213"/>
      <c r="BH335" s="213"/>
      <c r="BI335" s="213"/>
      <c r="BJ335" s="213"/>
      <c r="BK335" s="213"/>
      <c r="BL335" s="213"/>
      <c r="BM335" s="214">
        <v>32</v>
      </c>
    </row>
    <row r="336" spans="1:65">
      <c r="A336" s="30"/>
      <c r="B336" s="19">
        <v>1</v>
      </c>
      <c r="C336" s="9">
        <v>3</v>
      </c>
      <c r="D336" s="215">
        <v>15.400000000000002</v>
      </c>
      <c r="E336" s="215">
        <v>14.85</v>
      </c>
      <c r="F336" s="215">
        <v>15.2</v>
      </c>
      <c r="G336" s="215">
        <v>16.483515620616995</v>
      </c>
      <c r="H336" s="215">
        <v>14.71</v>
      </c>
      <c r="I336" s="215">
        <v>14.76</v>
      </c>
      <c r="J336" s="215">
        <v>15.400000000000002</v>
      </c>
      <c r="K336" s="215">
        <v>14.35</v>
      </c>
      <c r="L336" s="215">
        <v>15.11</v>
      </c>
      <c r="M336" s="215">
        <v>15.25</v>
      </c>
      <c r="N336" s="215">
        <v>15.05</v>
      </c>
      <c r="O336" s="215">
        <v>15.17</v>
      </c>
      <c r="P336" s="215">
        <v>14.63</v>
      </c>
      <c r="Q336" s="215">
        <v>16</v>
      </c>
      <c r="R336" s="215">
        <v>15.2</v>
      </c>
      <c r="S336" s="215">
        <v>15.9</v>
      </c>
      <c r="T336" s="215">
        <v>15.163475</v>
      </c>
      <c r="U336" s="219">
        <v>13.38</v>
      </c>
      <c r="V336" s="215">
        <v>16.100000000000001</v>
      </c>
      <c r="W336" s="215">
        <v>15.6</v>
      </c>
      <c r="X336" s="219">
        <v>16</v>
      </c>
      <c r="Y336" s="215">
        <v>15.321032485069042</v>
      </c>
      <c r="Z336" s="215">
        <v>15.520000000000001</v>
      </c>
      <c r="AA336" s="212"/>
      <c r="AB336" s="213"/>
      <c r="AC336" s="213"/>
      <c r="AD336" s="213"/>
      <c r="AE336" s="213"/>
      <c r="AF336" s="213"/>
      <c r="AG336" s="213"/>
      <c r="AH336" s="213"/>
      <c r="AI336" s="213"/>
      <c r="AJ336" s="213"/>
      <c r="AK336" s="213"/>
      <c r="AL336" s="213"/>
      <c r="AM336" s="213"/>
      <c r="AN336" s="213"/>
      <c r="AO336" s="213"/>
      <c r="AP336" s="213"/>
      <c r="AQ336" s="213"/>
      <c r="AR336" s="213"/>
      <c r="AS336" s="213"/>
      <c r="AT336" s="213"/>
      <c r="AU336" s="213"/>
      <c r="AV336" s="213"/>
      <c r="AW336" s="213"/>
      <c r="AX336" s="213"/>
      <c r="AY336" s="213"/>
      <c r="AZ336" s="213"/>
      <c r="BA336" s="213"/>
      <c r="BB336" s="213"/>
      <c r="BC336" s="213"/>
      <c r="BD336" s="213"/>
      <c r="BE336" s="213"/>
      <c r="BF336" s="213"/>
      <c r="BG336" s="213"/>
      <c r="BH336" s="213"/>
      <c r="BI336" s="213"/>
      <c r="BJ336" s="213"/>
      <c r="BK336" s="213"/>
      <c r="BL336" s="213"/>
      <c r="BM336" s="214">
        <v>16</v>
      </c>
    </row>
    <row r="337" spans="1:65">
      <c r="A337" s="30"/>
      <c r="B337" s="19">
        <v>1</v>
      </c>
      <c r="C337" s="9">
        <v>4</v>
      </c>
      <c r="D337" s="215">
        <v>14.8</v>
      </c>
      <c r="E337" s="215">
        <v>15.1</v>
      </c>
      <c r="F337" s="215">
        <v>15.400000000000002</v>
      </c>
      <c r="G337" s="215">
        <v>15.630806772216992</v>
      </c>
      <c r="H337" s="215">
        <v>14.56</v>
      </c>
      <c r="I337" s="215">
        <v>14.97</v>
      </c>
      <c r="J337" s="215">
        <v>15</v>
      </c>
      <c r="K337" s="215">
        <v>14.2</v>
      </c>
      <c r="L337" s="215">
        <v>15.36</v>
      </c>
      <c r="M337" s="215">
        <v>15</v>
      </c>
      <c r="N337" s="215">
        <v>15.35</v>
      </c>
      <c r="O337" s="215">
        <v>15.01</v>
      </c>
      <c r="P337" s="215">
        <v>15.22</v>
      </c>
      <c r="Q337" s="215">
        <v>15.68</v>
      </c>
      <c r="R337" s="215">
        <v>15.400000000000002</v>
      </c>
      <c r="S337" s="215">
        <v>16.100000000000001</v>
      </c>
      <c r="T337" s="215">
        <v>15.231755</v>
      </c>
      <c r="U337" s="219">
        <v>13.81</v>
      </c>
      <c r="V337" s="215">
        <v>16.45</v>
      </c>
      <c r="W337" s="215">
        <v>15.299999999999999</v>
      </c>
      <c r="X337" s="219">
        <v>16</v>
      </c>
      <c r="Y337" s="215">
        <v>15.475585885510682</v>
      </c>
      <c r="Z337" s="215">
        <v>15.35</v>
      </c>
      <c r="AA337" s="212"/>
      <c r="AB337" s="213"/>
      <c r="AC337" s="213"/>
      <c r="AD337" s="213"/>
      <c r="AE337" s="213"/>
      <c r="AF337" s="213"/>
      <c r="AG337" s="213"/>
      <c r="AH337" s="213"/>
      <c r="AI337" s="213"/>
      <c r="AJ337" s="213"/>
      <c r="AK337" s="213"/>
      <c r="AL337" s="213"/>
      <c r="AM337" s="213"/>
      <c r="AN337" s="213"/>
      <c r="AO337" s="213"/>
      <c r="AP337" s="213"/>
      <c r="AQ337" s="213"/>
      <c r="AR337" s="213"/>
      <c r="AS337" s="213"/>
      <c r="AT337" s="213"/>
      <c r="AU337" s="213"/>
      <c r="AV337" s="213"/>
      <c r="AW337" s="213"/>
      <c r="AX337" s="213"/>
      <c r="AY337" s="213"/>
      <c r="AZ337" s="213"/>
      <c r="BA337" s="213"/>
      <c r="BB337" s="213"/>
      <c r="BC337" s="213"/>
      <c r="BD337" s="213"/>
      <c r="BE337" s="213"/>
      <c r="BF337" s="213"/>
      <c r="BG337" s="213"/>
      <c r="BH337" s="213"/>
      <c r="BI337" s="213"/>
      <c r="BJ337" s="213"/>
      <c r="BK337" s="213"/>
      <c r="BL337" s="213"/>
      <c r="BM337" s="214">
        <v>15.27024364491767</v>
      </c>
    </row>
    <row r="338" spans="1:65">
      <c r="A338" s="30"/>
      <c r="B338" s="19">
        <v>1</v>
      </c>
      <c r="C338" s="9">
        <v>5</v>
      </c>
      <c r="D338" s="215">
        <v>14.8</v>
      </c>
      <c r="E338" s="215">
        <v>14.45</v>
      </c>
      <c r="F338" s="215">
        <v>15.400000000000002</v>
      </c>
      <c r="G338" s="215">
        <v>16.152722658216994</v>
      </c>
      <c r="H338" s="215">
        <v>15</v>
      </c>
      <c r="I338" s="215">
        <v>15.04</v>
      </c>
      <c r="J338" s="215">
        <v>16.3</v>
      </c>
      <c r="K338" s="215">
        <v>14.5</v>
      </c>
      <c r="L338" s="215">
        <v>15.22</v>
      </c>
      <c r="M338" s="215">
        <v>14.55</v>
      </c>
      <c r="N338" s="215">
        <v>15.7</v>
      </c>
      <c r="O338" s="215">
        <v>14.85</v>
      </c>
      <c r="P338" s="215">
        <v>15</v>
      </c>
      <c r="Q338" s="215">
        <v>16.32</v>
      </c>
      <c r="R338" s="215">
        <v>15.299999999999999</v>
      </c>
      <c r="S338" s="215">
        <v>15.5</v>
      </c>
      <c r="T338" s="215">
        <v>15.117749999999999</v>
      </c>
      <c r="U338" s="219">
        <v>13.85</v>
      </c>
      <c r="V338" s="215">
        <v>16.25</v>
      </c>
      <c r="W338" s="215">
        <v>15.6</v>
      </c>
      <c r="X338" s="219">
        <v>16</v>
      </c>
      <c r="Y338" s="215">
        <v>15.920496807552457</v>
      </c>
      <c r="Z338" s="215">
        <v>15.720000000000002</v>
      </c>
      <c r="AA338" s="212"/>
      <c r="AB338" s="213"/>
      <c r="AC338" s="213"/>
      <c r="AD338" s="213"/>
      <c r="AE338" s="213"/>
      <c r="AF338" s="213"/>
      <c r="AG338" s="213"/>
      <c r="AH338" s="213"/>
      <c r="AI338" s="213"/>
      <c r="AJ338" s="213"/>
      <c r="AK338" s="213"/>
      <c r="AL338" s="213"/>
      <c r="AM338" s="213"/>
      <c r="AN338" s="213"/>
      <c r="AO338" s="213"/>
      <c r="AP338" s="213"/>
      <c r="AQ338" s="213"/>
      <c r="AR338" s="213"/>
      <c r="AS338" s="213"/>
      <c r="AT338" s="213"/>
      <c r="AU338" s="213"/>
      <c r="AV338" s="213"/>
      <c r="AW338" s="213"/>
      <c r="AX338" s="213"/>
      <c r="AY338" s="213"/>
      <c r="AZ338" s="213"/>
      <c r="BA338" s="213"/>
      <c r="BB338" s="213"/>
      <c r="BC338" s="213"/>
      <c r="BD338" s="213"/>
      <c r="BE338" s="213"/>
      <c r="BF338" s="213"/>
      <c r="BG338" s="213"/>
      <c r="BH338" s="213"/>
      <c r="BI338" s="213"/>
      <c r="BJ338" s="213"/>
      <c r="BK338" s="213"/>
      <c r="BL338" s="213"/>
      <c r="BM338" s="214">
        <v>32</v>
      </c>
    </row>
    <row r="339" spans="1:65">
      <c r="A339" s="30"/>
      <c r="B339" s="19">
        <v>1</v>
      </c>
      <c r="C339" s="9">
        <v>6</v>
      </c>
      <c r="D339" s="215">
        <v>14.7</v>
      </c>
      <c r="E339" s="215">
        <v>15.05</v>
      </c>
      <c r="F339" s="215">
        <v>15.400000000000002</v>
      </c>
      <c r="G339" s="215">
        <v>15.754907390616996</v>
      </c>
      <c r="H339" s="215">
        <v>14.67</v>
      </c>
      <c r="I339" s="215">
        <v>14.71</v>
      </c>
      <c r="J339" s="215">
        <v>16.100000000000001</v>
      </c>
      <c r="K339" s="215">
        <v>14.5</v>
      </c>
      <c r="L339" s="215">
        <v>15</v>
      </c>
      <c r="M339" s="215">
        <v>14.6</v>
      </c>
      <c r="N339" s="215">
        <v>14.95</v>
      </c>
      <c r="O339" s="215">
        <v>15.08</v>
      </c>
      <c r="P339" s="215">
        <v>14.1</v>
      </c>
      <c r="Q339" s="215">
        <v>16.239999999999998</v>
      </c>
      <c r="R339" s="215">
        <v>15.1</v>
      </c>
      <c r="S339" s="215">
        <v>15.400000000000002</v>
      </c>
      <c r="T339" s="215">
        <v>15.175475</v>
      </c>
      <c r="U339" s="219">
        <v>13.33</v>
      </c>
      <c r="V339" s="215">
        <v>15.05</v>
      </c>
      <c r="W339" s="215">
        <v>15.7</v>
      </c>
      <c r="X339" s="219">
        <v>16</v>
      </c>
      <c r="Y339" s="215">
        <v>15.3761899034065</v>
      </c>
      <c r="Z339" s="215">
        <v>15.639999999999999</v>
      </c>
      <c r="AA339" s="212"/>
      <c r="AB339" s="213"/>
      <c r="AC339" s="213"/>
      <c r="AD339" s="213"/>
      <c r="AE339" s="213"/>
      <c r="AF339" s="213"/>
      <c r="AG339" s="213"/>
      <c r="AH339" s="213"/>
      <c r="AI339" s="213"/>
      <c r="AJ339" s="213"/>
      <c r="AK339" s="213"/>
      <c r="AL339" s="213"/>
      <c r="AM339" s="213"/>
      <c r="AN339" s="213"/>
      <c r="AO339" s="213"/>
      <c r="AP339" s="213"/>
      <c r="AQ339" s="213"/>
      <c r="AR339" s="213"/>
      <c r="AS339" s="213"/>
      <c r="AT339" s="213"/>
      <c r="AU339" s="213"/>
      <c r="AV339" s="213"/>
      <c r="AW339" s="213"/>
      <c r="AX339" s="213"/>
      <c r="AY339" s="213"/>
      <c r="AZ339" s="213"/>
      <c r="BA339" s="213"/>
      <c r="BB339" s="213"/>
      <c r="BC339" s="213"/>
      <c r="BD339" s="213"/>
      <c r="BE339" s="213"/>
      <c r="BF339" s="213"/>
      <c r="BG339" s="213"/>
      <c r="BH339" s="213"/>
      <c r="BI339" s="213"/>
      <c r="BJ339" s="213"/>
      <c r="BK339" s="213"/>
      <c r="BL339" s="213"/>
      <c r="BM339" s="216"/>
    </row>
    <row r="340" spans="1:65">
      <c r="A340" s="30"/>
      <c r="B340" s="20" t="s">
        <v>273</v>
      </c>
      <c r="C340" s="12"/>
      <c r="D340" s="217">
        <v>14.966666666666667</v>
      </c>
      <c r="E340" s="217">
        <v>15.049999999999999</v>
      </c>
      <c r="F340" s="217">
        <v>15.233333333333336</v>
      </c>
      <c r="G340" s="217">
        <v>16.176487826016992</v>
      </c>
      <c r="H340" s="217">
        <v>14.725000000000001</v>
      </c>
      <c r="I340" s="217">
        <v>15.084999999999999</v>
      </c>
      <c r="J340" s="217">
        <v>15.633333333333335</v>
      </c>
      <c r="K340" s="217">
        <v>14.416666666666666</v>
      </c>
      <c r="L340" s="217">
        <v>15.263333333333334</v>
      </c>
      <c r="M340" s="217">
        <v>14.741666666666665</v>
      </c>
      <c r="N340" s="217">
        <v>15.408333333333333</v>
      </c>
      <c r="O340" s="217">
        <v>14.986666666666665</v>
      </c>
      <c r="P340" s="217">
        <v>14.694999999999999</v>
      </c>
      <c r="Q340" s="217">
        <v>16.016666666666666</v>
      </c>
      <c r="R340" s="217">
        <v>15.283333333333333</v>
      </c>
      <c r="S340" s="217">
        <v>15.533333333333333</v>
      </c>
      <c r="T340" s="217">
        <v>15.179830833333334</v>
      </c>
      <c r="U340" s="217">
        <v>13.57</v>
      </c>
      <c r="V340" s="217">
        <v>15.825000000000001</v>
      </c>
      <c r="W340" s="217">
        <v>15.616666666666667</v>
      </c>
      <c r="X340" s="217">
        <v>16</v>
      </c>
      <c r="Y340" s="217">
        <v>15.375464550587475</v>
      </c>
      <c r="Z340" s="217">
        <v>15.463333333333333</v>
      </c>
      <c r="AA340" s="212"/>
      <c r="AB340" s="213"/>
      <c r="AC340" s="213"/>
      <c r="AD340" s="213"/>
      <c r="AE340" s="213"/>
      <c r="AF340" s="213"/>
      <c r="AG340" s="213"/>
      <c r="AH340" s="213"/>
      <c r="AI340" s="213"/>
      <c r="AJ340" s="213"/>
      <c r="AK340" s="213"/>
      <c r="AL340" s="213"/>
      <c r="AM340" s="213"/>
      <c r="AN340" s="213"/>
      <c r="AO340" s="213"/>
      <c r="AP340" s="213"/>
      <c r="AQ340" s="213"/>
      <c r="AR340" s="213"/>
      <c r="AS340" s="213"/>
      <c r="AT340" s="213"/>
      <c r="AU340" s="213"/>
      <c r="AV340" s="213"/>
      <c r="AW340" s="213"/>
      <c r="AX340" s="213"/>
      <c r="AY340" s="213"/>
      <c r="AZ340" s="213"/>
      <c r="BA340" s="213"/>
      <c r="BB340" s="213"/>
      <c r="BC340" s="213"/>
      <c r="BD340" s="213"/>
      <c r="BE340" s="213"/>
      <c r="BF340" s="213"/>
      <c r="BG340" s="213"/>
      <c r="BH340" s="213"/>
      <c r="BI340" s="213"/>
      <c r="BJ340" s="213"/>
      <c r="BK340" s="213"/>
      <c r="BL340" s="213"/>
      <c r="BM340" s="216"/>
    </row>
    <row r="341" spans="1:65">
      <c r="A341" s="30"/>
      <c r="B341" s="3" t="s">
        <v>274</v>
      </c>
      <c r="C341" s="29"/>
      <c r="D341" s="215">
        <v>14.9</v>
      </c>
      <c r="E341" s="215">
        <v>15.074999999999999</v>
      </c>
      <c r="F341" s="215">
        <v>15.3</v>
      </c>
      <c r="G341" s="215">
        <v>16.309402524216992</v>
      </c>
      <c r="H341" s="215">
        <v>14.690000000000001</v>
      </c>
      <c r="I341" s="215">
        <v>15.004999999999999</v>
      </c>
      <c r="J341" s="215">
        <v>15.5</v>
      </c>
      <c r="K341" s="215">
        <v>14.45</v>
      </c>
      <c r="L341" s="215">
        <v>15.164999999999999</v>
      </c>
      <c r="M341" s="215">
        <v>14.625</v>
      </c>
      <c r="N341" s="215">
        <v>15.3</v>
      </c>
      <c r="O341" s="215">
        <v>14.975</v>
      </c>
      <c r="P341" s="215">
        <v>14.815000000000001</v>
      </c>
      <c r="Q341" s="215">
        <v>16.085000000000001</v>
      </c>
      <c r="R341" s="215">
        <v>15.299999999999999</v>
      </c>
      <c r="S341" s="215">
        <v>15.450000000000001</v>
      </c>
      <c r="T341" s="215">
        <v>15.169475</v>
      </c>
      <c r="U341" s="215">
        <v>13.55</v>
      </c>
      <c r="V341" s="215">
        <v>15.850000000000001</v>
      </c>
      <c r="W341" s="215">
        <v>15.649999999999999</v>
      </c>
      <c r="X341" s="215">
        <v>16</v>
      </c>
      <c r="Y341" s="215">
        <v>15.348611194237771</v>
      </c>
      <c r="Z341" s="215">
        <v>15.48</v>
      </c>
      <c r="AA341" s="212"/>
      <c r="AB341" s="213"/>
      <c r="AC341" s="213"/>
      <c r="AD341" s="213"/>
      <c r="AE341" s="213"/>
      <c r="AF341" s="213"/>
      <c r="AG341" s="213"/>
      <c r="AH341" s="213"/>
      <c r="AI341" s="213"/>
      <c r="AJ341" s="213"/>
      <c r="AK341" s="213"/>
      <c r="AL341" s="213"/>
      <c r="AM341" s="213"/>
      <c r="AN341" s="213"/>
      <c r="AO341" s="213"/>
      <c r="AP341" s="213"/>
      <c r="AQ341" s="213"/>
      <c r="AR341" s="213"/>
      <c r="AS341" s="213"/>
      <c r="AT341" s="213"/>
      <c r="AU341" s="213"/>
      <c r="AV341" s="213"/>
      <c r="AW341" s="213"/>
      <c r="AX341" s="213"/>
      <c r="AY341" s="213"/>
      <c r="AZ341" s="213"/>
      <c r="BA341" s="213"/>
      <c r="BB341" s="213"/>
      <c r="BC341" s="213"/>
      <c r="BD341" s="213"/>
      <c r="BE341" s="213"/>
      <c r="BF341" s="213"/>
      <c r="BG341" s="213"/>
      <c r="BH341" s="213"/>
      <c r="BI341" s="213"/>
      <c r="BJ341" s="213"/>
      <c r="BK341" s="213"/>
      <c r="BL341" s="213"/>
      <c r="BM341" s="216"/>
    </row>
    <row r="342" spans="1:65">
      <c r="A342" s="30"/>
      <c r="B342" s="3" t="s">
        <v>275</v>
      </c>
      <c r="C342" s="29"/>
      <c r="D342" s="24">
        <v>0.25819888974716176</v>
      </c>
      <c r="E342" s="24">
        <v>0.38600518131237577</v>
      </c>
      <c r="F342" s="24">
        <v>0.20655911179772984</v>
      </c>
      <c r="G342" s="24">
        <v>0.40242974241441343</v>
      </c>
      <c r="H342" s="24">
        <v>0.27325811973297343</v>
      </c>
      <c r="I342" s="24">
        <v>0.39561344769863377</v>
      </c>
      <c r="J342" s="24">
        <v>0.48027769744874366</v>
      </c>
      <c r="K342" s="24">
        <v>0.12909944487358097</v>
      </c>
      <c r="L342" s="24">
        <v>0.29547701546256755</v>
      </c>
      <c r="M342" s="24">
        <v>0.31845983524875876</v>
      </c>
      <c r="N342" s="24">
        <v>0.44767920061877586</v>
      </c>
      <c r="O342" s="24">
        <v>0.12436505404118445</v>
      </c>
      <c r="P342" s="24">
        <v>0.49427725013397117</v>
      </c>
      <c r="Q342" s="24">
        <v>0.27775288777376655</v>
      </c>
      <c r="R342" s="24">
        <v>0.11690451944500221</v>
      </c>
      <c r="S342" s="24">
        <v>0.40331955899344513</v>
      </c>
      <c r="T342" s="24">
        <v>6.1866318333699655E-2</v>
      </c>
      <c r="U342" s="24">
        <v>0.24891765706755312</v>
      </c>
      <c r="V342" s="24">
        <v>0.52985847166955791</v>
      </c>
      <c r="W342" s="24">
        <v>0.17224014243685126</v>
      </c>
      <c r="X342" s="24">
        <v>0</v>
      </c>
      <c r="Y342" s="24">
        <v>0.31314241345474442</v>
      </c>
      <c r="Z342" s="24">
        <v>0.2184185584300633</v>
      </c>
      <c r="AA342" s="148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86</v>
      </c>
      <c r="C343" s="29"/>
      <c r="D343" s="13">
        <v>1.7251596196915041E-2</v>
      </c>
      <c r="E343" s="13">
        <v>2.5648184804809022E-2</v>
      </c>
      <c r="F343" s="13">
        <v>1.3559679111448347E-2</v>
      </c>
      <c r="G343" s="13">
        <v>2.487744847600213E-2</v>
      </c>
      <c r="H343" s="13">
        <v>1.8557427486110247E-2</v>
      </c>
      <c r="I343" s="13">
        <v>2.6225618011178904E-2</v>
      </c>
      <c r="J343" s="13">
        <v>3.0721387896508121E-2</v>
      </c>
      <c r="K343" s="13">
        <v>8.9548747889189109E-3</v>
      </c>
      <c r="L343" s="13">
        <v>1.9358616431266708E-2</v>
      </c>
      <c r="M343" s="13">
        <v>2.1602702221509923E-2</v>
      </c>
      <c r="N343" s="13">
        <v>2.9054355908195297E-2</v>
      </c>
      <c r="O343" s="13">
        <v>8.298379940470493E-3</v>
      </c>
      <c r="P343" s="13">
        <v>3.3635743459269903E-2</v>
      </c>
      <c r="Q343" s="13">
        <v>1.7341491432285114E-2</v>
      </c>
      <c r="R343" s="13">
        <v>7.6491506725192291E-3</v>
      </c>
      <c r="S343" s="13">
        <v>2.5964778475972863E-2</v>
      </c>
      <c r="T343" s="13">
        <v>4.075560459991928E-3</v>
      </c>
      <c r="U343" s="13">
        <v>1.8343231913600083E-2</v>
      </c>
      <c r="V343" s="13">
        <v>3.3482367878013133E-2</v>
      </c>
      <c r="W343" s="13">
        <v>1.1029251383362941E-2</v>
      </c>
      <c r="X343" s="13">
        <v>0</v>
      </c>
      <c r="Y343" s="13">
        <v>2.0366370877735834E-2</v>
      </c>
      <c r="Z343" s="13">
        <v>1.4124933720417976E-2</v>
      </c>
      <c r="AA343" s="148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276</v>
      </c>
      <c r="C344" s="29"/>
      <c r="D344" s="13">
        <v>-1.988029695597171E-2</v>
      </c>
      <c r="E344" s="13">
        <v>-1.4423060302051871E-2</v>
      </c>
      <c r="F344" s="13">
        <v>-2.4171396634276032E-3</v>
      </c>
      <c r="G344" s="13">
        <v>5.9347067549962995E-2</v>
      </c>
      <c r="H344" s="13">
        <v>-3.5706283252339599E-2</v>
      </c>
      <c r="I344" s="13">
        <v>-1.2131020907405476E-2</v>
      </c>
      <c r="J344" s="13">
        <v>2.3777596275388113E-2</v>
      </c>
      <c r="K344" s="13">
        <v>-5.5898058871843626E-2</v>
      </c>
      <c r="L344" s="13">
        <v>-4.5253446801662989E-4</v>
      </c>
      <c r="M344" s="13">
        <v>-3.4614835921555787E-2</v>
      </c>
      <c r="N344" s="13">
        <v>9.0430573098041478E-3</v>
      </c>
      <c r="O344" s="13">
        <v>-1.8570560159031024E-2</v>
      </c>
      <c r="P344" s="13">
        <v>-3.7670888447751016E-2</v>
      </c>
      <c r="Q344" s="13">
        <v>4.8880884883419906E-2</v>
      </c>
      <c r="R344" s="13">
        <v>8.5720232892416703E-4</v>
      </c>
      <c r="S344" s="13">
        <v>1.7228912290684129E-2</v>
      </c>
      <c r="T344" s="13">
        <v>-5.9208493123440453E-3</v>
      </c>
      <c r="U344" s="13">
        <v>-0.11134358327567062</v>
      </c>
      <c r="V344" s="13">
        <v>3.632924057940401E-2</v>
      </c>
      <c r="W344" s="13">
        <v>2.268614894460419E-2</v>
      </c>
      <c r="X344" s="13">
        <v>4.7789437552635983E-2</v>
      </c>
      <c r="Y344" s="13">
        <v>6.8905845981590552E-3</v>
      </c>
      <c r="Z344" s="13">
        <v>1.2644833501391339E-2</v>
      </c>
      <c r="AA344" s="148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46" t="s">
        <v>277</v>
      </c>
      <c r="C345" s="47"/>
      <c r="D345" s="45">
        <v>0.67</v>
      </c>
      <c r="E345" s="45">
        <v>0.47</v>
      </c>
      <c r="F345" s="45">
        <v>0.04</v>
      </c>
      <c r="G345" s="45">
        <v>2.21</v>
      </c>
      <c r="H345" s="45">
        <v>1.25</v>
      </c>
      <c r="I345" s="45">
        <v>0.39</v>
      </c>
      <c r="J345" s="45">
        <v>0.92</v>
      </c>
      <c r="K345" s="45">
        <v>1.98</v>
      </c>
      <c r="L345" s="45">
        <v>0.04</v>
      </c>
      <c r="M345" s="45">
        <v>1.21</v>
      </c>
      <c r="N345" s="45">
        <v>0.38</v>
      </c>
      <c r="O345" s="45">
        <v>0.62</v>
      </c>
      <c r="P345" s="45">
        <v>1.32</v>
      </c>
      <c r="Q345" s="45">
        <v>1.83</v>
      </c>
      <c r="R345" s="45">
        <v>0.08</v>
      </c>
      <c r="S345" s="45">
        <v>0.68</v>
      </c>
      <c r="T345" s="45">
        <v>0.16</v>
      </c>
      <c r="U345" s="45">
        <v>3.99</v>
      </c>
      <c r="V345" s="45">
        <v>1.37</v>
      </c>
      <c r="W345" s="45">
        <v>0.88</v>
      </c>
      <c r="X345" s="45" t="s">
        <v>278</v>
      </c>
      <c r="Y345" s="45">
        <v>0.3</v>
      </c>
      <c r="Z345" s="45">
        <v>0.51</v>
      </c>
      <c r="AA345" s="148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1" t="s">
        <v>324</v>
      </c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BM346" s="55"/>
    </row>
    <row r="347" spans="1:65">
      <c r="BM347" s="55"/>
    </row>
    <row r="348" spans="1:65" ht="15">
      <c r="B348" s="8" t="s">
        <v>534</v>
      </c>
      <c r="BM348" s="28" t="s">
        <v>66</v>
      </c>
    </row>
    <row r="349" spans="1:65" ht="15">
      <c r="A349" s="25" t="s">
        <v>5</v>
      </c>
      <c r="B349" s="18" t="s">
        <v>110</v>
      </c>
      <c r="C349" s="15" t="s">
        <v>111</v>
      </c>
      <c r="D349" s="16" t="s">
        <v>235</v>
      </c>
      <c r="E349" s="17" t="s">
        <v>235</v>
      </c>
      <c r="F349" s="17" t="s">
        <v>235</v>
      </c>
      <c r="G349" s="17" t="s">
        <v>235</v>
      </c>
      <c r="H349" s="17" t="s">
        <v>235</v>
      </c>
      <c r="I349" s="17" t="s">
        <v>235</v>
      </c>
      <c r="J349" s="17" t="s">
        <v>235</v>
      </c>
      <c r="K349" s="17" t="s">
        <v>235</v>
      </c>
      <c r="L349" s="17" t="s">
        <v>235</v>
      </c>
      <c r="M349" s="17" t="s">
        <v>235</v>
      </c>
      <c r="N349" s="148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</v>
      </c>
    </row>
    <row r="350" spans="1:65">
      <c r="A350" s="30"/>
      <c r="B350" s="19" t="s">
        <v>236</v>
      </c>
      <c r="C350" s="9" t="s">
        <v>236</v>
      </c>
      <c r="D350" s="146" t="s">
        <v>242</v>
      </c>
      <c r="E350" s="147" t="s">
        <v>244</v>
      </c>
      <c r="F350" s="147" t="s">
        <v>249</v>
      </c>
      <c r="G350" s="147" t="s">
        <v>250</v>
      </c>
      <c r="H350" s="147" t="s">
        <v>251</v>
      </c>
      <c r="I350" s="147" t="s">
        <v>253</v>
      </c>
      <c r="J350" s="147" t="s">
        <v>254</v>
      </c>
      <c r="K350" s="147" t="s">
        <v>255</v>
      </c>
      <c r="L350" s="147" t="s">
        <v>257</v>
      </c>
      <c r="M350" s="147" t="s">
        <v>259</v>
      </c>
      <c r="N350" s="148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 t="s">
        <v>3</v>
      </c>
    </row>
    <row r="351" spans="1:65">
      <c r="A351" s="30"/>
      <c r="B351" s="19"/>
      <c r="C351" s="9"/>
      <c r="D351" s="10" t="s">
        <v>319</v>
      </c>
      <c r="E351" s="11" t="s">
        <v>319</v>
      </c>
      <c r="F351" s="11" t="s">
        <v>319</v>
      </c>
      <c r="G351" s="11" t="s">
        <v>319</v>
      </c>
      <c r="H351" s="11" t="s">
        <v>319</v>
      </c>
      <c r="I351" s="11" t="s">
        <v>318</v>
      </c>
      <c r="J351" s="11" t="s">
        <v>319</v>
      </c>
      <c r="K351" s="11" t="s">
        <v>318</v>
      </c>
      <c r="L351" s="11" t="s">
        <v>319</v>
      </c>
      <c r="M351" s="11" t="s">
        <v>319</v>
      </c>
      <c r="N351" s="148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9"/>
      <c r="C352" s="9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148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3</v>
      </c>
    </row>
    <row r="353" spans="1:65">
      <c r="A353" s="30"/>
      <c r="B353" s="18">
        <v>1</v>
      </c>
      <c r="C353" s="14">
        <v>1</v>
      </c>
      <c r="D353" s="22">
        <v>3.14</v>
      </c>
      <c r="E353" s="22">
        <v>3.47</v>
      </c>
      <c r="F353" s="22">
        <v>3.3</v>
      </c>
      <c r="G353" s="22">
        <v>3.3</v>
      </c>
      <c r="H353" s="22">
        <v>3.34</v>
      </c>
      <c r="I353" s="142">
        <v>3.02</v>
      </c>
      <c r="J353" s="141">
        <v>2.6157499999999998</v>
      </c>
      <c r="K353" s="22">
        <v>3.5</v>
      </c>
      <c r="L353" s="22">
        <v>3.2</v>
      </c>
      <c r="M353" s="22">
        <v>3.253525245162479</v>
      </c>
      <c r="N353" s="148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>
        <v>1</v>
      </c>
      <c r="C354" s="9">
        <v>2</v>
      </c>
      <c r="D354" s="11">
        <v>3.17</v>
      </c>
      <c r="E354" s="11">
        <v>3.28</v>
      </c>
      <c r="F354" s="11">
        <v>3.2</v>
      </c>
      <c r="G354" s="11">
        <v>3.1</v>
      </c>
      <c r="H354" s="11">
        <v>3.28</v>
      </c>
      <c r="I354" s="11">
        <v>3.41</v>
      </c>
      <c r="J354" s="143">
        <v>2.560225</v>
      </c>
      <c r="K354" s="11">
        <v>3.36</v>
      </c>
      <c r="L354" s="11">
        <v>2.9</v>
      </c>
      <c r="M354" s="11">
        <v>3.105172037526307</v>
      </c>
      <c r="N354" s="148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33</v>
      </c>
    </row>
    <row r="355" spans="1:65">
      <c r="A355" s="30"/>
      <c r="B355" s="19">
        <v>1</v>
      </c>
      <c r="C355" s="9">
        <v>3</v>
      </c>
      <c r="D355" s="11">
        <v>3.29</v>
      </c>
      <c r="E355" s="11">
        <v>3.24</v>
      </c>
      <c r="F355" s="11">
        <v>3.3</v>
      </c>
      <c r="G355" s="11">
        <v>3.1</v>
      </c>
      <c r="H355" s="11">
        <v>3.4</v>
      </c>
      <c r="I355" s="11">
        <v>3.47</v>
      </c>
      <c r="J355" s="143">
        <v>2.5978750000000002</v>
      </c>
      <c r="K355" s="11">
        <v>3.38</v>
      </c>
      <c r="L355" s="11">
        <v>2.9</v>
      </c>
      <c r="M355" s="11">
        <v>3.3070049947932807</v>
      </c>
      <c r="N355" s="148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16</v>
      </c>
    </row>
    <row r="356" spans="1:65">
      <c r="A356" s="30"/>
      <c r="B356" s="19">
        <v>1</v>
      </c>
      <c r="C356" s="9">
        <v>4</v>
      </c>
      <c r="D356" s="11">
        <v>3.23</v>
      </c>
      <c r="E356" s="11">
        <v>3.34</v>
      </c>
      <c r="F356" s="11">
        <v>3.2</v>
      </c>
      <c r="G356" s="11">
        <v>3.6</v>
      </c>
      <c r="H356" s="11">
        <v>3.29</v>
      </c>
      <c r="I356" s="11">
        <v>3.43</v>
      </c>
      <c r="J356" s="143">
        <v>2.602525</v>
      </c>
      <c r="K356" s="11">
        <v>3.45</v>
      </c>
      <c r="L356" s="11">
        <v>2.9</v>
      </c>
      <c r="M356" s="11">
        <v>3.1533267204777369</v>
      </c>
      <c r="N356" s="148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3.2744556721484677</v>
      </c>
    </row>
    <row r="357" spans="1:65">
      <c r="A357" s="30"/>
      <c r="B357" s="19">
        <v>1</v>
      </c>
      <c r="C357" s="9">
        <v>5</v>
      </c>
      <c r="D357" s="11">
        <v>3.23</v>
      </c>
      <c r="E357" s="11">
        <v>3.23</v>
      </c>
      <c r="F357" s="11">
        <v>3.2</v>
      </c>
      <c r="G357" s="11">
        <v>3.1</v>
      </c>
      <c r="H357" s="11">
        <v>3.25</v>
      </c>
      <c r="I357" s="11">
        <v>3.42</v>
      </c>
      <c r="J357" s="143">
        <v>2.629975</v>
      </c>
      <c r="K357" s="11">
        <v>3.44</v>
      </c>
      <c r="L357" s="11">
        <v>3</v>
      </c>
      <c r="M357" s="11">
        <v>3.2280126567989389</v>
      </c>
      <c r="N357" s="148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33</v>
      </c>
    </row>
    <row r="358" spans="1:65">
      <c r="A358" s="30"/>
      <c r="B358" s="19">
        <v>1</v>
      </c>
      <c r="C358" s="9">
        <v>6</v>
      </c>
      <c r="D358" s="11">
        <v>3.3</v>
      </c>
      <c r="E358" s="11">
        <v>3.59</v>
      </c>
      <c r="F358" s="11">
        <v>3.2</v>
      </c>
      <c r="G358" s="11">
        <v>3.3</v>
      </c>
      <c r="H358" s="11">
        <v>3.28</v>
      </c>
      <c r="I358" s="11">
        <v>3.66</v>
      </c>
      <c r="J358" s="143">
        <v>2.6144750000000001</v>
      </c>
      <c r="K358" s="11">
        <v>3.43</v>
      </c>
      <c r="L358" s="11">
        <v>3</v>
      </c>
      <c r="M358" s="11">
        <v>3.1955646412584944</v>
      </c>
      <c r="N358" s="148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20" t="s">
        <v>273</v>
      </c>
      <c r="C359" s="12"/>
      <c r="D359" s="23">
        <v>3.226666666666667</v>
      </c>
      <c r="E359" s="23">
        <v>3.3583333333333329</v>
      </c>
      <c r="F359" s="23">
        <v>3.2333333333333329</v>
      </c>
      <c r="G359" s="23">
        <v>3.25</v>
      </c>
      <c r="H359" s="23">
        <v>3.3066666666666666</v>
      </c>
      <c r="I359" s="23">
        <v>3.4016666666666668</v>
      </c>
      <c r="J359" s="23">
        <v>2.6034708333333332</v>
      </c>
      <c r="K359" s="23">
        <v>3.4266666666666663</v>
      </c>
      <c r="L359" s="23">
        <v>2.9833333333333329</v>
      </c>
      <c r="M359" s="23">
        <v>3.207101049336206</v>
      </c>
      <c r="N359" s="148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274</v>
      </c>
      <c r="C360" s="29"/>
      <c r="D360" s="11">
        <v>3.23</v>
      </c>
      <c r="E360" s="11">
        <v>3.3099999999999996</v>
      </c>
      <c r="F360" s="11">
        <v>3.2</v>
      </c>
      <c r="G360" s="11">
        <v>3.2</v>
      </c>
      <c r="H360" s="11">
        <v>3.2850000000000001</v>
      </c>
      <c r="I360" s="11">
        <v>3.4249999999999998</v>
      </c>
      <c r="J360" s="11">
        <v>2.6085000000000003</v>
      </c>
      <c r="K360" s="11">
        <v>3.4350000000000001</v>
      </c>
      <c r="L360" s="11">
        <v>2.95</v>
      </c>
      <c r="M360" s="11">
        <v>3.2117886490287164</v>
      </c>
      <c r="N360" s="148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275</v>
      </c>
      <c r="C361" s="29"/>
      <c r="D361" s="24">
        <v>6.3456021516217515E-2</v>
      </c>
      <c r="E361" s="24">
        <v>0.14358505028959895</v>
      </c>
      <c r="F361" s="24">
        <v>5.1639777949432045E-2</v>
      </c>
      <c r="G361" s="24">
        <v>0.19748417658131495</v>
      </c>
      <c r="H361" s="24">
        <v>5.4283207962192742E-2</v>
      </c>
      <c r="I361" s="24">
        <v>0.20894177817436774</v>
      </c>
      <c r="J361" s="24">
        <v>2.3986456682191841E-2</v>
      </c>
      <c r="K361" s="24">
        <v>5.0464508980734901E-2</v>
      </c>
      <c r="L361" s="24">
        <v>0.11690451944500133</v>
      </c>
      <c r="M361" s="24">
        <v>7.2093814168399398E-2</v>
      </c>
      <c r="N361" s="197"/>
      <c r="O361" s="198"/>
      <c r="P361" s="198"/>
      <c r="Q361" s="198"/>
      <c r="R361" s="198"/>
      <c r="S361" s="198"/>
      <c r="T361" s="198"/>
      <c r="U361" s="198"/>
      <c r="V361" s="198"/>
      <c r="W361" s="198"/>
      <c r="X361" s="198"/>
      <c r="Y361" s="198"/>
      <c r="Z361" s="198"/>
      <c r="AA361" s="198"/>
      <c r="AB361" s="198"/>
      <c r="AC361" s="198"/>
      <c r="AD361" s="198"/>
      <c r="AE361" s="198"/>
      <c r="AF361" s="198"/>
      <c r="AG361" s="198"/>
      <c r="AH361" s="198"/>
      <c r="AI361" s="198"/>
      <c r="AJ361" s="198"/>
      <c r="AK361" s="198"/>
      <c r="AL361" s="198"/>
      <c r="AM361" s="198"/>
      <c r="AN361" s="198"/>
      <c r="AO361" s="198"/>
      <c r="AP361" s="198"/>
      <c r="AQ361" s="198"/>
      <c r="AR361" s="198"/>
      <c r="AS361" s="198"/>
      <c r="AT361" s="198"/>
      <c r="AU361" s="198"/>
      <c r="AV361" s="198"/>
      <c r="AW361" s="198"/>
      <c r="AX361" s="198"/>
      <c r="AY361" s="198"/>
      <c r="AZ361" s="198"/>
      <c r="BA361" s="198"/>
      <c r="BB361" s="198"/>
      <c r="BC361" s="198"/>
      <c r="BD361" s="198"/>
      <c r="BE361" s="198"/>
      <c r="BF361" s="198"/>
      <c r="BG361" s="198"/>
      <c r="BH361" s="198"/>
      <c r="BI361" s="198"/>
      <c r="BJ361" s="198"/>
      <c r="BK361" s="198"/>
      <c r="BL361" s="198"/>
      <c r="BM361" s="56"/>
    </row>
    <row r="362" spans="1:65">
      <c r="A362" s="30"/>
      <c r="B362" s="3" t="s">
        <v>86</v>
      </c>
      <c r="C362" s="29"/>
      <c r="D362" s="13">
        <v>1.9666122370728567E-2</v>
      </c>
      <c r="E362" s="13">
        <v>4.2754853684247827E-2</v>
      </c>
      <c r="F362" s="13">
        <v>1.5971065345185172E-2</v>
      </c>
      <c r="G362" s="13">
        <v>6.0764362025019988E-2</v>
      </c>
      <c r="H362" s="13">
        <v>1.6416292730501839E-2</v>
      </c>
      <c r="I362" s="13">
        <v>6.1423354681342794E-2</v>
      </c>
      <c r="J362" s="13">
        <v>9.213261149340771E-3</v>
      </c>
      <c r="K362" s="13">
        <v>1.4726996784261159E-2</v>
      </c>
      <c r="L362" s="13">
        <v>3.9185872439665252E-2</v>
      </c>
      <c r="M362" s="13">
        <v>2.2479433313559331E-2</v>
      </c>
      <c r="N362" s="148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276</v>
      </c>
      <c r="C363" s="29"/>
      <c r="D363" s="13">
        <v>-1.4594488448348653E-2</v>
      </c>
      <c r="E363" s="13">
        <v>2.5615757116000504E-2</v>
      </c>
      <c r="F363" s="13">
        <v>-1.2558526647622359E-2</v>
      </c>
      <c r="G363" s="13">
        <v>-7.4686221458059032E-3</v>
      </c>
      <c r="H363" s="13">
        <v>9.8370531603697575E-3</v>
      </c>
      <c r="I363" s="13">
        <v>3.8849508820723244E-2</v>
      </c>
      <c r="J363" s="13">
        <v>-0.20491492510414144</v>
      </c>
      <c r="K363" s="13">
        <v>4.6484365573447706E-2</v>
      </c>
      <c r="L363" s="13">
        <v>-8.8907094174868084E-2</v>
      </c>
      <c r="M363" s="13">
        <v>-2.0569715872216454E-2</v>
      </c>
      <c r="N363" s="148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46" t="s">
        <v>277</v>
      </c>
      <c r="C364" s="47"/>
      <c r="D364" s="45">
        <v>0.11</v>
      </c>
      <c r="E364" s="45">
        <v>0.87</v>
      </c>
      <c r="F364" s="45">
        <v>0.06</v>
      </c>
      <c r="G364" s="45">
        <v>0.06</v>
      </c>
      <c r="H364" s="45">
        <v>0.48</v>
      </c>
      <c r="I364" s="45">
        <v>1.19</v>
      </c>
      <c r="J364" s="45">
        <v>4.74</v>
      </c>
      <c r="K364" s="45">
        <v>1.37</v>
      </c>
      <c r="L364" s="45">
        <v>1.92</v>
      </c>
      <c r="M364" s="45">
        <v>0.26</v>
      </c>
      <c r="N364" s="148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B365" s="31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BM365" s="55"/>
    </row>
    <row r="366" spans="1:65" ht="15">
      <c r="B366" s="8" t="s">
        <v>535</v>
      </c>
      <c r="BM366" s="28" t="s">
        <v>317</v>
      </c>
    </row>
    <row r="367" spans="1:65" ht="15">
      <c r="A367" s="25" t="s">
        <v>81</v>
      </c>
      <c r="B367" s="18" t="s">
        <v>110</v>
      </c>
      <c r="C367" s="15" t="s">
        <v>111</v>
      </c>
      <c r="D367" s="16" t="s">
        <v>235</v>
      </c>
      <c r="E367" s="17" t="s">
        <v>235</v>
      </c>
      <c r="F367" s="17" t="s">
        <v>235</v>
      </c>
      <c r="G367" s="17" t="s">
        <v>235</v>
      </c>
      <c r="H367" s="17" t="s">
        <v>235</v>
      </c>
      <c r="I367" s="17" t="s">
        <v>235</v>
      </c>
      <c r="J367" s="17" t="s">
        <v>235</v>
      </c>
      <c r="K367" s="17" t="s">
        <v>235</v>
      </c>
      <c r="L367" s="17" t="s">
        <v>235</v>
      </c>
      <c r="M367" s="17" t="s">
        <v>235</v>
      </c>
      <c r="N367" s="17" t="s">
        <v>235</v>
      </c>
      <c r="O367" s="17" t="s">
        <v>235</v>
      </c>
      <c r="P367" s="17" t="s">
        <v>235</v>
      </c>
      <c r="Q367" s="17" t="s">
        <v>235</v>
      </c>
      <c r="R367" s="17" t="s">
        <v>235</v>
      </c>
      <c r="S367" s="17" t="s">
        <v>235</v>
      </c>
      <c r="T367" s="17" t="s">
        <v>235</v>
      </c>
      <c r="U367" s="17" t="s">
        <v>235</v>
      </c>
      <c r="V367" s="17" t="s">
        <v>235</v>
      </c>
      <c r="W367" s="148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 t="s">
        <v>236</v>
      </c>
      <c r="C368" s="9" t="s">
        <v>236</v>
      </c>
      <c r="D368" s="146" t="s">
        <v>238</v>
      </c>
      <c r="E368" s="147" t="s">
        <v>239</v>
      </c>
      <c r="F368" s="147" t="s">
        <v>240</v>
      </c>
      <c r="G368" s="147" t="s">
        <v>241</v>
      </c>
      <c r="H368" s="147" t="s">
        <v>242</v>
      </c>
      <c r="I368" s="147" t="s">
        <v>244</v>
      </c>
      <c r="J368" s="147" t="s">
        <v>245</v>
      </c>
      <c r="K368" s="147" t="s">
        <v>246</v>
      </c>
      <c r="L368" s="147" t="s">
        <v>247</v>
      </c>
      <c r="M368" s="147" t="s">
        <v>248</v>
      </c>
      <c r="N368" s="147" t="s">
        <v>250</v>
      </c>
      <c r="O368" s="147" t="s">
        <v>251</v>
      </c>
      <c r="P368" s="147" t="s">
        <v>252</v>
      </c>
      <c r="Q368" s="147" t="s">
        <v>253</v>
      </c>
      <c r="R368" s="147" t="s">
        <v>255</v>
      </c>
      <c r="S368" s="147" t="s">
        <v>256</v>
      </c>
      <c r="T368" s="147" t="s">
        <v>258</v>
      </c>
      <c r="U368" s="147" t="s">
        <v>259</v>
      </c>
      <c r="V368" s="147" t="s">
        <v>265</v>
      </c>
      <c r="W368" s="148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 t="s">
        <v>3</v>
      </c>
    </row>
    <row r="369" spans="1:65">
      <c r="A369" s="30"/>
      <c r="B369" s="19"/>
      <c r="C369" s="9"/>
      <c r="D369" s="10" t="s">
        <v>318</v>
      </c>
      <c r="E369" s="11" t="s">
        <v>318</v>
      </c>
      <c r="F369" s="11" t="s">
        <v>319</v>
      </c>
      <c r="G369" s="11" t="s">
        <v>115</v>
      </c>
      <c r="H369" s="11" t="s">
        <v>319</v>
      </c>
      <c r="I369" s="11" t="s">
        <v>319</v>
      </c>
      <c r="J369" s="11" t="s">
        <v>318</v>
      </c>
      <c r="K369" s="11" t="s">
        <v>319</v>
      </c>
      <c r="L369" s="11" t="s">
        <v>318</v>
      </c>
      <c r="M369" s="11" t="s">
        <v>318</v>
      </c>
      <c r="N369" s="11" t="s">
        <v>319</v>
      </c>
      <c r="O369" s="11" t="s">
        <v>319</v>
      </c>
      <c r="P369" s="11" t="s">
        <v>318</v>
      </c>
      <c r="Q369" s="11" t="s">
        <v>318</v>
      </c>
      <c r="R369" s="11" t="s">
        <v>318</v>
      </c>
      <c r="S369" s="11" t="s">
        <v>318</v>
      </c>
      <c r="T369" s="11" t="s">
        <v>318</v>
      </c>
      <c r="U369" s="11" t="s">
        <v>319</v>
      </c>
      <c r="V369" s="11" t="s">
        <v>318</v>
      </c>
      <c r="W369" s="148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9"/>
      <c r="C370" s="9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148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8">
        <v>1</v>
      </c>
      <c r="C371" s="14">
        <v>1</v>
      </c>
      <c r="D371" s="141" t="s">
        <v>104</v>
      </c>
      <c r="E371" s="22">
        <v>7.0000000000000007E-2</v>
      </c>
      <c r="F371" s="141">
        <v>1.1000000000000001</v>
      </c>
      <c r="G371" s="22">
        <v>0.37116257404249442</v>
      </c>
      <c r="H371" s="141">
        <v>1.4</v>
      </c>
      <c r="I371" s="22">
        <v>0.19</v>
      </c>
      <c r="J371" s="22">
        <v>0.05</v>
      </c>
      <c r="K371" s="141">
        <v>1.3</v>
      </c>
      <c r="L371" s="22">
        <v>7.0000000000000007E-2</v>
      </c>
      <c r="M371" s="22">
        <v>0.09</v>
      </c>
      <c r="N371" s="22">
        <v>0.2</v>
      </c>
      <c r="O371" s="22">
        <v>0.19</v>
      </c>
      <c r="P371" s="22">
        <v>0.3</v>
      </c>
      <c r="Q371" s="22">
        <v>0.21</v>
      </c>
      <c r="R371" s="22">
        <v>0.05</v>
      </c>
      <c r="S371" s="22">
        <v>0.09</v>
      </c>
      <c r="T371" s="141">
        <v>3.2</v>
      </c>
      <c r="U371" s="141" t="s">
        <v>96</v>
      </c>
      <c r="V371" s="141" t="s">
        <v>218</v>
      </c>
      <c r="W371" s="148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>
        <v>1</v>
      </c>
      <c r="C372" s="9">
        <v>2</v>
      </c>
      <c r="D372" s="143" t="s">
        <v>104</v>
      </c>
      <c r="E372" s="11">
        <v>0.08</v>
      </c>
      <c r="F372" s="143">
        <v>1.1000000000000001</v>
      </c>
      <c r="G372" s="11">
        <v>0.39877511424249446</v>
      </c>
      <c r="H372" s="143">
        <v>1.4</v>
      </c>
      <c r="I372" s="11">
        <v>0.18</v>
      </c>
      <c r="J372" s="11">
        <v>0.05</v>
      </c>
      <c r="K372" s="143">
        <v>1.3</v>
      </c>
      <c r="L372" s="11">
        <v>0.08</v>
      </c>
      <c r="M372" s="11">
        <v>0.09</v>
      </c>
      <c r="N372" s="11">
        <v>0.22</v>
      </c>
      <c r="O372" s="11">
        <v>0.18</v>
      </c>
      <c r="P372" s="11">
        <v>0.3</v>
      </c>
      <c r="Q372" s="11">
        <v>7.0000000000000007E-2</v>
      </c>
      <c r="R372" s="11">
        <v>0.09</v>
      </c>
      <c r="S372" s="11">
        <v>0.06</v>
      </c>
      <c r="T372" s="143">
        <v>3.3</v>
      </c>
      <c r="U372" s="143" t="s">
        <v>96</v>
      </c>
      <c r="V372" s="143" t="s">
        <v>218</v>
      </c>
      <c r="W372" s="148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34</v>
      </c>
    </row>
    <row r="373" spans="1:65">
      <c r="A373" s="30"/>
      <c r="B373" s="19">
        <v>1</v>
      </c>
      <c r="C373" s="9">
        <v>3</v>
      </c>
      <c r="D373" s="143" t="s">
        <v>104</v>
      </c>
      <c r="E373" s="11">
        <v>0.08</v>
      </c>
      <c r="F373" s="143">
        <v>1.1000000000000001</v>
      </c>
      <c r="G373" s="11">
        <v>0.41890060284249442</v>
      </c>
      <c r="H373" s="143">
        <v>1.5</v>
      </c>
      <c r="I373" s="11">
        <v>0.19</v>
      </c>
      <c r="J373" s="11">
        <v>0.05</v>
      </c>
      <c r="K373" s="143">
        <v>1.2</v>
      </c>
      <c r="L373" s="11">
        <v>0.09</v>
      </c>
      <c r="M373" s="11">
        <v>0.1</v>
      </c>
      <c r="N373" s="11">
        <v>0.22</v>
      </c>
      <c r="O373" s="11">
        <v>0.18</v>
      </c>
      <c r="P373" s="11">
        <v>0.3</v>
      </c>
      <c r="Q373" s="11">
        <v>0.21</v>
      </c>
      <c r="R373" s="11">
        <v>0.06</v>
      </c>
      <c r="S373" s="11">
        <v>0.06</v>
      </c>
      <c r="T373" s="143">
        <v>3.4</v>
      </c>
      <c r="U373" s="143" t="s">
        <v>96</v>
      </c>
      <c r="V373" s="143" t="s">
        <v>218</v>
      </c>
      <c r="W373" s="148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16</v>
      </c>
    </row>
    <row r="374" spans="1:65">
      <c r="A374" s="30"/>
      <c r="B374" s="19">
        <v>1</v>
      </c>
      <c r="C374" s="9">
        <v>4</v>
      </c>
      <c r="D374" s="143" t="s">
        <v>104</v>
      </c>
      <c r="E374" s="11">
        <v>0.08</v>
      </c>
      <c r="F374" s="143">
        <v>1.2</v>
      </c>
      <c r="G374" s="11">
        <v>0.36741734964249451</v>
      </c>
      <c r="H374" s="143">
        <v>1.5</v>
      </c>
      <c r="I374" s="11">
        <v>0.17</v>
      </c>
      <c r="J374" s="11">
        <v>0.05</v>
      </c>
      <c r="K374" s="143">
        <v>1.4</v>
      </c>
      <c r="L374" s="11">
        <v>0.08</v>
      </c>
      <c r="M374" s="11">
        <v>0.08</v>
      </c>
      <c r="N374" s="11">
        <v>0.2</v>
      </c>
      <c r="O374" s="11">
        <v>0.18</v>
      </c>
      <c r="P374" s="11">
        <v>0.2</v>
      </c>
      <c r="Q374" s="11">
        <v>0.42</v>
      </c>
      <c r="R374" s="11">
        <v>7.0000000000000007E-2</v>
      </c>
      <c r="S374" s="11">
        <v>7.0000000000000007E-2</v>
      </c>
      <c r="T374" s="143">
        <v>3.4</v>
      </c>
      <c r="U374" s="143" t="s">
        <v>96</v>
      </c>
      <c r="V374" s="143" t="s">
        <v>218</v>
      </c>
      <c r="W374" s="148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0.159552678602152</v>
      </c>
    </row>
    <row r="375" spans="1:65">
      <c r="A375" s="30"/>
      <c r="B375" s="19">
        <v>1</v>
      </c>
      <c r="C375" s="9">
        <v>5</v>
      </c>
      <c r="D375" s="143" t="s">
        <v>104</v>
      </c>
      <c r="E375" s="11">
        <v>7.0000000000000007E-2</v>
      </c>
      <c r="F375" s="143">
        <v>1.1000000000000001</v>
      </c>
      <c r="G375" s="11">
        <v>0.41669943834249434</v>
      </c>
      <c r="H375" s="143">
        <v>1.4</v>
      </c>
      <c r="I375" s="11">
        <v>0.2</v>
      </c>
      <c r="J375" s="143" t="s">
        <v>218</v>
      </c>
      <c r="K375" s="143">
        <v>1.3</v>
      </c>
      <c r="L375" s="11">
        <v>0.08</v>
      </c>
      <c r="M375" s="11">
        <v>0.09</v>
      </c>
      <c r="N375" s="11">
        <v>0.22</v>
      </c>
      <c r="O375" s="11">
        <v>0.17</v>
      </c>
      <c r="P375" s="11">
        <v>0.2</v>
      </c>
      <c r="Q375" s="11">
        <v>0.2</v>
      </c>
      <c r="R375" s="11">
        <v>0.06</v>
      </c>
      <c r="S375" s="11">
        <v>0.09</v>
      </c>
      <c r="T375" s="143">
        <v>3.2</v>
      </c>
      <c r="U375" s="143" t="s">
        <v>96</v>
      </c>
      <c r="V375" s="143" t="s">
        <v>218</v>
      </c>
      <c r="W375" s="148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9</v>
      </c>
    </row>
    <row r="376" spans="1:65">
      <c r="A376" s="30"/>
      <c r="B376" s="19">
        <v>1</v>
      </c>
      <c r="C376" s="9">
        <v>6</v>
      </c>
      <c r="D376" s="143" t="s">
        <v>104</v>
      </c>
      <c r="E376" s="11">
        <v>0.08</v>
      </c>
      <c r="F376" s="143">
        <v>1.2</v>
      </c>
      <c r="G376" s="11">
        <v>0.35483778024249446</v>
      </c>
      <c r="H376" s="143">
        <v>1.4</v>
      </c>
      <c r="I376" s="11">
        <v>0.16</v>
      </c>
      <c r="J376" s="11">
        <v>0.05</v>
      </c>
      <c r="K376" s="143">
        <v>1.2</v>
      </c>
      <c r="L376" s="11">
        <v>0.08</v>
      </c>
      <c r="M376" s="11">
        <v>0.08</v>
      </c>
      <c r="N376" s="11">
        <v>0.2</v>
      </c>
      <c r="O376" s="11">
        <v>0.2</v>
      </c>
      <c r="P376" s="11">
        <v>0.3</v>
      </c>
      <c r="Q376" s="11">
        <v>0.44</v>
      </c>
      <c r="R376" s="11">
        <v>0.04</v>
      </c>
      <c r="S376" s="11">
        <v>0.05</v>
      </c>
      <c r="T376" s="143">
        <v>3.2</v>
      </c>
      <c r="U376" s="143" t="s">
        <v>96</v>
      </c>
      <c r="V376" s="143" t="s">
        <v>218</v>
      </c>
      <c r="W376" s="148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20" t="s">
        <v>273</v>
      </c>
      <c r="C377" s="12"/>
      <c r="D377" s="23" t="s">
        <v>743</v>
      </c>
      <c r="E377" s="23">
        <v>7.6666666666666675E-2</v>
      </c>
      <c r="F377" s="23">
        <v>1.1333333333333333</v>
      </c>
      <c r="G377" s="23">
        <v>0.38796547655916108</v>
      </c>
      <c r="H377" s="23">
        <v>1.4333333333333333</v>
      </c>
      <c r="I377" s="23">
        <v>0.18166666666666667</v>
      </c>
      <c r="J377" s="23">
        <v>0.05</v>
      </c>
      <c r="K377" s="23">
        <v>1.2833333333333332</v>
      </c>
      <c r="L377" s="23">
        <v>0.08</v>
      </c>
      <c r="M377" s="23">
        <v>8.8333333333333333E-2</v>
      </c>
      <c r="N377" s="23">
        <v>0.21</v>
      </c>
      <c r="O377" s="23">
        <v>0.18333333333333335</v>
      </c>
      <c r="P377" s="23">
        <v>0.26666666666666666</v>
      </c>
      <c r="Q377" s="23">
        <v>0.2583333333333333</v>
      </c>
      <c r="R377" s="23">
        <v>6.1666666666666668E-2</v>
      </c>
      <c r="S377" s="23">
        <v>6.9999999999999993E-2</v>
      </c>
      <c r="T377" s="23">
        <v>3.2833333333333332</v>
      </c>
      <c r="U377" s="23" t="s">
        <v>743</v>
      </c>
      <c r="V377" s="23" t="s">
        <v>743</v>
      </c>
      <c r="W377" s="148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274</v>
      </c>
      <c r="C378" s="29"/>
      <c r="D378" s="11" t="s">
        <v>743</v>
      </c>
      <c r="E378" s="11">
        <v>0.08</v>
      </c>
      <c r="F378" s="11">
        <v>1.1000000000000001</v>
      </c>
      <c r="G378" s="11">
        <v>0.38496884414249444</v>
      </c>
      <c r="H378" s="11">
        <v>1.4</v>
      </c>
      <c r="I378" s="11">
        <v>0.185</v>
      </c>
      <c r="J378" s="11">
        <v>0.05</v>
      </c>
      <c r="K378" s="11">
        <v>1.3</v>
      </c>
      <c r="L378" s="11">
        <v>0.08</v>
      </c>
      <c r="M378" s="11">
        <v>0.09</v>
      </c>
      <c r="N378" s="11">
        <v>0.21000000000000002</v>
      </c>
      <c r="O378" s="11">
        <v>0.18</v>
      </c>
      <c r="P378" s="11">
        <v>0.3</v>
      </c>
      <c r="Q378" s="11">
        <v>0.21</v>
      </c>
      <c r="R378" s="11">
        <v>0.06</v>
      </c>
      <c r="S378" s="11">
        <v>6.5000000000000002E-2</v>
      </c>
      <c r="T378" s="11">
        <v>3.25</v>
      </c>
      <c r="U378" s="11" t="s">
        <v>743</v>
      </c>
      <c r="V378" s="11" t="s">
        <v>743</v>
      </c>
      <c r="W378" s="148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275</v>
      </c>
      <c r="C379" s="29"/>
      <c r="D379" s="24" t="s">
        <v>743</v>
      </c>
      <c r="E379" s="24">
        <v>5.1639777949432199E-3</v>
      </c>
      <c r="F379" s="24">
        <v>5.1639777949432156E-2</v>
      </c>
      <c r="G379" s="24">
        <v>2.7208374375526759E-2</v>
      </c>
      <c r="H379" s="24">
        <v>5.1639777949432274E-2</v>
      </c>
      <c r="I379" s="24">
        <v>1.4719601443879744E-2</v>
      </c>
      <c r="J379" s="24">
        <v>0</v>
      </c>
      <c r="K379" s="24">
        <v>7.5277265270908097E-2</v>
      </c>
      <c r="L379" s="24">
        <v>6.3245553203367553E-3</v>
      </c>
      <c r="M379" s="24">
        <v>7.5277265270908104E-3</v>
      </c>
      <c r="N379" s="24">
        <v>1.0954451150103317E-2</v>
      </c>
      <c r="O379" s="24">
        <v>1.0327955589886448E-2</v>
      </c>
      <c r="P379" s="24">
        <v>5.1639777949432496E-2</v>
      </c>
      <c r="Q379" s="24">
        <v>0.1433061989819934</v>
      </c>
      <c r="R379" s="24">
        <v>1.7224014243685103E-2</v>
      </c>
      <c r="S379" s="24">
        <v>1.6733200530681544E-2</v>
      </c>
      <c r="T379" s="24">
        <v>9.8319208025017354E-2</v>
      </c>
      <c r="U379" s="24" t="s">
        <v>743</v>
      </c>
      <c r="V379" s="24" t="s">
        <v>743</v>
      </c>
      <c r="W379" s="148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86</v>
      </c>
      <c r="C380" s="29"/>
      <c r="D380" s="13" t="s">
        <v>743</v>
      </c>
      <c r="E380" s="13">
        <v>6.7356232107955036E-2</v>
      </c>
      <c r="F380" s="13">
        <v>4.5564509955381312E-2</v>
      </c>
      <c r="G380" s="13">
        <v>7.0130916330071291E-2</v>
      </c>
      <c r="H380" s="13">
        <v>3.6027752057743445E-2</v>
      </c>
      <c r="I380" s="13">
        <v>8.1025329048879324E-2</v>
      </c>
      <c r="J380" s="13">
        <v>0</v>
      </c>
      <c r="K380" s="13">
        <v>5.8657609302006315E-2</v>
      </c>
      <c r="L380" s="13">
        <v>7.9056941504209444E-2</v>
      </c>
      <c r="M380" s="13">
        <v>8.5219545589707291E-2</v>
      </c>
      <c r="N380" s="13">
        <v>5.2164053095730085E-2</v>
      </c>
      <c r="O380" s="13">
        <v>5.6334303217562443E-2</v>
      </c>
      <c r="P380" s="13">
        <v>0.19364916731037185</v>
      </c>
      <c r="Q380" s="13">
        <v>0.55473367347868419</v>
      </c>
      <c r="R380" s="13">
        <v>0.27930833908678543</v>
      </c>
      <c r="S380" s="13">
        <v>0.23904572186687922</v>
      </c>
      <c r="T380" s="13">
        <v>2.9944936454320007E-2</v>
      </c>
      <c r="U380" s="13" t="s">
        <v>743</v>
      </c>
      <c r="V380" s="13" t="s">
        <v>743</v>
      </c>
      <c r="W380" s="148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276</v>
      </c>
      <c r="C381" s="29"/>
      <c r="D381" s="13" t="s">
        <v>743</v>
      </c>
      <c r="E381" s="13">
        <v>-0.51948994314387764</v>
      </c>
      <c r="F381" s="13">
        <v>6.1031921448296336</v>
      </c>
      <c r="G381" s="13">
        <v>1.4315823460824575</v>
      </c>
      <c r="H381" s="13">
        <v>7.9834488890492441</v>
      </c>
      <c r="I381" s="13">
        <v>0.13859991733298549</v>
      </c>
      <c r="J381" s="13">
        <v>-0.68662387596339847</v>
      </c>
      <c r="K381" s="13">
        <v>7.0433205169394384</v>
      </c>
      <c r="L381" s="13">
        <v>-0.49859820154143752</v>
      </c>
      <c r="M381" s="13">
        <v>-0.44636884753533734</v>
      </c>
      <c r="N381" s="13">
        <v>0.31617972095372626</v>
      </c>
      <c r="O381" s="13">
        <v>0.14904578813420555</v>
      </c>
      <c r="P381" s="13">
        <v>0.67133932819520803</v>
      </c>
      <c r="Q381" s="13">
        <v>0.61910997418910751</v>
      </c>
      <c r="R381" s="13">
        <v>-0.61350278035485806</v>
      </c>
      <c r="S381" s="13">
        <v>-0.56127342634875799</v>
      </c>
      <c r="T381" s="13">
        <v>19.578365478403498</v>
      </c>
      <c r="U381" s="13" t="s">
        <v>743</v>
      </c>
      <c r="V381" s="13" t="s">
        <v>743</v>
      </c>
      <c r="W381" s="148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46" t="s">
        <v>277</v>
      </c>
      <c r="C382" s="47"/>
      <c r="D382" s="45">
        <v>0.8</v>
      </c>
      <c r="E382" s="45">
        <v>0.63</v>
      </c>
      <c r="F382" s="45">
        <v>5.75</v>
      </c>
      <c r="G382" s="45">
        <v>1.25</v>
      </c>
      <c r="H382" s="45">
        <v>7.56</v>
      </c>
      <c r="I382" s="45">
        <v>0</v>
      </c>
      <c r="J382" s="45">
        <v>0.82</v>
      </c>
      <c r="K382" s="45">
        <v>6.65</v>
      </c>
      <c r="L382" s="45">
        <v>0.61</v>
      </c>
      <c r="M382" s="45">
        <v>0.56000000000000005</v>
      </c>
      <c r="N382" s="45">
        <v>0.17</v>
      </c>
      <c r="O382" s="45">
        <v>0.01</v>
      </c>
      <c r="P382" s="45">
        <v>0.51</v>
      </c>
      <c r="Q382" s="45">
        <v>0.46</v>
      </c>
      <c r="R382" s="45">
        <v>0.72</v>
      </c>
      <c r="S382" s="45">
        <v>0.67</v>
      </c>
      <c r="T382" s="45">
        <v>18.73</v>
      </c>
      <c r="U382" s="45">
        <v>0.49</v>
      </c>
      <c r="V382" s="45">
        <v>0.95</v>
      </c>
      <c r="W382" s="148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1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BM383" s="55"/>
    </row>
    <row r="384" spans="1:65" ht="15">
      <c r="B384" s="8" t="s">
        <v>536</v>
      </c>
      <c r="BM384" s="28" t="s">
        <v>66</v>
      </c>
    </row>
    <row r="385" spans="1:65" ht="15">
      <c r="A385" s="25" t="s">
        <v>8</v>
      </c>
      <c r="B385" s="18" t="s">
        <v>110</v>
      </c>
      <c r="C385" s="15" t="s">
        <v>111</v>
      </c>
      <c r="D385" s="16" t="s">
        <v>235</v>
      </c>
      <c r="E385" s="17" t="s">
        <v>235</v>
      </c>
      <c r="F385" s="17" t="s">
        <v>235</v>
      </c>
      <c r="G385" s="17" t="s">
        <v>235</v>
      </c>
      <c r="H385" s="17" t="s">
        <v>235</v>
      </c>
      <c r="I385" s="17" t="s">
        <v>235</v>
      </c>
      <c r="J385" s="17" t="s">
        <v>235</v>
      </c>
      <c r="K385" s="17" t="s">
        <v>235</v>
      </c>
      <c r="L385" s="17" t="s">
        <v>235</v>
      </c>
      <c r="M385" s="17" t="s">
        <v>235</v>
      </c>
      <c r="N385" s="17" t="s">
        <v>235</v>
      </c>
      <c r="O385" s="17" t="s">
        <v>235</v>
      </c>
      <c r="P385" s="17" t="s">
        <v>235</v>
      </c>
      <c r="Q385" s="17" t="s">
        <v>235</v>
      </c>
      <c r="R385" s="17" t="s">
        <v>235</v>
      </c>
      <c r="S385" s="17" t="s">
        <v>235</v>
      </c>
      <c r="T385" s="17" t="s">
        <v>235</v>
      </c>
      <c r="U385" s="17" t="s">
        <v>235</v>
      </c>
      <c r="V385" s="17" t="s">
        <v>235</v>
      </c>
      <c r="W385" s="17" t="s">
        <v>235</v>
      </c>
      <c r="X385" s="17" t="s">
        <v>235</v>
      </c>
      <c r="Y385" s="17" t="s">
        <v>235</v>
      </c>
      <c r="Z385" s="148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1</v>
      </c>
    </row>
    <row r="386" spans="1:65">
      <c r="A386" s="30"/>
      <c r="B386" s="19" t="s">
        <v>236</v>
      </c>
      <c r="C386" s="9" t="s">
        <v>236</v>
      </c>
      <c r="D386" s="146" t="s">
        <v>238</v>
      </c>
      <c r="E386" s="147" t="s">
        <v>239</v>
      </c>
      <c r="F386" s="147" t="s">
        <v>240</v>
      </c>
      <c r="G386" s="147" t="s">
        <v>241</v>
      </c>
      <c r="H386" s="147" t="s">
        <v>242</v>
      </c>
      <c r="I386" s="147" t="s">
        <v>243</v>
      </c>
      <c r="J386" s="147" t="s">
        <v>244</v>
      </c>
      <c r="K386" s="147" t="s">
        <v>245</v>
      </c>
      <c r="L386" s="147" t="s">
        <v>246</v>
      </c>
      <c r="M386" s="147" t="s">
        <v>247</v>
      </c>
      <c r="N386" s="147" t="s">
        <v>248</v>
      </c>
      <c r="O386" s="147" t="s">
        <v>249</v>
      </c>
      <c r="P386" s="147" t="s">
        <v>250</v>
      </c>
      <c r="Q386" s="147" t="s">
        <v>251</v>
      </c>
      <c r="R386" s="147" t="s">
        <v>252</v>
      </c>
      <c r="S386" s="147" t="s">
        <v>253</v>
      </c>
      <c r="T386" s="147" t="s">
        <v>255</v>
      </c>
      <c r="U386" s="147" t="s">
        <v>256</v>
      </c>
      <c r="V386" s="147" t="s">
        <v>257</v>
      </c>
      <c r="W386" s="147" t="s">
        <v>258</v>
      </c>
      <c r="X386" s="147" t="s">
        <v>259</v>
      </c>
      <c r="Y386" s="147" t="s">
        <v>265</v>
      </c>
      <c r="Z386" s="148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 t="s">
        <v>3</v>
      </c>
    </row>
    <row r="387" spans="1:65">
      <c r="A387" s="30"/>
      <c r="B387" s="19"/>
      <c r="C387" s="9"/>
      <c r="D387" s="10" t="s">
        <v>318</v>
      </c>
      <c r="E387" s="11" t="s">
        <v>318</v>
      </c>
      <c r="F387" s="11" t="s">
        <v>319</v>
      </c>
      <c r="G387" s="11" t="s">
        <v>115</v>
      </c>
      <c r="H387" s="11" t="s">
        <v>319</v>
      </c>
      <c r="I387" s="11" t="s">
        <v>319</v>
      </c>
      <c r="J387" s="11" t="s">
        <v>319</v>
      </c>
      <c r="K387" s="11" t="s">
        <v>318</v>
      </c>
      <c r="L387" s="11" t="s">
        <v>319</v>
      </c>
      <c r="M387" s="11" t="s">
        <v>318</v>
      </c>
      <c r="N387" s="11" t="s">
        <v>318</v>
      </c>
      <c r="O387" s="11" t="s">
        <v>319</v>
      </c>
      <c r="P387" s="11" t="s">
        <v>319</v>
      </c>
      <c r="Q387" s="11" t="s">
        <v>319</v>
      </c>
      <c r="R387" s="11" t="s">
        <v>318</v>
      </c>
      <c r="S387" s="11" t="s">
        <v>318</v>
      </c>
      <c r="T387" s="11" t="s">
        <v>318</v>
      </c>
      <c r="U387" s="11" t="s">
        <v>318</v>
      </c>
      <c r="V387" s="11" t="s">
        <v>319</v>
      </c>
      <c r="W387" s="11" t="s">
        <v>318</v>
      </c>
      <c r="X387" s="11" t="s">
        <v>319</v>
      </c>
      <c r="Y387" s="11" t="s">
        <v>318</v>
      </c>
      <c r="Z387" s="148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</v>
      </c>
    </row>
    <row r="388" spans="1:65">
      <c r="A388" s="30"/>
      <c r="B388" s="19"/>
      <c r="C388" s="9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148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3</v>
      </c>
    </row>
    <row r="389" spans="1:65">
      <c r="A389" s="30"/>
      <c r="B389" s="18">
        <v>1</v>
      </c>
      <c r="C389" s="14">
        <v>1</v>
      </c>
      <c r="D389" s="22">
        <v>2.0099999999999998</v>
      </c>
      <c r="E389" s="22">
        <v>1.8</v>
      </c>
      <c r="F389" s="22">
        <v>1.8</v>
      </c>
      <c r="G389" s="22">
        <v>1.8053300685020939</v>
      </c>
      <c r="H389" s="22">
        <v>1.91</v>
      </c>
      <c r="I389" s="22">
        <v>1.9800000000000002</v>
      </c>
      <c r="J389" s="141">
        <v>2.4</v>
      </c>
      <c r="K389" s="22">
        <v>1.7</v>
      </c>
      <c r="L389" s="22">
        <v>1.95</v>
      </c>
      <c r="M389" s="22">
        <v>1.8</v>
      </c>
      <c r="N389" s="22">
        <v>2</v>
      </c>
      <c r="O389" s="22">
        <v>1.9</v>
      </c>
      <c r="P389" s="22">
        <v>2.1</v>
      </c>
      <c r="Q389" s="22">
        <v>2.1</v>
      </c>
      <c r="R389" s="141">
        <v>2.5299999999999998</v>
      </c>
      <c r="S389" s="22">
        <v>1.7</v>
      </c>
      <c r="T389" s="22">
        <v>1.89</v>
      </c>
      <c r="U389" s="22">
        <v>2.1</v>
      </c>
      <c r="V389" s="22">
        <v>2.1</v>
      </c>
      <c r="W389" s="22">
        <v>1.8</v>
      </c>
      <c r="X389" s="22">
        <v>2.053975106366928</v>
      </c>
      <c r="Y389" s="22">
        <v>2.1</v>
      </c>
      <c r="Z389" s="148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>
        <v>1</v>
      </c>
      <c r="C390" s="9">
        <v>2</v>
      </c>
      <c r="D390" s="11">
        <v>2.02</v>
      </c>
      <c r="E390" s="11">
        <v>1.8</v>
      </c>
      <c r="F390" s="11">
        <v>1.8</v>
      </c>
      <c r="G390" s="11">
        <v>1.8695297974020939</v>
      </c>
      <c r="H390" s="11">
        <v>2</v>
      </c>
      <c r="I390" s="11">
        <v>1.9699999999999998</v>
      </c>
      <c r="J390" s="143">
        <v>2.4</v>
      </c>
      <c r="K390" s="11">
        <v>1.8</v>
      </c>
      <c r="L390" s="11">
        <v>1.9699999999999998</v>
      </c>
      <c r="M390" s="11">
        <v>1.8</v>
      </c>
      <c r="N390" s="11">
        <v>1.9</v>
      </c>
      <c r="O390" s="11">
        <v>1.91</v>
      </c>
      <c r="P390" s="11">
        <v>1.89</v>
      </c>
      <c r="Q390" s="11">
        <v>2.1</v>
      </c>
      <c r="R390" s="143">
        <v>2.58</v>
      </c>
      <c r="S390" s="11">
        <v>1.9</v>
      </c>
      <c r="T390" s="11">
        <v>1.82</v>
      </c>
      <c r="U390" s="11">
        <v>2.2000000000000002</v>
      </c>
      <c r="V390" s="11">
        <v>2</v>
      </c>
      <c r="W390" s="11">
        <v>2</v>
      </c>
      <c r="X390" s="11">
        <v>2.0118135587438473</v>
      </c>
      <c r="Y390" s="11">
        <v>2.1</v>
      </c>
      <c r="Z390" s="148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18</v>
      </c>
    </row>
    <row r="391" spans="1:65">
      <c r="A391" s="30"/>
      <c r="B391" s="19">
        <v>1</v>
      </c>
      <c r="C391" s="9">
        <v>3</v>
      </c>
      <c r="D391" s="11">
        <v>1.9400000000000002</v>
      </c>
      <c r="E391" s="11">
        <v>1.8</v>
      </c>
      <c r="F391" s="11">
        <v>1.9</v>
      </c>
      <c r="G391" s="11">
        <v>1.8090883967520937</v>
      </c>
      <c r="H391" s="11">
        <v>2.1</v>
      </c>
      <c r="I391" s="11">
        <v>1.96</v>
      </c>
      <c r="J391" s="143">
        <v>2.2000000000000002</v>
      </c>
      <c r="K391" s="11">
        <v>1.8</v>
      </c>
      <c r="L391" s="11">
        <v>1.82</v>
      </c>
      <c r="M391" s="11">
        <v>2</v>
      </c>
      <c r="N391" s="11">
        <v>1.9</v>
      </c>
      <c r="O391" s="11">
        <v>1.9</v>
      </c>
      <c r="P391" s="11">
        <v>1.92</v>
      </c>
      <c r="Q391" s="11">
        <v>2.1</v>
      </c>
      <c r="R391" s="143">
        <v>2.54</v>
      </c>
      <c r="S391" s="11">
        <v>1.9</v>
      </c>
      <c r="T391" s="11">
        <v>1.86</v>
      </c>
      <c r="U391" s="11">
        <v>2.2000000000000002</v>
      </c>
      <c r="V391" s="11">
        <v>2.1</v>
      </c>
      <c r="W391" s="11">
        <v>2</v>
      </c>
      <c r="X391" s="11">
        <v>2.0904777990529801</v>
      </c>
      <c r="Y391" s="11">
        <v>2.2000000000000002</v>
      </c>
      <c r="Z391" s="148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16</v>
      </c>
    </row>
    <row r="392" spans="1:65">
      <c r="A392" s="30"/>
      <c r="B392" s="19">
        <v>1</v>
      </c>
      <c r="C392" s="9">
        <v>4</v>
      </c>
      <c r="D392" s="11">
        <v>1.85</v>
      </c>
      <c r="E392" s="11">
        <v>1.8</v>
      </c>
      <c r="F392" s="11">
        <v>1.9</v>
      </c>
      <c r="G392" s="11">
        <v>1.8668585883520936</v>
      </c>
      <c r="H392" s="11">
        <v>1.91</v>
      </c>
      <c r="I392" s="11">
        <v>1.9800000000000002</v>
      </c>
      <c r="J392" s="144">
        <v>1.9</v>
      </c>
      <c r="K392" s="11">
        <v>1.7</v>
      </c>
      <c r="L392" s="11">
        <v>1.87</v>
      </c>
      <c r="M392" s="11">
        <v>1.9</v>
      </c>
      <c r="N392" s="11">
        <v>1.9</v>
      </c>
      <c r="O392" s="11">
        <v>1.88</v>
      </c>
      <c r="P392" s="11">
        <v>2.13</v>
      </c>
      <c r="Q392" s="11">
        <v>2.2000000000000002</v>
      </c>
      <c r="R392" s="143">
        <v>2.59</v>
      </c>
      <c r="S392" s="11">
        <v>1.9</v>
      </c>
      <c r="T392" s="11">
        <v>1.86</v>
      </c>
      <c r="U392" s="11">
        <v>2.1</v>
      </c>
      <c r="V392" s="11">
        <v>2</v>
      </c>
      <c r="W392" s="11">
        <v>2</v>
      </c>
      <c r="X392" s="11">
        <v>2.0921459621691945</v>
      </c>
      <c r="Y392" s="11">
        <v>2.1</v>
      </c>
      <c r="Z392" s="148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1.9482643114700668</v>
      </c>
    </row>
    <row r="393" spans="1:65">
      <c r="A393" s="30"/>
      <c r="B393" s="19">
        <v>1</v>
      </c>
      <c r="C393" s="9">
        <v>5</v>
      </c>
      <c r="D393" s="11">
        <v>1.85</v>
      </c>
      <c r="E393" s="11">
        <v>1.8</v>
      </c>
      <c r="F393" s="11">
        <v>1.9</v>
      </c>
      <c r="G393" s="11">
        <v>1.895114393227094</v>
      </c>
      <c r="H393" s="11">
        <v>1.9400000000000002</v>
      </c>
      <c r="I393" s="11">
        <v>2.0299999999999998</v>
      </c>
      <c r="J393" s="143">
        <v>2.4</v>
      </c>
      <c r="K393" s="11">
        <v>1.8</v>
      </c>
      <c r="L393" s="11">
        <v>2.06</v>
      </c>
      <c r="M393" s="11">
        <v>1.8</v>
      </c>
      <c r="N393" s="11">
        <v>2</v>
      </c>
      <c r="O393" s="11">
        <v>1.85</v>
      </c>
      <c r="P393" s="11">
        <v>1.9400000000000002</v>
      </c>
      <c r="Q393" s="11">
        <v>1.9</v>
      </c>
      <c r="R393" s="144">
        <v>2.16</v>
      </c>
      <c r="S393" s="11">
        <v>1.9</v>
      </c>
      <c r="T393" s="11">
        <v>1.85</v>
      </c>
      <c r="U393" s="11">
        <v>2.2000000000000002</v>
      </c>
      <c r="V393" s="11">
        <v>2</v>
      </c>
      <c r="W393" s="11">
        <v>2.1</v>
      </c>
      <c r="X393" s="11">
        <v>2.097028694735986</v>
      </c>
      <c r="Y393" s="11">
        <v>2.2000000000000002</v>
      </c>
      <c r="Z393" s="148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34</v>
      </c>
    </row>
    <row r="394" spans="1:65">
      <c r="A394" s="30"/>
      <c r="B394" s="19">
        <v>1</v>
      </c>
      <c r="C394" s="9">
        <v>6</v>
      </c>
      <c r="D394" s="11">
        <v>1.96</v>
      </c>
      <c r="E394" s="11">
        <v>1.8</v>
      </c>
      <c r="F394" s="11">
        <v>1.8</v>
      </c>
      <c r="G394" s="11">
        <v>1.921229725552094</v>
      </c>
      <c r="H394" s="11">
        <v>1.9800000000000002</v>
      </c>
      <c r="I394" s="11">
        <v>1.9400000000000002</v>
      </c>
      <c r="J394" s="143">
        <v>2.2999999999999998</v>
      </c>
      <c r="K394" s="11">
        <v>1.8</v>
      </c>
      <c r="L394" s="11">
        <v>2.12</v>
      </c>
      <c r="M394" s="11">
        <v>1.8</v>
      </c>
      <c r="N394" s="11">
        <v>1.9</v>
      </c>
      <c r="O394" s="11">
        <v>1.86</v>
      </c>
      <c r="P394" s="11">
        <v>2.13</v>
      </c>
      <c r="Q394" s="11">
        <v>2.1</v>
      </c>
      <c r="R394" s="143">
        <v>2.52</v>
      </c>
      <c r="S394" s="11">
        <v>2</v>
      </c>
      <c r="T394" s="11">
        <v>1.85</v>
      </c>
      <c r="U394" s="11">
        <v>2</v>
      </c>
      <c r="V394" s="11">
        <v>2</v>
      </c>
      <c r="W394" s="11">
        <v>1.8</v>
      </c>
      <c r="X394" s="11">
        <v>2.0191252855515405</v>
      </c>
      <c r="Y394" s="11">
        <v>2.2000000000000002</v>
      </c>
      <c r="Z394" s="148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20" t="s">
        <v>273</v>
      </c>
      <c r="C395" s="12"/>
      <c r="D395" s="23">
        <v>1.9383333333333332</v>
      </c>
      <c r="E395" s="23">
        <v>1.8</v>
      </c>
      <c r="F395" s="23">
        <v>1.8500000000000003</v>
      </c>
      <c r="G395" s="23">
        <v>1.861191828297927</v>
      </c>
      <c r="H395" s="23">
        <v>1.9733333333333334</v>
      </c>
      <c r="I395" s="23">
        <v>1.9766666666666666</v>
      </c>
      <c r="J395" s="23">
        <v>2.2666666666666671</v>
      </c>
      <c r="K395" s="23">
        <v>1.7666666666666668</v>
      </c>
      <c r="L395" s="23">
        <v>1.9649999999999999</v>
      </c>
      <c r="M395" s="23">
        <v>1.8500000000000003</v>
      </c>
      <c r="N395" s="23">
        <v>1.9333333333333333</v>
      </c>
      <c r="O395" s="23">
        <v>1.8833333333333331</v>
      </c>
      <c r="P395" s="23">
        <v>2.0183333333333331</v>
      </c>
      <c r="Q395" s="23">
        <v>2.0833333333333335</v>
      </c>
      <c r="R395" s="23">
        <v>2.4866666666666664</v>
      </c>
      <c r="S395" s="23">
        <v>1.8833333333333335</v>
      </c>
      <c r="T395" s="23">
        <v>1.8550000000000002</v>
      </c>
      <c r="U395" s="23">
        <v>2.1333333333333333</v>
      </c>
      <c r="V395" s="23">
        <v>2.0333333333333332</v>
      </c>
      <c r="W395" s="23">
        <v>1.9500000000000002</v>
      </c>
      <c r="X395" s="23">
        <v>2.0607610677700792</v>
      </c>
      <c r="Y395" s="23">
        <v>2.15</v>
      </c>
      <c r="Z395" s="148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274</v>
      </c>
      <c r="C396" s="29"/>
      <c r="D396" s="11">
        <v>1.9500000000000002</v>
      </c>
      <c r="E396" s="11">
        <v>1.8</v>
      </c>
      <c r="F396" s="11">
        <v>1.85</v>
      </c>
      <c r="G396" s="11">
        <v>1.8681941928770938</v>
      </c>
      <c r="H396" s="11">
        <v>1.9600000000000002</v>
      </c>
      <c r="I396" s="11">
        <v>1.9750000000000001</v>
      </c>
      <c r="J396" s="11">
        <v>2.3499999999999996</v>
      </c>
      <c r="K396" s="11">
        <v>1.8</v>
      </c>
      <c r="L396" s="11">
        <v>1.96</v>
      </c>
      <c r="M396" s="11">
        <v>1.8</v>
      </c>
      <c r="N396" s="11">
        <v>1.9</v>
      </c>
      <c r="O396" s="11">
        <v>1.89</v>
      </c>
      <c r="P396" s="11">
        <v>2.02</v>
      </c>
      <c r="Q396" s="11">
        <v>2.1</v>
      </c>
      <c r="R396" s="11">
        <v>2.5350000000000001</v>
      </c>
      <c r="S396" s="11">
        <v>1.9</v>
      </c>
      <c r="T396" s="11">
        <v>1.855</v>
      </c>
      <c r="U396" s="11">
        <v>2.1500000000000004</v>
      </c>
      <c r="V396" s="11">
        <v>2</v>
      </c>
      <c r="W396" s="11">
        <v>2</v>
      </c>
      <c r="X396" s="11">
        <v>2.0722264527099541</v>
      </c>
      <c r="Y396" s="11">
        <v>2.1500000000000004</v>
      </c>
      <c r="Z396" s="148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275</v>
      </c>
      <c r="C397" s="29"/>
      <c r="D397" s="24">
        <v>7.4677082606825596E-2</v>
      </c>
      <c r="E397" s="24">
        <v>0</v>
      </c>
      <c r="F397" s="24">
        <v>5.4772255750516544E-2</v>
      </c>
      <c r="G397" s="24">
        <v>4.6243328605773411E-2</v>
      </c>
      <c r="H397" s="24">
        <v>7.2018516137634173E-2</v>
      </c>
      <c r="I397" s="24">
        <v>3.0110906108363155E-2</v>
      </c>
      <c r="J397" s="24">
        <v>0.19663841605003499</v>
      </c>
      <c r="K397" s="24">
        <v>5.1639777949432274E-2</v>
      </c>
      <c r="L397" s="24">
        <v>0.11256109452204167</v>
      </c>
      <c r="M397" s="24">
        <v>8.3666002653407526E-2</v>
      </c>
      <c r="N397" s="24">
        <v>5.1639777949432274E-2</v>
      </c>
      <c r="O397" s="24">
        <v>2.4221202832779849E-2</v>
      </c>
      <c r="P397" s="24">
        <v>0.11303391821336931</v>
      </c>
      <c r="Q397" s="24">
        <v>9.831920802501759E-2</v>
      </c>
      <c r="R397" s="24">
        <v>0.16243973241379905</v>
      </c>
      <c r="S397" s="24">
        <v>9.8319208025017493E-2</v>
      </c>
      <c r="T397" s="24">
        <v>2.2583179581272379E-2</v>
      </c>
      <c r="U397" s="24">
        <v>8.1649658092772678E-2</v>
      </c>
      <c r="V397" s="24">
        <v>5.1639777949432267E-2</v>
      </c>
      <c r="W397" s="24">
        <v>0.12247448713915891</v>
      </c>
      <c r="X397" s="24">
        <v>3.836374005049463E-2</v>
      </c>
      <c r="Y397" s="24">
        <v>5.4772255750516662E-2</v>
      </c>
      <c r="Z397" s="197"/>
      <c r="AA397" s="198"/>
      <c r="AB397" s="198"/>
      <c r="AC397" s="198"/>
      <c r="AD397" s="198"/>
      <c r="AE397" s="198"/>
      <c r="AF397" s="198"/>
      <c r="AG397" s="198"/>
      <c r="AH397" s="198"/>
      <c r="AI397" s="198"/>
      <c r="AJ397" s="198"/>
      <c r="AK397" s="198"/>
      <c r="AL397" s="198"/>
      <c r="AM397" s="198"/>
      <c r="AN397" s="198"/>
      <c r="AO397" s="198"/>
      <c r="AP397" s="198"/>
      <c r="AQ397" s="198"/>
      <c r="AR397" s="198"/>
      <c r="AS397" s="198"/>
      <c r="AT397" s="198"/>
      <c r="AU397" s="198"/>
      <c r="AV397" s="198"/>
      <c r="AW397" s="198"/>
      <c r="AX397" s="198"/>
      <c r="AY397" s="198"/>
      <c r="AZ397" s="198"/>
      <c r="BA397" s="198"/>
      <c r="BB397" s="198"/>
      <c r="BC397" s="198"/>
      <c r="BD397" s="198"/>
      <c r="BE397" s="198"/>
      <c r="BF397" s="198"/>
      <c r="BG397" s="198"/>
      <c r="BH397" s="198"/>
      <c r="BI397" s="198"/>
      <c r="BJ397" s="198"/>
      <c r="BK397" s="198"/>
      <c r="BL397" s="198"/>
      <c r="BM397" s="56"/>
    </row>
    <row r="398" spans="1:65">
      <c r="A398" s="30"/>
      <c r="B398" s="3" t="s">
        <v>86</v>
      </c>
      <c r="C398" s="29"/>
      <c r="D398" s="13">
        <v>3.8526439865946137E-2</v>
      </c>
      <c r="E398" s="13">
        <v>0</v>
      </c>
      <c r="F398" s="13">
        <v>2.9606624730008937E-2</v>
      </c>
      <c r="G398" s="13">
        <v>2.4846084053605191E-2</v>
      </c>
      <c r="H398" s="13">
        <v>3.6495869664341637E-2</v>
      </c>
      <c r="I398" s="13">
        <v>1.5233173410639034E-2</v>
      </c>
      <c r="J398" s="13">
        <v>8.6752242375015415E-2</v>
      </c>
      <c r="K398" s="13">
        <v>2.9230062990244679E-2</v>
      </c>
      <c r="L398" s="13">
        <v>5.7282999756764215E-2</v>
      </c>
      <c r="M398" s="13">
        <v>4.5224866299139195E-2</v>
      </c>
      <c r="N398" s="13">
        <v>2.6710229973844278E-2</v>
      </c>
      <c r="O398" s="13">
        <v>1.2860815663422931E-2</v>
      </c>
      <c r="P398" s="13">
        <v>5.6003592838993879E-2</v>
      </c>
      <c r="Q398" s="13">
        <v>4.7193219852008438E-2</v>
      </c>
      <c r="R398" s="13">
        <v>6.5324289174450031E-2</v>
      </c>
      <c r="S398" s="13">
        <v>5.2204889216823445E-2</v>
      </c>
      <c r="T398" s="13">
        <v>1.2174220798529584E-2</v>
      </c>
      <c r="U398" s="13">
        <v>3.8273277230987196E-2</v>
      </c>
      <c r="V398" s="13">
        <v>2.5396612106278166E-2</v>
      </c>
      <c r="W398" s="13">
        <v>6.2807429302132775E-2</v>
      </c>
      <c r="X398" s="13">
        <v>1.861629698391357E-2</v>
      </c>
      <c r="Y398" s="13">
        <v>2.5475467790937983E-2</v>
      </c>
      <c r="Z398" s="148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276</v>
      </c>
      <c r="C399" s="29"/>
      <c r="D399" s="13">
        <v>-5.097346432035299E-3</v>
      </c>
      <c r="E399" s="13">
        <v>-7.6100717236971649E-2</v>
      </c>
      <c r="F399" s="13">
        <v>-5.043684827133188E-2</v>
      </c>
      <c r="G399" s="13">
        <v>-4.469233597285327E-2</v>
      </c>
      <c r="H399" s="13">
        <v>1.2867361843912573E-2</v>
      </c>
      <c r="I399" s="13">
        <v>1.4578286441621735E-2</v>
      </c>
      <c r="J399" s="13">
        <v>0.1634287264423322</v>
      </c>
      <c r="K399" s="13">
        <v>-9.3209963214064717E-2</v>
      </c>
      <c r="L399" s="13">
        <v>8.5900503496392222E-3</v>
      </c>
      <c r="M399" s="13">
        <v>-5.043684827133188E-2</v>
      </c>
      <c r="N399" s="13">
        <v>-7.6637333285991538E-3</v>
      </c>
      <c r="O399" s="13">
        <v>-3.3327602294239034E-2</v>
      </c>
      <c r="P399" s="13">
        <v>3.5964843912988043E-2</v>
      </c>
      <c r="Q399" s="13">
        <v>6.932787356831982E-2</v>
      </c>
      <c r="R399" s="13">
        <v>0.27634974989114647</v>
      </c>
      <c r="S399" s="13">
        <v>-3.3327602294238812E-2</v>
      </c>
      <c r="T399" s="13">
        <v>-4.7870461374767914E-2</v>
      </c>
      <c r="U399" s="13">
        <v>9.4991742533959478E-2</v>
      </c>
      <c r="V399" s="13">
        <v>4.3664004602680162E-2</v>
      </c>
      <c r="W399" s="13">
        <v>8.9088965994754687E-4</v>
      </c>
      <c r="X399" s="13">
        <v>5.7742040254860294E-2</v>
      </c>
      <c r="Y399" s="13">
        <v>0.10354636552250596</v>
      </c>
      <c r="Z399" s="148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46" t="s">
        <v>277</v>
      </c>
      <c r="C400" s="47"/>
      <c r="D400" s="45">
        <v>0.13</v>
      </c>
      <c r="E400" s="45">
        <v>1.07</v>
      </c>
      <c r="F400" s="45">
        <v>0.73</v>
      </c>
      <c r="G400" s="45">
        <v>0.65</v>
      </c>
      <c r="H400" s="45">
        <v>0.11</v>
      </c>
      <c r="I400" s="45">
        <v>0.13</v>
      </c>
      <c r="J400" s="45">
        <v>2.1</v>
      </c>
      <c r="K400" s="45">
        <v>1.29</v>
      </c>
      <c r="L400" s="45">
        <v>0.05</v>
      </c>
      <c r="M400" s="45">
        <v>0.73</v>
      </c>
      <c r="N400" s="45">
        <v>0.16</v>
      </c>
      <c r="O400" s="45">
        <v>0.5</v>
      </c>
      <c r="P400" s="45">
        <v>0.41</v>
      </c>
      <c r="Q400" s="45">
        <v>0.85</v>
      </c>
      <c r="R400" s="45">
        <v>3.59</v>
      </c>
      <c r="S400" s="45">
        <v>0.5</v>
      </c>
      <c r="T400" s="45">
        <v>0.7</v>
      </c>
      <c r="U400" s="45">
        <v>1.19</v>
      </c>
      <c r="V400" s="45">
        <v>0.51</v>
      </c>
      <c r="W400" s="45">
        <v>0.05</v>
      </c>
      <c r="X400" s="45">
        <v>0.7</v>
      </c>
      <c r="Y400" s="45">
        <v>1.31</v>
      </c>
      <c r="Z400" s="148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1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BM401" s="55"/>
    </row>
    <row r="402" spans="1:65" ht="15">
      <c r="B402" s="8" t="s">
        <v>537</v>
      </c>
      <c r="BM402" s="28" t="s">
        <v>317</v>
      </c>
    </row>
    <row r="403" spans="1:65" ht="15">
      <c r="A403" s="25" t="s">
        <v>53</v>
      </c>
      <c r="B403" s="18" t="s">
        <v>110</v>
      </c>
      <c r="C403" s="15" t="s">
        <v>111</v>
      </c>
      <c r="D403" s="16" t="s">
        <v>235</v>
      </c>
      <c r="E403" s="17" t="s">
        <v>235</v>
      </c>
      <c r="F403" s="148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1</v>
      </c>
    </row>
    <row r="404" spans="1:65">
      <c r="A404" s="30"/>
      <c r="B404" s="19" t="s">
        <v>236</v>
      </c>
      <c r="C404" s="9" t="s">
        <v>236</v>
      </c>
      <c r="D404" s="146" t="s">
        <v>255</v>
      </c>
      <c r="E404" s="147" t="s">
        <v>259</v>
      </c>
      <c r="F404" s="148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 t="s">
        <v>3</v>
      </c>
    </row>
    <row r="405" spans="1:65">
      <c r="A405" s="30"/>
      <c r="B405" s="19"/>
      <c r="C405" s="9"/>
      <c r="D405" s="10" t="s">
        <v>318</v>
      </c>
      <c r="E405" s="11" t="s">
        <v>319</v>
      </c>
      <c r="F405" s="148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3</v>
      </c>
    </row>
    <row r="406" spans="1:65">
      <c r="A406" s="30"/>
      <c r="B406" s="19"/>
      <c r="C406" s="9"/>
      <c r="D406" s="26"/>
      <c r="E406" s="26"/>
      <c r="F406" s="148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3</v>
      </c>
    </row>
    <row r="407" spans="1:65">
      <c r="A407" s="30"/>
      <c r="B407" s="18">
        <v>1</v>
      </c>
      <c r="C407" s="14">
        <v>1</v>
      </c>
      <c r="D407" s="199">
        <v>0.05</v>
      </c>
      <c r="E407" s="222" t="s">
        <v>101</v>
      </c>
      <c r="F407" s="197"/>
      <c r="G407" s="198"/>
      <c r="H407" s="198"/>
      <c r="I407" s="198"/>
      <c r="J407" s="198"/>
      <c r="K407" s="198"/>
      <c r="L407" s="198"/>
      <c r="M407" s="198"/>
      <c r="N407" s="198"/>
      <c r="O407" s="198"/>
      <c r="P407" s="198"/>
      <c r="Q407" s="198"/>
      <c r="R407" s="198"/>
      <c r="S407" s="198"/>
      <c r="T407" s="198"/>
      <c r="U407" s="198"/>
      <c r="V407" s="198"/>
      <c r="W407" s="198"/>
      <c r="X407" s="198"/>
      <c r="Y407" s="198"/>
      <c r="Z407" s="198"/>
      <c r="AA407" s="198"/>
      <c r="AB407" s="198"/>
      <c r="AC407" s="198"/>
      <c r="AD407" s="198"/>
      <c r="AE407" s="198"/>
      <c r="AF407" s="198"/>
      <c r="AG407" s="198"/>
      <c r="AH407" s="198"/>
      <c r="AI407" s="198"/>
      <c r="AJ407" s="198"/>
      <c r="AK407" s="198"/>
      <c r="AL407" s="198"/>
      <c r="AM407" s="198"/>
      <c r="AN407" s="198"/>
      <c r="AO407" s="198"/>
      <c r="AP407" s="198"/>
      <c r="AQ407" s="198"/>
      <c r="AR407" s="198"/>
      <c r="AS407" s="198"/>
      <c r="AT407" s="198"/>
      <c r="AU407" s="198"/>
      <c r="AV407" s="198"/>
      <c r="AW407" s="198"/>
      <c r="AX407" s="198"/>
      <c r="AY407" s="198"/>
      <c r="AZ407" s="198"/>
      <c r="BA407" s="198"/>
      <c r="BB407" s="198"/>
      <c r="BC407" s="198"/>
      <c r="BD407" s="198"/>
      <c r="BE407" s="198"/>
      <c r="BF407" s="198"/>
      <c r="BG407" s="198"/>
      <c r="BH407" s="198"/>
      <c r="BI407" s="198"/>
      <c r="BJ407" s="198"/>
      <c r="BK407" s="198"/>
      <c r="BL407" s="198"/>
      <c r="BM407" s="200">
        <v>1</v>
      </c>
    </row>
    <row r="408" spans="1:65">
      <c r="A408" s="30"/>
      <c r="B408" s="19">
        <v>1</v>
      </c>
      <c r="C408" s="9">
        <v>2</v>
      </c>
      <c r="D408" s="24">
        <v>0.06</v>
      </c>
      <c r="E408" s="223" t="s">
        <v>101</v>
      </c>
      <c r="F408" s="197"/>
      <c r="G408" s="198"/>
      <c r="H408" s="198"/>
      <c r="I408" s="198"/>
      <c r="J408" s="198"/>
      <c r="K408" s="198"/>
      <c r="L408" s="198"/>
      <c r="M408" s="198"/>
      <c r="N408" s="198"/>
      <c r="O408" s="198"/>
      <c r="P408" s="198"/>
      <c r="Q408" s="198"/>
      <c r="R408" s="198"/>
      <c r="S408" s="198"/>
      <c r="T408" s="198"/>
      <c r="U408" s="198"/>
      <c r="V408" s="198"/>
      <c r="W408" s="198"/>
      <c r="X408" s="198"/>
      <c r="Y408" s="198"/>
      <c r="Z408" s="198"/>
      <c r="AA408" s="198"/>
      <c r="AB408" s="198"/>
      <c r="AC408" s="198"/>
      <c r="AD408" s="198"/>
      <c r="AE408" s="198"/>
      <c r="AF408" s="198"/>
      <c r="AG408" s="198"/>
      <c r="AH408" s="198"/>
      <c r="AI408" s="198"/>
      <c r="AJ408" s="198"/>
      <c r="AK408" s="198"/>
      <c r="AL408" s="198"/>
      <c r="AM408" s="198"/>
      <c r="AN408" s="198"/>
      <c r="AO408" s="198"/>
      <c r="AP408" s="198"/>
      <c r="AQ408" s="198"/>
      <c r="AR408" s="198"/>
      <c r="AS408" s="198"/>
      <c r="AT408" s="198"/>
      <c r="AU408" s="198"/>
      <c r="AV408" s="198"/>
      <c r="AW408" s="198"/>
      <c r="AX408" s="198"/>
      <c r="AY408" s="198"/>
      <c r="AZ408" s="198"/>
      <c r="BA408" s="198"/>
      <c r="BB408" s="198"/>
      <c r="BC408" s="198"/>
      <c r="BD408" s="198"/>
      <c r="BE408" s="198"/>
      <c r="BF408" s="198"/>
      <c r="BG408" s="198"/>
      <c r="BH408" s="198"/>
      <c r="BI408" s="198"/>
      <c r="BJ408" s="198"/>
      <c r="BK408" s="198"/>
      <c r="BL408" s="198"/>
      <c r="BM408" s="200">
        <v>37</v>
      </c>
    </row>
    <row r="409" spans="1:65">
      <c r="A409" s="30"/>
      <c r="B409" s="19">
        <v>1</v>
      </c>
      <c r="C409" s="9">
        <v>3</v>
      </c>
      <c r="D409" s="24">
        <v>0.06</v>
      </c>
      <c r="E409" s="223" t="s">
        <v>101</v>
      </c>
      <c r="F409" s="197"/>
      <c r="G409" s="198"/>
      <c r="H409" s="198"/>
      <c r="I409" s="198"/>
      <c r="J409" s="198"/>
      <c r="K409" s="198"/>
      <c r="L409" s="198"/>
      <c r="M409" s="198"/>
      <c r="N409" s="198"/>
      <c r="O409" s="198"/>
      <c r="P409" s="198"/>
      <c r="Q409" s="198"/>
      <c r="R409" s="198"/>
      <c r="S409" s="198"/>
      <c r="T409" s="198"/>
      <c r="U409" s="198"/>
      <c r="V409" s="198"/>
      <c r="W409" s="198"/>
      <c r="X409" s="198"/>
      <c r="Y409" s="198"/>
      <c r="Z409" s="198"/>
      <c r="AA409" s="198"/>
      <c r="AB409" s="198"/>
      <c r="AC409" s="198"/>
      <c r="AD409" s="198"/>
      <c r="AE409" s="198"/>
      <c r="AF409" s="198"/>
      <c r="AG409" s="198"/>
      <c r="AH409" s="198"/>
      <c r="AI409" s="198"/>
      <c r="AJ409" s="198"/>
      <c r="AK409" s="198"/>
      <c r="AL409" s="198"/>
      <c r="AM409" s="198"/>
      <c r="AN409" s="198"/>
      <c r="AO409" s="198"/>
      <c r="AP409" s="198"/>
      <c r="AQ409" s="198"/>
      <c r="AR409" s="198"/>
      <c r="AS409" s="198"/>
      <c r="AT409" s="198"/>
      <c r="AU409" s="198"/>
      <c r="AV409" s="198"/>
      <c r="AW409" s="198"/>
      <c r="AX409" s="198"/>
      <c r="AY409" s="198"/>
      <c r="AZ409" s="198"/>
      <c r="BA409" s="198"/>
      <c r="BB409" s="198"/>
      <c r="BC409" s="198"/>
      <c r="BD409" s="198"/>
      <c r="BE409" s="198"/>
      <c r="BF409" s="198"/>
      <c r="BG409" s="198"/>
      <c r="BH409" s="198"/>
      <c r="BI409" s="198"/>
      <c r="BJ409" s="198"/>
      <c r="BK409" s="198"/>
      <c r="BL409" s="198"/>
      <c r="BM409" s="200">
        <v>16</v>
      </c>
    </row>
    <row r="410" spans="1:65">
      <c r="A410" s="30"/>
      <c r="B410" s="19">
        <v>1</v>
      </c>
      <c r="C410" s="9">
        <v>4</v>
      </c>
      <c r="D410" s="24">
        <v>0.08</v>
      </c>
      <c r="E410" s="223" t="s">
        <v>101</v>
      </c>
      <c r="F410" s="197"/>
      <c r="G410" s="198"/>
      <c r="H410" s="198"/>
      <c r="I410" s="198"/>
      <c r="J410" s="198"/>
      <c r="K410" s="198"/>
      <c r="L410" s="198"/>
      <c r="M410" s="198"/>
      <c r="N410" s="198"/>
      <c r="O410" s="198"/>
      <c r="P410" s="198"/>
      <c r="Q410" s="198"/>
      <c r="R410" s="198"/>
      <c r="S410" s="198"/>
      <c r="T410" s="198"/>
      <c r="U410" s="198"/>
      <c r="V410" s="198"/>
      <c r="W410" s="198"/>
      <c r="X410" s="198"/>
      <c r="Y410" s="198"/>
      <c r="Z410" s="198"/>
      <c r="AA410" s="198"/>
      <c r="AB410" s="198"/>
      <c r="AC410" s="198"/>
      <c r="AD410" s="198"/>
      <c r="AE410" s="198"/>
      <c r="AF410" s="198"/>
      <c r="AG410" s="198"/>
      <c r="AH410" s="198"/>
      <c r="AI410" s="198"/>
      <c r="AJ410" s="198"/>
      <c r="AK410" s="198"/>
      <c r="AL410" s="198"/>
      <c r="AM410" s="198"/>
      <c r="AN410" s="198"/>
      <c r="AO410" s="198"/>
      <c r="AP410" s="198"/>
      <c r="AQ410" s="198"/>
      <c r="AR410" s="198"/>
      <c r="AS410" s="198"/>
      <c r="AT410" s="198"/>
      <c r="AU410" s="198"/>
      <c r="AV410" s="198"/>
      <c r="AW410" s="198"/>
      <c r="AX410" s="198"/>
      <c r="AY410" s="198"/>
      <c r="AZ410" s="198"/>
      <c r="BA410" s="198"/>
      <c r="BB410" s="198"/>
      <c r="BC410" s="198"/>
      <c r="BD410" s="198"/>
      <c r="BE410" s="198"/>
      <c r="BF410" s="198"/>
      <c r="BG410" s="198"/>
      <c r="BH410" s="198"/>
      <c r="BI410" s="198"/>
      <c r="BJ410" s="198"/>
      <c r="BK410" s="198"/>
      <c r="BL410" s="198"/>
      <c r="BM410" s="200">
        <v>5.83333333333333E-2</v>
      </c>
    </row>
    <row r="411" spans="1:65">
      <c r="A411" s="30"/>
      <c r="B411" s="19">
        <v>1</v>
      </c>
      <c r="C411" s="9">
        <v>5</v>
      </c>
      <c r="D411" s="24">
        <v>0.05</v>
      </c>
      <c r="E411" s="223" t="s">
        <v>101</v>
      </c>
      <c r="F411" s="197"/>
      <c r="G411" s="198"/>
      <c r="H411" s="198"/>
      <c r="I411" s="198"/>
      <c r="J411" s="198"/>
      <c r="K411" s="198"/>
      <c r="L411" s="198"/>
      <c r="M411" s="198"/>
      <c r="N411" s="198"/>
      <c r="O411" s="198"/>
      <c r="P411" s="198"/>
      <c r="Q411" s="198"/>
      <c r="R411" s="198"/>
      <c r="S411" s="198"/>
      <c r="T411" s="198"/>
      <c r="U411" s="198"/>
      <c r="V411" s="198"/>
      <c r="W411" s="198"/>
      <c r="X411" s="198"/>
      <c r="Y411" s="198"/>
      <c r="Z411" s="198"/>
      <c r="AA411" s="198"/>
      <c r="AB411" s="198"/>
      <c r="AC411" s="198"/>
      <c r="AD411" s="198"/>
      <c r="AE411" s="198"/>
      <c r="AF411" s="198"/>
      <c r="AG411" s="198"/>
      <c r="AH411" s="198"/>
      <c r="AI411" s="198"/>
      <c r="AJ411" s="198"/>
      <c r="AK411" s="198"/>
      <c r="AL411" s="198"/>
      <c r="AM411" s="198"/>
      <c r="AN411" s="198"/>
      <c r="AO411" s="198"/>
      <c r="AP411" s="198"/>
      <c r="AQ411" s="198"/>
      <c r="AR411" s="198"/>
      <c r="AS411" s="198"/>
      <c r="AT411" s="198"/>
      <c r="AU411" s="198"/>
      <c r="AV411" s="198"/>
      <c r="AW411" s="198"/>
      <c r="AX411" s="198"/>
      <c r="AY411" s="198"/>
      <c r="AZ411" s="198"/>
      <c r="BA411" s="198"/>
      <c r="BB411" s="198"/>
      <c r="BC411" s="198"/>
      <c r="BD411" s="198"/>
      <c r="BE411" s="198"/>
      <c r="BF411" s="198"/>
      <c r="BG411" s="198"/>
      <c r="BH411" s="198"/>
      <c r="BI411" s="198"/>
      <c r="BJ411" s="198"/>
      <c r="BK411" s="198"/>
      <c r="BL411" s="198"/>
      <c r="BM411" s="200">
        <v>9</v>
      </c>
    </row>
    <row r="412" spans="1:65">
      <c r="A412" s="30"/>
      <c r="B412" s="19">
        <v>1</v>
      </c>
      <c r="C412" s="9">
        <v>6</v>
      </c>
      <c r="D412" s="24">
        <v>0.05</v>
      </c>
      <c r="E412" s="223" t="s">
        <v>101</v>
      </c>
      <c r="F412" s="197"/>
      <c r="G412" s="198"/>
      <c r="H412" s="198"/>
      <c r="I412" s="198"/>
      <c r="J412" s="198"/>
      <c r="K412" s="198"/>
      <c r="L412" s="198"/>
      <c r="M412" s="198"/>
      <c r="N412" s="198"/>
      <c r="O412" s="198"/>
      <c r="P412" s="198"/>
      <c r="Q412" s="198"/>
      <c r="R412" s="198"/>
      <c r="S412" s="198"/>
      <c r="T412" s="198"/>
      <c r="U412" s="198"/>
      <c r="V412" s="198"/>
      <c r="W412" s="198"/>
      <c r="X412" s="198"/>
      <c r="Y412" s="198"/>
      <c r="Z412" s="198"/>
      <c r="AA412" s="198"/>
      <c r="AB412" s="198"/>
      <c r="AC412" s="198"/>
      <c r="AD412" s="198"/>
      <c r="AE412" s="198"/>
      <c r="AF412" s="198"/>
      <c r="AG412" s="198"/>
      <c r="AH412" s="198"/>
      <c r="AI412" s="198"/>
      <c r="AJ412" s="198"/>
      <c r="AK412" s="198"/>
      <c r="AL412" s="198"/>
      <c r="AM412" s="198"/>
      <c r="AN412" s="198"/>
      <c r="AO412" s="198"/>
      <c r="AP412" s="198"/>
      <c r="AQ412" s="198"/>
      <c r="AR412" s="198"/>
      <c r="AS412" s="198"/>
      <c r="AT412" s="198"/>
      <c r="AU412" s="198"/>
      <c r="AV412" s="198"/>
      <c r="AW412" s="198"/>
      <c r="AX412" s="198"/>
      <c r="AY412" s="198"/>
      <c r="AZ412" s="198"/>
      <c r="BA412" s="198"/>
      <c r="BB412" s="198"/>
      <c r="BC412" s="198"/>
      <c r="BD412" s="198"/>
      <c r="BE412" s="198"/>
      <c r="BF412" s="198"/>
      <c r="BG412" s="198"/>
      <c r="BH412" s="198"/>
      <c r="BI412" s="198"/>
      <c r="BJ412" s="198"/>
      <c r="BK412" s="198"/>
      <c r="BL412" s="198"/>
      <c r="BM412" s="56"/>
    </row>
    <row r="413" spans="1:65">
      <c r="A413" s="30"/>
      <c r="B413" s="20" t="s">
        <v>273</v>
      </c>
      <c r="C413" s="12"/>
      <c r="D413" s="201">
        <v>5.8333333333333327E-2</v>
      </c>
      <c r="E413" s="201" t="s">
        <v>743</v>
      </c>
      <c r="F413" s="197"/>
      <c r="G413" s="198"/>
      <c r="H413" s="198"/>
      <c r="I413" s="198"/>
      <c r="J413" s="198"/>
      <c r="K413" s="198"/>
      <c r="L413" s="198"/>
      <c r="M413" s="198"/>
      <c r="N413" s="198"/>
      <c r="O413" s="198"/>
      <c r="P413" s="198"/>
      <c r="Q413" s="198"/>
      <c r="R413" s="198"/>
      <c r="S413" s="198"/>
      <c r="T413" s="198"/>
      <c r="U413" s="198"/>
      <c r="V413" s="198"/>
      <c r="W413" s="198"/>
      <c r="X413" s="198"/>
      <c r="Y413" s="198"/>
      <c r="Z413" s="198"/>
      <c r="AA413" s="198"/>
      <c r="AB413" s="198"/>
      <c r="AC413" s="198"/>
      <c r="AD413" s="198"/>
      <c r="AE413" s="198"/>
      <c r="AF413" s="198"/>
      <c r="AG413" s="198"/>
      <c r="AH413" s="198"/>
      <c r="AI413" s="198"/>
      <c r="AJ413" s="198"/>
      <c r="AK413" s="198"/>
      <c r="AL413" s="198"/>
      <c r="AM413" s="198"/>
      <c r="AN413" s="198"/>
      <c r="AO413" s="198"/>
      <c r="AP413" s="198"/>
      <c r="AQ413" s="198"/>
      <c r="AR413" s="198"/>
      <c r="AS413" s="198"/>
      <c r="AT413" s="198"/>
      <c r="AU413" s="198"/>
      <c r="AV413" s="198"/>
      <c r="AW413" s="198"/>
      <c r="AX413" s="198"/>
      <c r="AY413" s="198"/>
      <c r="AZ413" s="198"/>
      <c r="BA413" s="198"/>
      <c r="BB413" s="198"/>
      <c r="BC413" s="198"/>
      <c r="BD413" s="198"/>
      <c r="BE413" s="198"/>
      <c r="BF413" s="198"/>
      <c r="BG413" s="198"/>
      <c r="BH413" s="198"/>
      <c r="BI413" s="198"/>
      <c r="BJ413" s="198"/>
      <c r="BK413" s="198"/>
      <c r="BL413" s="198"/>
      <c r="BM413" s="56"/>
    </row>
    <row r="414" spans="1:65">
      <c r="A414" s="30"/>
      <c r="B414" s="3" t="s">
        <v>274</v>
      </c>
      <c r="C414" s="29"/>
      <c r="D414" s="24">
        <v>5.5E-2</v>
      </c>
      <c r="E414" s="24" t="s">
        <v>743</v>
      </c>
      <c r="F414" s="197"/>
      <c r="G414" s="198"/>
      <c r="H414" s="198"/>
      <c r="I414" s="198"/>
      <c r="J414" s="198"/>
      <c r="K414" s="198"/>
      <c r="L414" s="198"/>
      <c r="M414" s="198"/>
      <c r="N414" s="198"/>
      <c r="O414" s="198"/>
      <c r="P414" s="198"/>
      <c r="Q414" s="198"/>
      <c r="R414" s="198"/>
      <c r="S414" s="198"/>
      <c r="T414" s="198"/>
      <c r="U414" s="198"/>
      <c r="V414" s="198"/>
      <c r="W414" s="198"/>
      <c r="X414" s="198"/>
      <c r="Y414" s="198"/>
      <c r="Z414" s="198"/>
      <c r="AA414" s="198"/>
      <c r="AB414" s="198"/>
      <c r="AC414" s="198"/>
      <c r="AD414" s="198"/>
      <c r="AE414" s="198"/>
      <c r="AF414" s="198"/>
      <c r="AG414" s="198"/>
      <c r="AH414" s="198"/>
      <c r="AI414" s="198"/>
      <c r="AJ414" s="198"/>
      <c r="AK414" s="198"/>
      <c r="AL414" s="198"/>
      <c r="AM414" s="198"/>
      <c r="AN414" s="198"/>
      <c r="AO414" s="198"/>
      <c r="AP414" s="198"/>
      <c r="AQ414" s="198"/>
      <c r="AR414" s="198"/>
      <c r="AS414" s="198"/>
      <c r="AT414" s="198"/>
      <c r="AU414" s="198"/>
      <c r="AV414" s="198"/>
      <c r="AW414" s="198"/>
      <c r="AX414" s="198"/>
      <c r="AY414" s="198"/>
      <c r="AZ414" s="198"/>
      <c r="BA414" s="198"/>
      <c r="BB414" s="198"/>
      <c r="BC414" s="198"/>
      <c r="BD414" s="198"/>
      <c r="BE414" s="198"/>
      <c r="BF414" s="198"/>
      <c r="BG414" s="198"/>
      <c r="BH414" s="198"/>
      <c r="BI414" s="198"/>
      <c r="BJ414" s="198"/>
      <c r="BK414" s="198"/>
      <c r="BL414" s="198"/>
      <c r="BM414" s="56"/>
    </row>
    <row r="415" spans="1:65">
      <c r="A415" s="30"/>
      <c r="B415" s="3" t="s">
        <v>275</v>
      </c>
      <c r="C415" s="29"/>
      <c r="D415" s="24">
        <v>1.1690451944500161E-2</v>
      </c>
      <c r="E415" s="24" t="s">
        <v>743</v>
      </c>
      <c r="F415" s="197"/>
      <c r="G415" s="198"/>
      <c r="H415" s="198"/>
      <c r="I415" s="198"/>
      <c r="J415" s="198"/>
      <c r="K415" s="198"/>
      <c r="L415" s="198"/>
      <c r="M415" s="198"/>
      <c r="N415" s="198"/>
      <c r="O415" s="198"/>
      <c r="P415" s="198"/>
      <c r="Q415" s="198"/>
      <c r="R415" s="198"/>
      <c r="S415" s="198"/>
      <c r="T415" s="198"/>
      <c r="U415" s="198"/>
      <c r="V415" s="198"/>
      <c r="W415" s="198"/>
      <c r="X415" s="198"/>
      <c r="Y415" s="198"/>
      <c r="Z415" s="198"/>
      <c r="AA415" s="198"/>
      <c r="AB415" s="198"/>
      <c r="AC415" s="198"/>
      <c r="AD415" s="198"/>
      <c r="AE415" s="198"/>
      <c r="AF415" s="198"/>
      <c r="AG415" s="198"/>
      <c r="AH415" s="198"/>
      <c r="AI415" s="198"/>
      <c r="AJ415" s="198"/>
      <c r="AK415" s="198"/>
      <c r="AL415" s="198"/>
      <c r="AM415" s="198"/>
      <c r="AN415" s="198"/>
      <c r="AO415" s="198"/>
      <c r="AP415" s="198"/>
      <c r="AQ415" s="198"/>
      <c r="AR415" s="198"/>
      <c r="AS415" s="198"/>
      <c r="AT415" s="198"/>
      <c r="AU415" s="198"/>
      <c r="AV415" s="198"/>
      <c r="AW415" s="198"/>
      <c r="AX415" s="198"/>
      <c r="AY415" s="198"/>
      <c r="AZ415" s="198"/>
      <c r="BA415" s="198"/>
      <c r="BB415" s="198"/>
      <c r="BC415" s="198"/>
      <c r="BD415" s="198"/>
      <c r="BE415" s="198"/>
      <c r="BF415" s="198"/>
      <c r="BG415" s="198"/>
      <c r="BH415" s="198"/>
      <c r="BI415" s="198"/>
      <c r="BJ415" s="198"/>
      <c r="BK415" s="198"/>
      <c r="BL415" s="198"/>
      <c r="BM415" s="56"/>
    </row>
    <row r="416" spans="1:65">
      <c r="A416" s="30"/>
      <c r="B416" s="3" t="s">
        <v>86</v>
      </c>
      <c r="C416" s="29"/>
      <c r="D416" s="13">
        <v>0.2004077476200028</v>
      </c>
      <c r="E416" s="13" t="s">
        <v>743</v>
      </c>
      <c r="F416" s="148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276</v>
      </c>
      <c r="C417" s="29"/>
      <c r="D417" s="13">
        <v>4.4408920985006262E-16</v>
      </c>
      <c r="E417" s="13" t="s">
        <v>743</v>
      </c>
      <c r="F417" s="148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46" t="s">
        <v>277</v>
      </c>
      <c r="C418" s="47"/>
      <c r="D418" s="45">
        <v>0.67</v>
      </c>
      <c r="E418" s="45">
        <v>0.67</v>
      </c>
      <c r="F418" s="148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B419" s="31"/>
      <c r="C419" s="20"/>
      <c r="D419" s="20"/>
      <c r="E419" s="20"/>
      <c r="BM419" s="55"/>
    </row>
    <row r="420" spans="1:65" ht="15">
      <c r="B420" s="8" t="s">
        <v>538</v>
      </c>
      <c r="BM420" s="28" t="s">
        <v>66</v>
      </c>
    </row>
    <row r="421" spans="1:65" ht="15">
      <c r="A421" s="25" t="s">
        <v>11</v>
      </c>
      <c r="B421" s="18" t="s">
        <v>110</v>
      </c>
      <c r="C421" s="15" t="s">
        <v>111</v>
      </c>
      <c r="D421" s="16" t="s">
        <v>235</v>
      </c>
      <c r="E421" s="17" t="s">
        <v>235</v>
      </c>
      <c r="F421" s="17" t="s">
        <v>235</v>
      </c>
      <c r="G421" s="17" t="s">
        <v>235</v>
      </c>
      <c r="H421" s="17" t="s">
        <v>235</v>
      </c>
      <c r="I421" s="17" t="s">
        <v>235</v>
      </c>
      <c r="J421" s="17" t="s">
        <v>235</v>
      </c>
      <c r="K421" s="17" t="s">
        <v>235</v>
      </c>
      <c r="L421" s="17" t="s">
        <v>235</v>
      </c>
      <c r="M421" s="148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1</v>
      </c>
    </row>
    <row r="422" spans="1:65">
      <c r="A422" s="30"/>
      <c r="B422" s="19" t="s">
        <v>236</v>
      </c>
      <c r="C422" s="9" t="s">
        <v>236</v>
      </c>
      <c r="D422" s="146" t="s">
        <v>242</v>
      </c>
      <c r="E422" s="147" t="s">
        <v>244</v>
      </c>
      <c r="F422" s="147" t="s">
        <v>249</v>
      </c>
      <c r="G422" s="147" t="s">
        <v>250</v>
      </c>
      <c r="H422" s="147" t="s">
        <v>251</v>
      </c>
      <c r="I422" s="147" t="s">
        <v>253</v>
      </c>
      <c r="J422" s="147" t="s">
        <v>255</v>
      </c>
      <c r="K422" s="147" t="s">
        <v>257</v>
      </c>
      <c r="L422" s="147" t="s">
        <v>259</v>
      </c>
      <c r="M422" s="148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 t="s">
        <v>3</v>
      </c>
    </row>
    <row r="423" spans="1:65">
      <c r="A423" s="30"/>
      <c r="B423" s="19"/>
      <c r="C423" s="9"/>
      <c r="D423" s="10" t="s">
        <v>319</v>
      </c>
      <c r="E423" s="11" t="s">
        <v>319</v>
      </c>
      <c r="F423" s="11" t="s">
        <v>319</v>
      </c>
      <c r="G423" s="11" t="s">
        <v>319</v>
      </c>
      <c r="H423" s="11" t="s">
        <v>319</v>
      </c>
      <c r="I423" s="11" t="s">
        <v>318</v>
      </c>
      <c r="J423" s="11" t="s">
        <v>318</v>
      </c>
      <c r="K423" s="11" t="s">
        <v>319</v>
      </c>
      <c r="L423" s="11" t="s">
        <v>319</v>
      </c>
      <c r="M423" s="148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2</v>
      </c>
    </row>
    <row r="424" spans="1:65">
      <c r="A424" s="30"/>
      <c r="B424" s="19"/>
      <c r="C424" s="9"/>
      <c r="D424" s="26"/>
      <c r="E424" s="26"/>
      <c r="F424" s="26"/>
      <c r="G424" s="26"/>
      <c r="H424" s="26"/>
      <c r="I424" s="26"/>
      <c r="J424" s="26"/>
      <c r="K424" s="26"/>
      <c r="L424" s="26"/>
      <c r="M424" s="148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8">
        <v>1</v>
      </c>
      <c r="C425" s="14">
        <v>1</v>
      </c>
      <c r="D425" s="22">
        <v>0.7</v>
      </c>
      <c r="E425" s="22">
        <v>0.74</v>
      </c>
      <c r="F425" s="141">
        <v>0.7</v>
      </c>
      <c r="G425" s="141">
        <v>0.6</v>
      </c>
      <c r="H425" s="22">
        <v>0.74</v>
      </c>
      <c r="I425" s="22">
        <v>0.73</v>
      </c>
      <c r="J425" s="22">
        <v>0.77</v>
      </c>
      <c r="K425" s="141">
        <v>0.78</v>
      </c>
      <c r="L425" s="22">
        <v>0.73350129748635218</v>
      </c>
      <c r="M425" s="148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</v>
      </c>
    </row>
    <row r="426" spans="1:65">
      <c r="A426" s="30"/>
      <c r="B426" s="19">
        <v>1</v>
      </c>
      <c r="C426" s="9">
        <v>2</v>
      </c>
      <c r="D426" s="11">
        <v>0.73</v>
      </c>
      <c r="E426" s="144">
        <v>0.65</v>
      </c>
      <c r="F426" s="143">
        <v>0.7</v>
      </c>
      <c r="G426" s="143">
        <v>0.6</v>
      </c>
      <c r="H426" s="11">
        <v>0.76</v>
      </c>
      <c r="I426" s="11">
        <v>0.72</v>
      </c>
      <c r="J426" s="11">
        <v>0.75</v>
      </c>
      <c r="K426" s="143">
        <v>0.78</v>
      </c>
      <c r="L426" s="11">
        <v>0.68858405974469794</v>
      </c>
      <c r="M426" s="148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19</v>
      </c>
    </row>
    <row r="427" spans="1:65">
      <c r="A427" s="30"/>
      <c r="B427" s="19">
        <v>1</v>
      </c>
      <c r="C427" s="9">
        <v>3</v>
      </c>
      <c r="D427" s="11">
        <v>0.74</v>
      </c>
      <c r="E427" s="11">
        <v>0.74</v>
      </c>
      <c r="F427" s="143">
        <v>0.7</v>
      </c>
      <c r="G427" s="143">
        <v>0.6</v>
      </c>
      <c r="H427" s="11">
        <v>0.76</v>
      </c>
      <c r="I427" s="11">
        <v>0.76</v>
      </c>
      <c r="J427" s="11">
        <v>0.76</v>
      </c>
      <c r="K427" s="143">
        <v>0.8</v>
      </c>
      <c r="L427" s="11">
        <v>0.75339108335086313</v>
      </c>
      <c r="M427" s="148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16</v>
      </c>
    </row>
    <row r="428" spans="1:65">
      <c r="A428" s="30"/>
      <c r="B428" s="19">
        <v>1</v>
      </c>
      <c r="C428" s="9">
        <v>4</v>
      </c>
      <c r="D428" s="11">
        <v>0.73</v>
      </c>
      <c r="E428" s="11">
        <v>0.74</v>
      </c>
      <c r="F428" s="143">
        <v>0.7</v>
      </c>
      <c r="G428" s="143">
        <v>0.6</v>
      </c>
      <c r="H428" s="11">
        <v>0.75</v>
      </c>
      <c r="I428" s="11">
        <v>0.77</v>
      </c>
      <c r="J428" s="11">
        <v>0.76</v>
      </c>
      <c r="K428" s="143">
        <v>0.76</v>
      </c>
      <c r="L428" s="11">
        <v>0.69407433910128946</v>
      </c>
      <c r="M428" s="148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0.74040396311144363</v>
      </c>
    </row>
    <row r="429" spans="1:65">
      <c r="A429" s="30"/>
      <c r="B429" s="19">
        <v>1</v>
      </c>
      <c r="C429" s="9">
        <v>5</v>
      </c>
      <c r="D429" s="11">
        <v>0.76</v>
      </c>
      <c r="E429" s="11">
        <v>0.72</v>
      </c>
      <c r="F429" s="143">
        <v>0.7</v>
      </c>
      <c r="G429" s="143">
        <v>0.6</v>
      </c>
      <c r="H429" s="11">
        <v>0.72</v>
      </c>
      <c r="I429" s="11">
        <v>0.74</v>
      </c>
      <c r="J429" s="11">
        <v>0.75</v>
      </c>
      <c r="K429" s="143">
        <v>0.75</v>
      </c>
      <c r="L429" s="11">
        <v>0.71388517203697421</v>
      </c>
      <c r="M429" s="148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35</v>
      </c>
    </row>
    <row r="430" spans="1:65">
      <c r="A430" s="30"/>
      <c r="B430" s="19">
        <v>1</v>
      </c>
      <c r="C430" s="9">
        <v>6</v>
      </c>
      <c r="D430" s="11">
        <v>0.76</v>
      </c>
      <c r="E430" s="11">
        <v>0.8</v>
      </c>
      <c r="F430" s="143">
        <v>0.7</v>
      </c>
      <c r="G430" s="143">
        <v>0.6</v>
      </c>
      <c r="H430" s="11">
        <v>0.73</v>
      </c>
      <c r="I430" s="11">
        <v>0.71</v>
      </c>
      <c r="J430" s="11">
        <v>0.75</v>
      </c>
      <c r="K430" s="143">
        <v>0.79</v>
      </c>
      <c r="L430" s="11">
        <v>0.73310672029179214</v>
      </c>
      <c r="M430" s="148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20" t="s">
        <v>273</v>
      </c>
      <c r="C431" s="12"/>
      <c r="D431" s="23">
        <v>0.73666666666666669</v>
      </c>
      <c r="E431" s="23">
        <v>0.73166666666666658</v>
      </c>
      <c r="F431" s="23">
        <v>0.70000000000000007</v>
      </c>
      <c r="G431" s="23">
        <v>0.6</v>
      </c>
      <c r="H431" s="23">
        <v>0.74333333333333318</v>
      </c>
      <c r="I431" s="23">
        <v>0.73833333333333329</v>
      </c>
      <c r="J431" s="23">
        <v>0.75666666666666671</v>
      </c>
      <c r="K431" s="23">
        <v>0.77666666666666673</v>
      </c>
      <c r="L431" s="23">
        <v>0.71942377866866147</v>
      </c>
      <c r="M431" s="148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274</v>
      </c>
      <c r="C432" s="29"/>
      <c r="D432" s="11">
        <v>0.73499999999999999</v>
      </c>
      <c r="E432" s="11">
        <v>0.74</v>
      </c>
      <c r="F432" s="11">
        <v>0.7</v>
      </c>
      <c r="G432" s="11">
        <v>0.6</v>
      </c>
      <c r="H432" s="11">
        <v>0.745</v>
      </c>
      <c r="I432" s="11">
        <v>0.73499999999999999</v>
      </c>
      <c r="J432" s="11">
        <v>0.755</v>
      </c>
      <c r="K432" s="11">
        <v>0.78</v>
      </c>
      <c r="L432" s="11">
        <v>0.72349594616438317</v>
      </c>
      <c r="M432" s="148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275</v>
      </c>
      <c r="C433" s="29"/>
      <c r="D433" s="24">
        <v>2.2509257354845533E-2</v>
      </c>
      <c r="E433" s="24">
        <v>4.8339080118126647E-2</v>
      </c>
      <c r="F433" s="24">
        <v>1.2161883888976234E-16</v>
      </c>
      <c r="G433" s="24">
        <v>0</v>
      </c>
      <c r="H433" s="24">
        <v>1.6329931618554533E-2</v>
      </c>
      <c r="I433" s="24">
        <v>2.3166067138525429E-2</v>
      </c>
      <c r="J433" s="24">
        <v>8.1649658092772665E-3</v>
      </c>
      <c r="K433" s="24">
        <v>1.8618986725025273E-2</v>
      </c>
      <c r="L433" s="24">
        <v>2.5153670618847844E-2</v>
      </c>
      <c r="M433" s="197"/>
      <c r="N433" s="198"/>
      <c r="O433" s="198"/>
      <c r="P433" s="198"/>
      <c r="Q433" s="198"/>
      <c r="R433" s="198"/>
      <c r="S433" s="198"/>
      <c r="T433" s="198"/>
      <c r="U433" s="198"/>
      <c r="V433" s="198"/>
      <c r="W433" s="198"/>
      <c r="X433" s="198"/>
      <c r="Y433" s="198"/>
      <c r="Z433" s="198"/>
      <c r="AA433" s="198"/>
      <c r="AB433" s="198"/>
      <c r="AC433" s="198"/>
      <c r="AD433" s="198"/>
      <c r="AE433" s="198"/>
      <c r="AF433" s="198"/>
      <c r="AG433" s="198"/>
      <c r="AH433" s="198"/>
      <c r="AI433" s="198"/>
      <c r="AJ433" s="198"/>
      <c r="AK433" s="198"/>
      <c r="AL433" s="198"/>
      <c r="AM433" s="198"/>
      <c r="AN433" s="198"/>
      <c r="AO433" s="198"/>
      <c r="AP433" s="198"/>
      <c r="AQ433" s="198"/>
      <c r="AR433" s="198"/>
      <c r="AS433" s="198"/>
      <c r="AT433" s="198"/>
      <c r="AU433" s="198"/>
      <c r="AV433" s="198"/>
      <c r="AW433" s="198"/>
      <c r="AX433" s="198"/>
      <c r="AY433" s="198"/>
      <c r="AZ433" s="198"/>
      <c r="BA433" s="198"/>
      <c r="BB433" s="198"/>
      <c r="BC433" s="198"/>
      <c r="BD433" s="198"/>
      <c r="BE433" s="198"/>
      <c r="BF433" s="198"/>
      <c r="BG433" s="198"/>
      <c r="BH433" s="198"/>
      <c r="BI433" s="198"/>
      <c r="BJ433" s="198"/>
      <c r="BK433" s="198"/>
      <c r="BL433" s="198"/>
      <c r="BM433" s="56"/>
    </row>
    <row r="434" spans="1:65">
      <c r="A434" s="30"/>
      <c r="B434" s="3" t="s">
        <v>86</v>
      </c>
      <c r="C434" s="29"/>
      <c r="D434" s="13">
        <v>3.0555552970378552E-2</v>
      </c>
      <c r="E434" s="13">
        <v>6.6067079888100205E-2</v>
      </c>
      <c r="F434" s="13">
        <v>1.7374119841394619E-16</v>
      </c>
      <c r="G434" s="13">
        <v>0</v>
      </c>
      <c r="H434" s="13">
        <v>2.1968517872494892E-2</v>
      </c>
      <c r="I434" s="13">
        <v>3.1376163167303066E-2</v>
      </c>
      <c r="J434" s="13">
        <v>1.0790703712701232E-2</v>
      </c>
      <c r="K434" s="13">
        <v>2.397294428114842E-2</v>
      </c>
      <c r="L434" s="13">
        <v>3.4963635293507087E-2</v>
      </c>
      <c r="M434" s="148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276</v>
      </c>
      <c r="C435" s="29"/>
      <c r="D435" s="13">
        <v>-5.0476451112869691E-3</v>
      </c>
      <c r="E435" s="13">
        <v>-1.1800715393337158E-2</v>
      </c>
      <c r="F435" s="13">
        <v>-5.4570160512987465E-2</v>
      </c>
      <c r="G435" s="13">
        <v>-0.18963156615398935</v>
      </c>
      <c r="H435" s="13">
        <v>3.9564485981129494E-3</v>
      </c>
      <c r="I435" s="13">
        <v>-2.7966216839370173E-3</v>
      </c>
      <c r="J435" s="13">
        <v>2.1964636016913452E-2</v>
      </c>
      <c r="K435" s="13">
        <v>4.8976917145113763E-2</v>
      </c>
      <c r="L435" s="13">
        <v>-2.8336132014496362E-2</v>
      </c>
      <c r="M435" s="148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46" t="s">
        <v>277</v>
      </c>
      <c r="C436" s="47"/>
      <c r="D436" s="45">
        <v>0.17</v>
      </c>
      <c r="E436" s="45">
        <v>0.67</v>
      </c>
      <c r="F436" s="45" t="s">
        <v>278</v>
      </c>
      <c r="G436" s="45" t="s">
        <v>278</v>
      </c>
      <c r="H436" s="45">
        <v>0.51</v>
      </c>
      <c r="I436" s="45">
        <v>0</v>
      </c>
      <c r="J436" s="45">
        <v>1.85</v>
      </c>
      <c r="K436" s="45">
        <v>3.88</v>
      </c>
      <c r="L436" s="45">
        <v>1.91</v>
      </c>
      <c r="M436" s="148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B437" s="31" t="s">
        <v>323</v>
      </c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BM437" s="55"/>
    </row>
    <row r="438" spans="1:65">
      <c r="BM438" s="55"/>
    </row>
    <row r="439" spans="1:65" ht="15">
      <c r="B439" s="8" t="s">
        <v>539</v>
      </c>
      <c r="BM439" s="28" t="s">
        <v>66</v>
      </c>
    </row>
    <row r="440" spans="1:65" ht="15">
      <c r="A440" s="25" t="s">
        <v>14</v>
      </c>
      <c r="B440" s="18" t="s">
        <v>110</v>
      </c>
      <c r="C440" s="15" t="s">
        <v>111</v>
      </c>
      <c r="D440" s="16" t="s">
        <v>235</v>
      </c>
      <c r="E440" s="17" t="s">
        <v>235</v>
      </c>
      <c r="F440" s="17" t="s">
        <v>235</v>
      </c>
      <c r="G440" s="17" t="s">
        <v>235</v>
      </c>
      <c r="H440" s="17" t="s">
        <v>235</v>
      </c>
      <c r="I440" s="17" t="s">
        <v>235</v>
      </c>
      <c r="J440" s="17" t="s">
        <v>235</v>
      </c>
      <c r="K440" s="17" t="s">
        <v>235</v>
      </c>
      <c r="L440" s="17" t="s">
        <v>235</v>
      </c>
      <c r="M440" s="17" t="s">
        <v>235</v>
      </c>
      <c r="N440" s="17" t="s">
        <v>235</v>
      </c>
      <c r="O440" s="17" t="s">
        <v>235</v>
      </c>
      <c r="P440" s="17" t="s">
        <v>235</v>
      </c>
      <c r="Q440" s="17" t="s">
        <v>235</v>
      </c>
      <c r="R440" s="17" t="s">
        <v>235</v>
      </c>
      <c r="S440" s="17" t="s">
        <v>235</v>
      </c>
      <c r="T440" s="17" t="s">
        <v>235</v>
      </c>
      <c r="U440" s="17" t="s">
        <v>235</v>
      </c>
      <c r="V440" s="17" t="s">
        <v>235</v>
      </c>
      <c r="W440" s="17" t="s">
        <v>235</v>
      </c>
      <c r="X440" s="17" t="s">
        <v>235</v>
      </c>
      <c r="Y440" s="148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 t="s">
        <v>236</v>
      </c>
      <c r="C441" s="9" t="s">
        <v>236</v>
      </c>
      <c r="D441" s="146" t="s">
        <v>238</v>
      </c>
      <c r="E441" s="147" t="s">
        <v>239</v>
      </c>
      <c r="F441" s="147" t="s">
        <v>240</v>
      </c>
      <c r="G441" s="147" t="s">
        <v>241</v>
      </c>
      <c r="H441" s="147" t="s">
        <v>242</v>
      </c>
      <c r="I441" s="147" t="s">
        <v>243</v>
      </c>
      <c r="J441" s="147" t="s">
        <v>244</v>
      </c>
      <c r="K441" s="147" t="s">
        <v>245</v>
      </c>
      <c r="L441" s="147" t="s">
        <v>246</v>
      </c>
      <c r="M441" s="147" t="s">
        <v>247</v>
      </c>
      <c r="N441" s="147" t="s">
        <v>248</v>
      </c>
      <c r="O441" s="147" t="s">
        <v>249</v>
      </c>
      <c r="P441" s="147" t="s">
        <v>250</v>
      </c>
      <c r="Q441" s="147" t="s">
        <v>251</v>
      </c>
      <c r="R441" s="147" t="s">
        <v>252</v>
      </c>
      <c r="S441" s="147" t="s">
        <v>253</v>
      </c>
      <c r="T441" s="147" t="s">
        <v>255</v>
      </c>
      <c r="U441" s="147" t="s">
        <v>256</v>
      </c>
      <c r="V441" s="147" t="s">
        <v>258</v>
      </c>
      <c r="W441" s="147" t="s">
        <v>259</v>
      </c>
      <c r="X441" s="147" t="s">
        <v>265</v>
      </c>
      <c r="Y441" s="148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 t="s">
        <v>3</v>
      </c>
    </row>
    <row r="442" spans="1:65">
      <c r="A442" s="30"/>
      <c r="B442" s="19"/>
      <c r="C442" s="9"/>
      <c r="D442" s="10" t="s">
        <v>318</v>
      </c>
      <c r="E442" s="11" t="s">
        <v>318</v>
      </c>
      <c r="F442" s="11" t="s">
        <v>319</v>
      </c>
      <c r="G442" s="11" t="s">
        <v>115</v>
      </c>
      <c r="H442" s="11" t="s">
        <v>319</v>
      </c>
      <c r="I442" s="11" t="s">
        <v>319</v>
      </c>
      <c r="J442" s="11" t="s">
        <v>319</v>
      </c>
      <c r="K442" s="11" t="s">
        <v>318</v>
      </c>
      <c r="L442" s="11" t="s">
        <v>319</v>
      </c>
      <c r="M442" s="11" t="s">
        <v>318</v>
      </c>
      <c r="N442" s="11" t="s">
        <v>318</v>
      </c>
      <c r="O442" s="11" t="s">
        <v>319</v>
      </c>
      <c r="P442" s="11" t="s">
        <v>319</v>
      </c>
      <c r="Q442" s="11" t="s">
        <v>319</v>
      </c>
      <c r="R442" s="11" t="s">
        <v>318</v>
      </c>
      <c r="S442" s="11" t="s">
        <v>318</v>
      </c>
      <c r="T442" s="11" t="s">
        <v>318</v>
      </c>
      <c r="U442" s="11" t="s">
        <v>318</v>
      </c>
      <c r="V442" s="11" t="s">
        <v>318</v>
      </c>
      <c r="W442" s="11" t="s">
        <v>319</v>
      </c>
      <c r="X442" s="11" t="s">
        <v>318</v>
      </c>
      <c r="Y442" s="148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9"/>
      <c r="C443" s="9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148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8">
        <v>1</v>
      </c>
      <c r="C444" s="14">
        <v>1</v>
      </c>
      <c r="D444" s="199">
        <v>0.09</v>
      </c>
      <c r="E444" s="199">
        <v>8.5000000000000006E-2</v>
      </c>
      <c r="F444" s="199">
        <v>0.09</v>
      </c>
      <c r="G444" s="199">
        <v>8.9063541479884697E-2</v>
      </c>
      <c r="H444" s="199">
        <v>0.09</v>
      </c>
      <c r="I444" s="199">
        <v>9.1999999999999998E-2</v>
      </c>
      <c r="J444" s="224">
        <v>0.1</v>
      </c>
      <c r="K444" s="199">
        <v>9.0999999999999998E-2</v>
      </c>
      <c r="L444" s="199">
        <v>0.09</v>
      </c>
      <c r="M444" s="199">
        <v>0.09</v>
      </c>
      <c r="N444" s="199">
        <v>8.6999999999999994E-2</v>
      </c>
      <c r="O444" s="199">
        <v>0.09</v>
      </c>
      <c r="P444" s="199">
        <v>0.08</v>
      </c>
      <c r="Q444" s="222">
        <v>2.9000000000000001E-2</v>
      </c>
      <c r="R444" s="199">
        <v>0.08</v>
      </c>
      <c r="S444" s="199">
        <v>0.08</v>
      </c>
      <c r="T444" s="199">
        <v>9.2999999999999999E-2</v>
      </c>
      <c r="U444" s="199">
        <v>9.0999999999999998E-2</v>
      </c>
      <c r="V444" s="199">
        <v>0.09</v>
      </c>
      <c r="W444" s="222" t="s">
        <v>325</v>
      </c>
      <c r="X444" s="199">
        <v>8.8999999999999996E-2</v>
      </c>
      <c r="Y444" s="197"/>
      <c r="Z444" s="198"/>
      <c r="AA444" s="198"/>
      <c r="AB444" s="198"/>
      <c r="AC444" s="198"/>
      <c r="AD444" s="198"/>
      <c r="AE444" s="198"/>
      <c r="AF444" s="198"/>
      <c r="AG444" s="198"/>
      <c r="AH444" s="198"/>
      <c r="AI444" s="198"/>
      <c r="AJ444" s="198"/>
      <c r="AK444" s="198"/>
      <c r="AL444" s="198"/>
      <c r="AM444" s="198"/>
      <c r="AN444" s="198"/>
      <c r="AO444" s="198"/>
      <c r="AP444" s="198"/>
      <c r="AQ444" s="198"/>
      <c r="AR444" s="198"/>
      <c r="AS444" s="198"/>
      <c r="AT444" s="198"/>
      <c r="AU444" s="198"/>
      <c r="AV444" s="198"/>
      <c r="AW444" s="198"/>
      <c r="AX444" s="198"/>
      <c r="AY444" s="198"/>
      <c r="AZ444" s="198"/>
      <c r="BA444" s="198"/>
      <c r="BB444" s="198"/>
      <c r="BC444" s="198"/>
      <c r="BD444" s="198"/>
      <c r="BE444" s="198"/>
      <c r="BF444" s="198"/>
      <c r="BG444" s="198"/>
      <c r="BH444" s="198"/>
      <c r="BI444" s="198"/>
      <c r="BJ444" s="198"/>
      <c r="BK444" s="198"/>
      <c r="BL444" s="198"/>
      <c r="BM444" s="200">
        <v>1</v>
      </c>
    </row>
    <row r="445" spans="1:65">
      <c r="A445" s="30"/>
      <c r="B445" s="19">
        <v>1</v>
      </c>
      <c r="C445" s="9">
        <v>2</v>
      </c>
      <c r="D445" s="24">
        <v>0.09</v>
      </c>
      <c r="E445" s="24">
        <v>8.4000000000000005E-2</v>
      </c>
      <c r="F445" s="24">
        <v>0.09</v>
      </c>
      <c r="G445" s="24">
        <v>8.9822164479884697E-2</v>
      </c>
      <c r="H445" s="24">
        <v>0.09</v>
      </c>
      <c r="I445" s="24">
        <v>8.6999999999999994E-2</v>
      </c>
      <c r="J445" s="223">
        <v>7.0000000000000007E-2</v>
      </c>
      <c r="K445" s="24">
        <v>8.5000000000000006E-2</v>
      </c>
      <c r="L445" s="24">
        <v>0.09</v>
      </c>
      <c r="M445" s="24">
        <v>8.8999999999999996E-2</v>
      </c>
      <c r="N445" s="24">
        <v>8.2000000000000003E-2</v>
      </c>
      <c r="O445" s="24">
        <v>0.09</v>
      </c>
      <c r="P445" s="24">
        <v>0.09</v>
      </c>
      <c r="Q445" s="223">
        <v>2.9000000000000001E-2</v>
      </c>
      <c r="R445" s="24">
        <v>0.08</v>
      </c>
      <c r="S445" s="24">
        <v>7.0000000000000007E-2</v>
      </c>
      <c r="T445" s="24">
        <v>9.2999999999999999E-2</v>
      </c>
      <c r="U445" s="24">
        <v>9.5000000000000001E-2</v>
      </c>
      <c r="V445" s="24">
        <v>0.08</v>
      </c>
      <c r="W445" s="223" t="s">
        <v>325</v>
      </c>
      <c r="X445" s="24">
        <v>8.5000000000000006E-2</v>
      </c>
      <c r="Y445" s="197"/>
      <c r="Z445" s="198"/>
      <c r="AA445" s="198"/>
      <c r="AB445" s="198"/>
      <c r="AC445" s="198"/>
      <c r="AD445" s="198"/>
      <c r="AE445" s="198"/>
      <c r="AF445" s="198"/>
      <c r="AG445" s="198"/>
      <c r="AH445" s="198"/>
      <c r="AI445" s="198"/>
      <c r="AJ445" s="198"/>
      <c r="AK445" s="198"/>
      <c r="AL445" s="198"/>
      <c r="AM445" s="198"/>
      <c r="AN445" s="198"/>
      <c r="AO445" s="198"/>
      <c r="AP445" s="198"/>
      <c r="AQ445" s="198"/>
      <c r="AR445" s="198"/>
      <c r="AS445" s="198"/>
      <c r="AT445" s="198"/>
      <c r="AU445" s="198"/>
      <c r="AV445" s="198"/>
      <c r="AW445" s="198"/>
      <c r="AX445" s="198"/>
      <c r="AY445" s="198"/>
      <c r="AZ445" s="198"/>
      <c r="BA445" s="198"/>
      <c r="BB445" s="198"/>
      <c r="BC445" s="198"/>
      <c r="BD445" s="198"/>
      <c r="BE445" s="198"/>
      <c r="BF445" s="198"/>
      <c r="BG445" s="198"/>
      <c r="BH445" s="198"/>
      <c r="BI445" s="198"/>
      <c r="BJ445" s="198"/>
      <c r="BK445" s="198"/>
      <c r="BL445" s="198"/>
      <c r="BM445" s="200">
        <v>20</v>
      </c>
    </row>
    <row r="446" spans="1:65">
      <c r="A446" s="30"/>
      <c r="B446" s="19">
        <v>1</v>
      </c>
      <c r="C446" s="9">
        <v>3</v>
      </c>
      <c r="D446" s="24">
        <v>0.09</v>
      </c>
      <c r="E446" s="24">
        <v>8.3000000000000004E-2</v>
      </c>
      <c r="F446" s="24">
        <v>0.09</v>
      </c>
      <c r="G446" s="24">
        <v>9.30247324798847E-2</v>
      </c>
      <c r="H446" s="24">
        <v>0.09</v>
      </c>
      <c r="I446" s="24">
        <v>8.4000000000000005E-2</v>
      </c>
      <c r="J446" s="223">
        <v>7.0000000000000007E-2</v>
      </c>
      <c r="K446" s="24">
        <v>9.1999999999999998E-2</v>
      </c>
      <c r="L446" s="24">
        <v>0.1</v>
      </c>
      <c r="M446" s="24">
        <v>9.8000000000000004E-2</v>
      </c>
      <c r="N446" s="24">
        <v>8.8999999999999996E-2</v>
      </c>
      <c r="O446" s="24">
        <v>0.09</v>
      </c>
      <c r="P446" s="24">
        <v>0.09</v>
      </c>
      <c r="Q446" s="223">
        <v>2.5000000000000001E-2</v>
      </c>
      <c r="R446" s="24">
        <v>0.08</v>
      </c>
      <c r="S446" s="225">
        <v>0.11</v>
      </c>
      <c r="T446" s="24">
        <v>0.09</v>
      </c>
      <c r="U446" s="24">
        <v>9.0999999999999998E-2</v>
      </c>
      <c r="V446" s="24">
        <v>0.09</v>
      </c>
      <c r="W446" s="223" t="s">
        <v>325</v>
      </c>
      <c r="X446" s="24">
        <v>0.09</v>
      </c>
      <c r="Y446" s="197"/>
      <c r="Z446" s="198"/>
      <c r="AA446" s="198"/>
      <c r="AB446" s="198"/>
      <c r="AC446" s="198"/>
      <c r="AD446" s="198"/>
      <c r="AE446" s="198"/>
      <c r="AF446" s="198"/>
      <c r="AG446" s="198"/>
      <c r="AH446" s="198"/>
      <c r="AI446" s="198"/>
      <c r="AJ446" s="198"/>
      <c r="AK446" s="198"/>
      <c r="AL446" s="198"/>
      <c r="AM446" s="198"/>
      <c r="AN446" s="198"/>
      <c r="AO446" s="198"/>
      <c r="AP446" s="198"/>
      <c r="AQ446" s="198"/>
      <c r="AR446" s="198"/>
      <c r="AS446" s="198"/>
      <c r="AT446" s="198"/>
      <c r="AU446" s="198"/>
      <c r="AV446" s="198"/>
      <c r="AW446" s="198"/>
      <c r="AX446" s="198"/>
      <c r="AY446" s="198"/>
      <c r="AZ446" s="198"/>
      <c r="BA446" s="198"/>
      <c r="BB446" s="198"/>
      <c r="BC446" s="198"/>
      <c r="BD446" s="198"/>
      <c r="BE446" s="198"/>
      <c r="BF446" s="198"/>
      <c r="BG446" s="198"/>
      <c r="BH446" s="198"/>
      <c r="BI446" s="198"/>
      <c r="BJ446" s="198"/>
      <c r="BK446" s="198"/>
      <c r="BL446" s="198"/>
      <c r="BM446" s="200">
        <v>16</v>
      </c>
    </row>
    <row r="447" spans="1:65">
      <c r="A447" s="30"/>
      <c r="B447" s="19">
        <v>1</v>
      </c>
      <c r="C447" s="9">
        <v>4</v>
      </c>
      <c r="D447" s="24">
        <v>0.09</v>
      </c>
      <c r="E447" s="24">
        <v>0.09</v>
      </c>
      <c r="F447" s="24">
        <v>0.09</v>
      </c>
      <c r="G447" s="24">
        <v>9.2787502479884709E-2</v>
      </c>
      <c r="H447" s="24">
        <v>0.08</v>
      </c>
      <c r="I447" s="24">
        <v>8.2000000000000003E-2</v>
      </c>
      <c r="J447" s="223">
        <v>7.0000000000000007E-2</v>
      </c>
      <c r="K447" s="24">
        <v>0.09</v>
      </c>
      <c r="L447" s="24">
        <v>7.0000000000000007E-2</v>
      </c>
      <c r="M447" s="24">
        <v>0.09</v>
      </c>
      <c r="N447" s="24">
        <v>8.5000000000000006E-2</v>
      </c>
      <c r="O447" s="24">
        <v>0.09</v>
      </c>
      <c r="P447" s="24">
        <v>0.09</v>
      </c>
      <c r="Q447" s="223">
        <v>2.8000000000000001E-2</v>
      </c>
      <c r="R447" s="24">
        <v>0.08</v>
      </c>
      <c r="S447" s="225">
        <v>0.11</v>
      </c>
      <c r="T447" s="24">
        <v>9.5000000000000001E-2</v>
      </c>
      <c r="U447" s="24">
        <v>9.1999999999999998E-2</v>
      </c>
      <c r="V447" s="24">
        <v>0.09</v>
      </c>
      <c r="W447" s="223" t="s">
        <v>325</v>
      </c>
      <c r="X447" s="24">
        <v>9.0999999999999998E-2</v>
      </c>
      <c r="Y447" s="197"/>
      <c r="Z447" s="198"/>
      <c r="AA447" s="198"/>
      <c r="AB447" s="198"/>
      <c r="AC447" s="198"/>
      <c r="AD447" s="198"/>
      <c r="AE447" s="198"/>
      <c r="AF447" s="198"/>
      <c r="AG447" s="198"/>
      <c r="AH447" s="198"/>
      <c r="AI447" s="198"/>
      <c r="AJ447" s="198"/>
      <c r="AK447" s="198"/>
      <c r="AL447" s="198"/>
      <c r="AM447" s="198"/>
      <c r="AN447" s="198"/>
      <c r="AO447" s="198"/>
      <c r="AP447" s="198"/>
      <c r="AQ447" s="198"/>
      <c r="AR447" s="198"/>
      <c r="AS447" s="198"/>
      <c r="AT447" s="198"/>
      <c r="AU447" s="198"/>
      <c r="AV447" s="198"/>
      <c r="AW447" s="198"/>
      <c r="AX447" s="198"/>
      <c r="AY447" s="198"/>
      <c r="AZ447" s="198"/>
      <c r="BA447" s="198"/>
      <c r="BB447" s="198"/>
      <c r="BC447" s="198"/>
      <c r="BD447" s="198"/>
      <c r="BE447" s="198"/>
      <c r="BF447" s="198"/>
      <c r="BG447" s="198"/>
      <c r="BH447" s="198"/>
      <c r="BI447" s="198"/>
      <c r="BJ447" s="198"/>
      <c r="BK447" s="198"/>
      <c r="BL447" s="198"/>
      <c r="BM447" s="200">
        <v>8.7849225866166433E-2</v>
      </c>
    </row>
    <row r="448" spans="1:65">
      <c r="A448" s="30"/>
      <c r="B448" s="19">
        <v>1</v>
      </c>
      <c r="C448" s="9">
        <v>5</v>
      </c>
      <c r="D448" s="24">
        <v>0.09</v>
      </c>
      <c r="E448" s="24">
        <v>8.7999999999999995E-2</v>
      </c>
      <c r="F448" s="24">
        <v>0.09</v>
      </c>
      <c r="G448" s="24">
        <v>9.1827926146551372E-2</v>
      </c>
      <c r="H448" s="24">
        <v>0.09</v>
      </c>
      <c r="I448" s="24">
        <v>7.6999999999999999E-2</v>
      </c>
      <c r="J448" s="223">
        <v>0.06</v>
      </c>
      <c r="K448" s="24">
        <v>9.0999999999999998E-2</v>
      </c>
      <c r="L448" s="24">
        <v>0.1</v>
      </c>
      <c r="M448" s="24">
        <v>9.0999999999999998E-2</v>
      </c>
      <c r="N448" s="24">
        <v>8.7999999999999995E-2</v>
      </c>
      <c r="O448" s="24">
        <v>0.09</v>
      </c>
      <c r="P448" s="24">
        <v>0.09</v>
      </c>
      <c r="Q448" s="223">
        <v>0.03</v>
      </c>
      <c r="R448" s="24">
        <v>0.09</v>
      </c>
      <c r="S448" s="24">
        <v>0.1</v>
      </c>
      <c r="T448" s="24">
        <v>8.5999999999999993E-2</v>
      </c>
      <c r="U448" s="24">
        <v>9.2999999999999999E-2</v>
      </c>
      <c r="V448" s="24">
        <v>0.08</v>
      </c>
      <c r="W448" s="223" t="s">
        <v>325</v>
      </c>
      <c r="X448" s="24">
        <v>8.8999999999999996E-2</v>
      </c>
      <c r="Y448" s="197"/>
      <c r="Z448" s="198"/>
      <c r="AA448" s="198"/>
      <c r="AB448" s="198"/>
      <c r="AC448" s="198"/>
      <c r="AD448" s="198"/>
      <c r="AE448" s="198"/>
      <c r="AF448" s="198"/>
      <c r="AG448" s="198"/>
      <c r="AH448" s="198"/>
      <c r="AI448" s="198"/>
      <c r="AJ448" s="198"/>
      <c r="AK448" s="198"/>
      <c r="AL448" s="198"/>
      <c r="AM448" s="198"/>
      <c r="AN448" s="198"/>
      <c r="AO448" s="198"/>
      <c r="AP448" s="198"/>
      <c r="AQ448" s="198"/>
      <c r="AR448" s="198"/>
      <c r="AS448" s="198"/>
      <c r="AT448" s="198"/>
      <c r="AU448" s="198"/>
      <c r="AV448" s="198"/>
      <c r="AW448" s="198"/>
      <c r="AX448" s="198"/>
      <c r="AY448" s="198"/>
      <c r="AZ448" s="198"/>
      <c r="BA448" s="198"/>
      <c r="BB448" s="198"/>
      <c r="BC448" s="198"/>
      <c r="BD448" s="198"/>
      <c r="BE448" s="198"/>
      <c r="BF448" s="198"/>
      <c r="BG448" s="198"/>
      <c r="BH448" s="198"/>
      <c r="BI448" s="198"/>
      <c r="BJ448" s="198"/>
      <c r="BK448" s="198"/>
      <c r="BL448" s="198"/>
      <c r="BM448" s="200">
        <v>36</v>
      </c>
    </row>
    <row r="449" spans="1:65">
      <c r="A449" s="30"/>
      <c r="B449" s="19">
        <v>1</v>
      </c>
      <c r="C449" s="9">
        <v>6</v>
      </c>
      <c r="D449" s="24">
        <v>0.08</v>
      </c>
      <c r="E449" s="24">
        <v>8.6999999999999994E-2</v>
      </c>
      <c r="F449" s="24">
        <v>0.09</v>
      </c>
      <c r="G449" s="24">
        <v>9.4190526479884698E-2</v>
      </c>
      <c r="H449" s="24">
        <v>0.09</v>
      </c>
      <c r="I449" s="24">
        <v>8.2000000000000003E-2</v>
      </c>
      <c r="J449" s="223">
        <v>0.06</v>
      </c>
      <c r="K449" s="24">
        <v>9.4E-2</v>
      </c>
      <c r="L449" s="24">
        <v>7.0000000000000007E-2</v>
      </c>
      <c r="M449" s="24">
        <v>9.6000000000000002E-2</v>
      </c>
      <c r="N449" s="24">
        <v>8.5999999999999993E-2</v>
      </c>
      <c r="O449" s="24">
        <v>0.09</v>
      </c>
      <c r="P449" s="24">
        <v>0.08</v>
      </c>
      <c r="Q449" s="223">
        <v>2.4E-2</v>
      </c>
      <c r="R449" s="24">
        <v>0.09</v>
      </c>
      <c r="S449" s="24">
        <v>7.0000000000000007E-2</v>
      </c>
      <c r="T449" s="24">
        <v>8.7999999999999995E-2</v>
      </c>
      <c r="U449" s="24">
        <v>9.0999999999999998E-2</v>
      </c>
      <c r="V449" s="24">
        <v>0.08</v>
      </c>
      <c r="W449" s="223" t="s">
        <v>325</v>
      </c>
      <c r="X449" s="24">
        <v>0.09</v>
      </c>
      <c r="Y449" s="197"/>
      <c r="Z449" s="198"/>
      <c r="AA449" s="198"/>
      <c r="AB449" s="198"/>
      <c r="AC449" s="198"/>
      <c r="AD449" s="198"/>
      <c r="AE449" s="198"/>
      <c r="AF449" s="198"/>
      <c r="AG449" s="198"/>
      <c r="AH449" s="198"/>
      <c r="AI449" s="198"/>
      <c r="AJ449" s="198"/>
      <c r="AK449" s="198"/>
      <c r="AL449" s="198"/>
      <c r="AM449" s="198"/>
      <c r="AN449" s="198"/>
      <c r="AO449" s="198"/>
      <c r="AP449" s="198"/>
      <c r="AQ449" s="198"/>
      <c r="AR449" s="198"/>
      <c r="AS449" s="198"/>
      <c r="AT449" s="198"/>
      <c r="AU449" s="198"/>
      <c r="AV449" s="198"/>
      <c r="AW449" s="198"/>
      <c r="AX449" s="198"/>
      <c r="AY449" s="198"/>
      <c r="AZ449" s="198"/>
      <c r="BA449" s="198"/>
      <c r="BB449" s="198"/>
      <c r="BC449" s="198"/>
      <c r="BD449" s="198"/>
      <c r="BE449" s="198"/>
      <c r="BF449" s="198"/>
      <c r="BG449" s="198"/>
      <c r="BH449" s="198"/>
      <c r="BI449" s="198"/>
      <c r="BJ449" s="198"/>
      <c r="BK449" s="198"/>
      <c r="BL449" s="198"/>
      <c r="BM449" s="56"/>
    </row>
    <row r="450" spans="1:65">
      <c r="A450" s="30"/>
      <c r="B450" s="20" t="s">
        <v>273</v>
      </c>
      <c r="C450" s="12"/>
      <c r="D450" s="201">
        <v>8.8333333333333319E-2</v>
      </c>
      <c r="E450" s="201">
        <v>8.6166666666666655E-2</v>
      </c>
      <c r="F450" s="201">
        <v>8.9999999999999983E-2</v>
      </c>
      <c r="G450" s="201">
        <v>9.1786065590995822E-2</v>
      </c>
      <c r="H450" s="201">
        <v>8.8333333333333333E-2</v>
      </c>
      <c r="I450" s="201">
        <v>8.4000000000000005E-2</v>
      </c>
      <c r="J450" s="201">
        <v>7.166666666666667E-2</v>
      </c>
      <c r="K450" s="201">
        <v>9.0499999999999983E-2</v>
      </c>
      <c r="L450" s="201">
        <v>8.666666666666667E-2</v>
      </c>
      <c r="M450" s="201">
        <v>9.2333333333333323E-2</v>
      </c>
      <c r="N450" s="201">
        <v>8.6166666666666669E-2</v>
      </c>
      <c r="O450" s="201">
        <v>8.9999999999999983E-2</v>
      </c>
      <c r="P450" s="201">
        <v>8.6666666666666656E-2</v>
      </c>
      <c r="Q450" s="201">
        <v>2.75E-2</v>
      </c>
      <c r="R450" s="201">
        <v>8.3333333333333329E-2</v>
      </c>
      <c r="S450" s="201">
        <v>9.0000000000000011E-2</v>
      </c>
      <c r="T450" s="201">
        <v>9.0833333333333321E-2</v>
      </c>
      <c r="U450" s="201">
        <v>9.2166666666666661E-2</v>
      </c>
      <c r="V450" s="201">
        <v>8.5000000000000006E-2</v>
      </c>
      <c r="W450" s="201" t="s">
        <v>743</v>
      </c>
      <c r="X450" s="201">
        <v>8.8999999999999982E-2</v>
      </c>
      <c r="Y450" s="197"/>
      <c r="Z450" s="198"/>
      <c r="AA450" s="198"/>
      <c r="AB450" s="198"/>
      <c r="AC450" s="198"/>
      <c r="AD450" s="198"/>
      <c r="AE450" s="198"/>
      <c r="AF450" s="198"/>
      <c r="AG450" s="198"/>
      <c r="AH450" s="198"/>
      <c r="AI450" s="198"/>
      <c r="AJ450" s="198"/>
      <c r="AK450" s="198"/>
      <c r="AL450" s="198"/>
      <c r="AM450" s="198"/>
      <c r="AN450" s="198"/>
      <c r="AO450" s="198"/>
      <c r="AP450" s="198"/>
      <c r="AQ450" s="198"/>
      <c r="AR450" s="198"/>
      <c r="AS450" s="198"/>
      <c r="AT450" s="198"/>
      <c r="AU450" s="198"/>
      <c r="AV450" s="198"/>
      <c r="AW450" s="198"/>
      <c r="AX450" s="198"/>
      <c r="AY450" s="198"/>
      <c r="AZ450" s="198"/>
      <c r="BA450" s="198"/>
      <c r="BB450" s="198"/>
      <c r="BC450" s="198"/>
      <c r="BD450" s="198"/>
      <c r="BE450" s="198"/>
      <c r="BF450" s="198"/>
      <c r="BG450" s="198"/>
      <c r="BH450" s="198"/>
      <c r="BI450" s="198"/>
      <c r="BJ450" s="198"/>
      <c r="BK450" s="198"/>
      <c r="BL450" s="198"/>
      <c r="BM450" s="56"/>
    </row>
    <row r="451" spans="1:65">
      <c r="A451" s="30"/>
      <c r="B451" s="3" t="s">
        <v>274</v>
      </c>
      <c r="C451" s="29"/>
      <c r="D451" s="24">
        <v>0.09</v>
      </c>
      <c r="E451" s="24">
        <v>8.5999999999999993E-2</v>
      </c>
      <c r="F451" s="24">
        <v>0.09</v>
      </c>
      <c r="G451" s="24">
        <v>9.2307714313218048E-2</v>
      </c>
      <c r="H451" s="24">
        <v>0.09</v>
      </c>
      <c r="I451" s="24">
        <v>8.3000000000000004E-2</v>
      </c>
      <c r="J451" s="24">
        <v>7.0000000000000007E-2</v>
      </c>
      <c r="K451" s="24">
        <v>9.0999999999999998E-2</v>
      </c>
      <c r="L451" s="24">
        <v>0.09</v>
      </c>
      <c r="M451" s="24">
        <v>9.0499999999999997E-2</v>
      </c>
      <c r="N451" s="24">
        <v>8.6499999999999994E-2</v>
      </c>
      <c r="O451" s="24">
        <v>0.09</v>
      </c>
      <c r="P451" s="24">
        <v>0.09</v>
      </c>
      <c r="Q451" s="24">
        <v>2.8500000000000001E-2</v>
      </c>
      <c r="R451" s="24">
        <v>0.08</v>
      </c>
      <c r="S451" s="24">
        <v>0.09</v>
      </c>
      <c r="T451" s="24">
        <v>9.1499999999999998E-2</v>
      </c>
      <c r="U451" s="24">
        <v>9.1499999999999998E-2</v>
      </c>
      <c r="V451" s="24">
        <v>8.4999999999999992E-2</v>
      </c>
      <c r="W451" s="24" t="s">
        <v>743</v>
      </c>
      <c r="X451" s="24">
        <v>8.9499999999999996E-2</v>
      </c>
      <c r="Y451" s="197"/>
      <c r="Z451" s="198"/>
      <c r="AA451" s="198"/>
      <c r="AB451" s="198"/>
      <c r="AC451" s="198"/>
      <c r="AD451" s="198"/>
      <c r="AE451" s="198"/>
      <c r="AF451" s="198"/>
      <c r="AG451" s="198"/>
      <c r="AH451" s="198"/>
      <c r="AI451" s="198"/>
      <c r="AJ451" s="198"/>
      <c r="AK451" s="198"/>
      <c r="AL451" s="198"/>
      <c r="AM451" s="198"/>
      <c r="AN451" s="198"/>
      <c r="AO451" s="198"/>
      <c r="AP451" s="198"/>
      <c r="AQ451" s="198"/>
      <c r="AR451" s="198"/>
      <c r="AS451" s="198"/>
      <c r="AT451" s="198"/>
      <c r="AU451" s="198"/>
      <c r="AV451" s="198"/>
      <c r="AW451" s="198"/>
      <c r="AX451" s="198"/>
      <c r="AY451" s="198"/>
      <c r="AZ451" s="198"/>
      <c r="BA451" s="198"/>
      <c r="BB451" s="198"/>
      <c r="BC451" s="198"/>
      <c r="BD451" s="198"/>
      <c r="BE451" s="198"/>
      <c r="BF451" s="198"/>
      <c r="BG451" s="198"/>
      <c r="BH451" s="198"/>
      <c r="BI451" s="198"/>
      <c r="BJ451" s="198"/>
      <c r="BK451" s="198"/>
      <c r="BL451" s="198"/>
      <c r="BM451" s="56"/>
    </row>
    <row r="452" spans="1:65">
      <c r="A452" s="30"/>
      <c r="B452" s="3" t="s">
        <v>275</v>
      </c>
      <c r="C452" s="29"/>
      <c r="D452" s="24">
        <v>4.082482904638628E-3</v>
      </c>
      <c r="E452" s="24">
        <v>2.6394443859772162E-3</v>
      </c>
      <c r="F452" s="24">
        <v>1.5202354861220293E-17</v>
      </c>
      <c r="G452" s="24">
        <v>1.9793635889431603E-3</v>
      </c>
      <c r="H452" s="24">
        <v>4.082482904638628E-3</v>
      </c>
      <c r="I452" s="24">
        <v>5.0990195135927835E-3</v>
      </c>
      <c r="J452" s="24">
        <v>1.4719601443879736E-2</v>
      </c>
      <c r="K452" s="24">
        <v>3.0166206257996688E-3</v>
      </c>
      <c r="L452" s="24">
        <v>1.3662601021279475E-2</v>
      </c>
      <c r="M452" s="24">
        <v>3.7237973450050541E-3</v>
      </c>
      <c r="N452" s="24">
        <v>2.4832774042918863E-3</v>
      </c>
      <c r="O452" s="24">
        <v>1.5202354861220293E-17</v>
      </c>
      <c r="P452" s="24">
        <v>5.1639777949432199E-3</v>
      </c>
      <c r="Q452" s="24">
        <v>2.4289915602982238E-3</v>
      </c>
      <c r="R452" s="24">
        <v>5.1639777949432199E-3</v>
      </c>
      <c r="S452" s="24">
        <v>1.8973665961010293E-2</v>
      </c>
      <c r="T452" s="24">
        <v>3.4302575219167858E-3</v>
      </c>
      <c r="U452" s="24">
        <v>1.6020819787597234E-3</v>
      </c>
      <c r="V452" s="24">
        <v>5.4772255750516587E-3</v>
      </c>
      <c r="W452" s="24" t="s">
        <v>743</v>
      </c>
      <c r="X452" s="24">
        <v>2.0976176963403001E-3</v>
      </c>
      <c r="Y452" s="197"/>
      <c r="Z452" s="198"/>
      <c r="AA452" s="198"/>
      <c r="AB452" s="198"/>
      <c r="AC452" s="198"/>
      <c r="AD452" s="198"/>
      <c r="AE452" s="198"/>
      <c r="AF452" s="198"/>
      <c r="AG452" s="198"/>
      <c r="AH452" s="198"/>
      <c r="AI452" s="198"/>
      <c r="AJ452" s="198"/>
      <c r="AK452" s="198"/>
      <c r="AL452" s="198"/>
      <c r="AM452" s="198"/>
      <c r="AN452" s="198"/>
      <c r="AO452" s="198"/>
      <c r="AP452" s="198"/>
      <c r="AQ452" s="198"/>
      <c r="AR452" s="198"/>
      <c r="AS452" s="198"/>
      <c r="AT452" s="198"/>
      <c r="AU452" s="198"/>
      <c r="AV452" s="198"/>
      <c r="AW452" s="198"/>
      <c r="AX452" s="198"/>
      <c r="AY452" s="198"/>
      <c r="AZ452" s="198"/>
      <c r="BA452" s="198"/>
      <c r="BB452" s="198"/>
      <c r="BC452" s="198"/>
      <c r="BD452" s="198"/>
      <c r="BE452" s="198"/>
      <c r="BF452" s="198"/>
      <c r="BG452" s="198"/>
      <c r="BH452" s="198"/>
      <c r="BI452" s="198"/>
      <c r="BJ452" s="198"/>
      <c r="BK452" s="198"/>
      <c r="BL452" s="198"/>
      <c r="BM452" s="56"/>
    </row>
    <row r="453" spans="1:65">
      <c r="A453" s="30"/>
      <c r="B453" s="3" t="s">
        <v>86</v>
      </c>
      <c r="C453" s="29"/>
      <c r="D453" s="13">
        <v>4.6216787599682591E-2</v>
      </c>
      <c r="E453" s="13">
        <v>3.0631849740547969E-2</v>
      </c>
      <c r="F453" s="13">
        <v>1.6891505401355884E-16</v>
      </c>
      <c r="G453" s="13">
        <v>2.1564968235628732E-2</v>
      </c>
      <c r="H453" s="13">
        <v>4.6216787599682584E-2</v>
      </c>
      <c r="I453" s="13">
        <v>6.0702613257056941E-2</v>
      </c>
      <c r="J453" s="13">
        <v>0.20538978758901955</v>
      </c>
      <c r="K453" s="13">
        <v>3.3332824594471483E-2</v>
      </c>
      <c r="L453" s="13">
        <v>0.15764539639937855</v>
      </c>
      <c r="M453" s="13">
        <v>4.0329935144459074E-2</v>
      </c>
      <c r="N453" s="13">
        <v>2.881946697437392E-2</v>
      </c>
      <c r="O453" s="13">
        <v>1.6891505401355884E-16</v>
      </c>
      <c r="P453" s="13">
        <v>5.9584359172421775E-2</v>
      </c>
      <c r="Q453" s="13">
        <v>8.8326965829026313E-2</v>
      </c>
      <c r="R453" s="13">
        <v>6.1967733539318642E-2</v>
      </c>
      <c r="S453" s="13">
        <v>0.21081851067789212</v>
      </c>
      <c r="T453" s="13">
        <v>3.7764302993579295E-2</v>
      </c>
      <c r="U453" s="13">
        <v>1.7382444615837867E-2</v>
      </c>
      <c r="V453" s="13">
        <v>6.4437947941784215E-2</v>
      </c>
      <c r="W453" s="13" t="s">
        <v>743</v>
      </c>
      <c r="X453" s="13">
        <v>2.3568738161126972E-2</v>
      </c>
      <c r="Y453" s="148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3" t="s">
        <v>276</v>
      </c>
      <c r="C454" s="29"/>
      <c r="D454" s="13">
        <v>5.5106628703183169E-3</v>
      </c>
      <c r="E454" s="13">
        <v>-1.9152806218953655E-2</v>
      </c>
      <c r="F454" s="13">
        <v>2.4482562169758193E-2</v>
      </c>
      <c r="G454" s="13">
        <v>4.4813596090498953E-2</v>
      </c>
      <c r="H454" s="13">
        <v>5.5106628703183169E-3</v>
      </c>
      <c r="I454" s="13">
        <v>-4.3816275308225405E-2</v>
      </c>
      <c r="J454" s="13">
        <v>-0.18420833012408122</v>
      </c>
      <c r="K454" s="13">
        <v>3.0174131959590289E-2</v>
      </c>
      <c r="L454" s="13">
        <v>-1.3461236429121559E-2</v>
      </c>
      <c r="M454" s="13">
        <v>5.1043221188974197E-2</v>
      </c>
      <c r="N454" s="13">
        <v>-1.9152806218953544E-2</v>
      </c>
      <c r="O454" s="13">
        <v>2.4482562169758193E-2</v>
      </c>
      <c r="P454" s="13">
        <v>-1.346123642912167E-2</v>
      </c>
      <c r="Q454" s="13">
        <v>-0.68696366155924049</v>
      </c>
      <c r="R454" s="13">
        <v>-5.1405035028001533E-2</v>
      </c>
      <c r="S454" s="13">
        <v>2.4482562169758415E-2</v>
      </c>
      <c r="T454" s="13">
        <v>3.3968511819478353E-2</v>
      </c>
      <c r="U454" s="13">
        <v>4.9146031259030387E-2</v>
      </c>
      <c r="V454" s="13">
        <v>-3.2433135728561435E-2</v>
      </c>
      <c r="W454" s="13" t="s">
        <v>743</v>
      </c>
      <c r="X454" s="13">
        <v>1.3099422590094223E-2</v>
      </c>
      <c r="Y454" s="148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46" t="s">
        <v>277</v>
      </c>
      <c r="C455" s="47"/>
      <c r="D455" s="45">
        <v>0</v>
      </c>
      <c r="E455" s="45">
        <v>0.67</v>
      </c>
      <c r="F455" s="45">
        <v>0.52</v>
      </c>
      <c r="G455" s="45">
        <v>1.07</v>
      </c>
      <c r="H455" s="45">
        <v>0</v>
      </c>
      <c r="I455" s="45">
        <v>1.35</v>
      </c>
      <c r="J455" s="45">
        <v>5.19</v>
      </c>
      <c r="K455" s="45">
        <v>0.67</v>
      </c>
      <c r="L455" s="45">
        <v>0.52</v>
      </c>
      <c r="M455" s="45">
        <v>1.24</v>
      </c>
      <c r="N455" s="45">
        <v>0.67</v>
      </c>
      <c r="O455" s="45">
        <v>0.52</v>
      </c>
      <c r="P455" s="45">
        <v>0.52</v>
      </c>
      <c r="Q455" s="45">
        <v>18.93</v>
      </c>
      <c r="R455" s="45">
        <v>1.56</v>
      </c>
      <c r="S455" s="45">
        <v>0.52</v>
      </c>
      <c r="T455" s="45">
        <v>0.78</v>
      </c>
      <c r="U455" s="45">
        <v>1.19</v>
      </c>
      <c r="V455" s="45">
        <v>1.04</v>
      </c>
      <c r="W455" s="45">
        <v>50.31</v>
      </c>
      <c r="X455" s="45">
        <v>0.21</v>
      </c>
      <c r="Y455" s="148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B456" s="31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BM456" s="55"/>
    </row>
    <row r="457" spans="1:65" ht="15">
      <c r="B457" s="8" t="s">
        <v>540</v>
      </c>
      <c r="BM457" s="28" t="s">
        <v>66</v>
      </c>
    </row>
    <row r="458" spans="1:65" ht="15">
      <c r="A458" s="25" t="s">
        <v>54</v>
      </c>
      <c r="B458" s="18" t="s">
        <v>110</v>
      </c>
      <c r="C458" s="15" t="s">
        <v>111</v>
      </c>
      <c r="D458" s="16" t="s">
        <v>235</v>
      </c>
      <c r="E458" s="17" t="s">
        <v>235</v>
      </c>
      <c r="F458" s="17" t="s">
        <v>235</v>
      </c>
      <c r="G458" s="17" t="s">
        <v>235</v>
      </c>
      <c r="H458" s="17" t="s">
        <v>235</v>
      </c>
      <c r="I458" s="17" t="s">
        <v>235</v>
      </c>
      <c r="J458" s="17" t="s">
        <v>235</v>
      </c>
      <c r="K458" s="17" t="s">
        <v>235</v>
      </c>
      <c r="L458" s="17" t="s">
        <v>235</v>
      </c>
      <c r="M458" s="17" t="s">
        <v>235</v>
      </c>
      <c r="N458" s="17" t="s">
        <v>235</v>
      </c>
      <c r="O458" s="17" t="s">
        <v>235</v>
      </c>
      <c r="P458" s="17" t="s">
        <v>235</v>
      </c>
      <c r="Q458" s="17" t="s">
        <v>235</v>
      </c>
      <c r="R458" s="17" t="s">
        <v>235</v>
      </c>
      <c r="S458" s="17" t="s">
        <v>235</v>
      </c>
      <c r="T458" s="17" t="s">
        <v>235</v>
      </c>
      <c r="U458" s="17" t="s">
        <v>235</v>
      </c>
      <c r="V458" s="17" t="s">
        <v>235</v>
      </c>
      <c r="W458" s="17" t="s">
        <v>235</v>
      </c>
      <c r="X458" s="17" t="s">
        <v>235</v>
      </c>
      <c r="Y458" s="17" t="s">
        <v>235</v>
      </c>
      <c r="Z458" s="17" t="s">
        <v>235</v>
      </c>
      <c r="AA458" s="17" t="s">
        <v>235</v>
      </c>
      <c r="AB458" s="148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 t="s">
        <v>236</v>
      </c>
      <c r="C459" s="9" t="s">
        <v>236</v>
      </c>
      <c r="D459" s="146" t="s">
        <v>238</v>
      </c>
      <c r="E459" s="147" t="s">
        <v>239</v>
      </c>
      <c r="F459" s="147" t="s">
        <v>240</v>
      </c>
      <c r="G459" s="147" t="s">
        <v>241</v>
      </c>
      <c r="H459" s="147" t="s">
        <v>242</v>
      </c>
      <c r="I459" s="147" t="s">
        <v>243</v>
      </c>
      <c r="J459" s="147" t="s">
        <v>244</v>
      </c>
      <c r="K459" s="147" t="s">
        <v>245</v>
      </c>
      <c r="L459" s="147" t="s">
        <v>246</v>
      </c>
      <c r="M459" s="147" t="s">
        <v>247</v>
      </c>
      <c r="N459" s="147" t="s">
        <v>248</v>
      </c>
      <c r="O459" s="147" t="s">
        <v>249</v>
      </c>
      <c r="P459" s="147" t="s">
        <v>250</v>
      </c>
      <c r="Q459" s="147" t="s">
        <v>251</v>
      </c>
      <c r="R459" s="147" t="s">
        <v>252</v>
      </c>
      <c r="S459" s="147" t="s">
        <v>253</v>
      </c>
      <c r="T459" s="147" t="s">
        <v>254</v>
      </c>
      <c r="U459" s="147" t="s">
        <v>255</v>
      </c>
      <c r="V459" s="147" t="s">
        <v>256</v>
      </c>
      <c r="W459" s="147" t="s">
        <v>257</v>
      </c>
      <c r="X459" s="147" t="s">
        <v>258</v>
      </c>
      <c r="Y459" s="147" t="s">
        <v>259</v>
      </c>
      <c r="Z459" s="147" t="s">
        <v>260</v>
      </c>
      <c r="AA459" s="147" t="s">
        <v>265</v>
      </c>
      <c r="AB459" s="148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 t="s">
        <v>1</v>
      </c>
    </row>
    <row r="460" spans="1:65">
      <c r="A460" s="30"/>
      <c r="B460" s="19"/>
      <c r="C460" s="9"/>
      <c r="D460" s="10" t="s">
        <v>318</v>
      </c>
      <c r="E460" s="11" t="s">
        <v>318</v>
      </c>
      <c r="F460" s="11" t="s">
        <v>115</v>
      </c>
      <c r="G460" s="11" t="s">
        <v>115</v>
      </c>
      <c r="H460" s="11" t="s">
        <v>115</v>
      </c>
      <c r="I460" s="11" t="s">
        <v>318</v>
      </c>
      <c r="J460" s="11" t="s">
        <v>115</v>
      </c>
      <c r="K460" s="11" t="s">
        <v>318</v>
      </c>
      <c r="L460" s="11" t="s">
        <v>319</v>
      </c>
      <c r="M460" s="11" t="s">
        <v>318</v>
      </c>
      <c r="N460" s="11" t="s">
        <v>318</v>
      </c>
      <c r="O460" s="11" t="s">
        <v>319</v>
      </c>
      <c r="P460" s="11" t="s">
        <v>319</v>
      </c>
      <c r="Q460" s="11" t="s">
        <v>319</v>
      </c>
      <c r="R460" s="11" t="s">
        <v>318</v>
      </c>
      <c r="S460" s="11" t="s">
        <v>318</v>
      </c>
      <c r="T460" s="11" t="s">
        <v>115</v>
      </c>
      <c r="U460" s="11" t="s">
        <v>318</v>
      </c>
      <c r="V460" s="11" t="s">
        <v>318</v>
      </c>
      <c r="W460" s="11" t="s">
        <v>115</v>
      </c>
      <c r="X460" s="11" t="s">
        <v>318</v>
      </c>
      <c r="Y460" s="11" t="s">
        <v>319</v>
      </c>
      <c r="Z460" s="11" t="s">
        <v>115</v>
      </c>
      <c r="AA460" s="11" t="s">
        <v>318</v>
      </c>
      <c r="AB460" s="148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9"/>
      <c r="C461" s="9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148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8">
        <v>1</v>
      </c>
      <c r="C462" s="14">
        <v>1</v>
      </c>
      <c r="D462" s="199">
        <v>0.67</v>
      </c>
      <c r="E462" s="199">
        <v>0.64</v>
      </c>
      <c r="F462" s="199">
        <v>0.64700000000000002</v>
      </c>
      <c r="G462" s="199">
        <v>0.67068312115772044</v>
      </c>
      <c r="H462" s="199">
        <v>0.66349999999999998</v>
      </c>
      <c r="I462" s="199">
        <v>0.67</v>
      </c>
      <c r="J462" s="199">
        <v>0.68</v>
      </c>
      <c r="K462" s="199">
        <v>0.65</v>
      </c>
      <c r="L462" s="199">
        <v>0.66520000000000001</v>
      </c>
      <c r="M462" s="199">
        <v>0.65</v>
      </c>
      <c r="N462" s="199">
        <v>0.69</v>
      </c>
      <c r="O462" s="199">
        <v>0.62</v>
      </c>
      <c r="P462" s="199">
        <v>0.68</v>
      </c>
      <c r="Q462" s="222">
        <v>0.74</v>
      </c>
      <c r="R462" s="199">
        <v>0.68</v>
      </c>
      <c r="S462" s="199">
        <v>0.64</v>
      </c>
      <c r="T462" s="199">
        <v>0.6598208313156152</v>
      </c>
      <c r="U462" s="222">
        <v>0.79549999999999998</v>
      </c>
      <c r="V462" s="199">
        <v>0.64</v>
      </c>
      <c r="W462" s="222">
        <v>0.73099999999999998</v>
      </c>
      <c r="X462" s="199">
        <v>0.65</v>
      </c>
      <c r="Y462" s="199">
        <v>0.63655713338858466</v>
      </c>
      <c r="Z462" s="222">
        <v>0.597584</v>
      </c>
      <c r="AA462" s="199">
        <v>0.68</v>
      </c>
      <c r="AB462" s="197"/>
      <c r="AC462" s="198"/>
      <c r="AD462" s="198"/>
      <c r="AE462" s="198"/>
      <c r="AF462" s="198"/>
      <c r="AG462" s="198"/>
      <c r="AH462" s="198"/>
      <c r="AI462" s="198"/>
      <c r="AJ462" s="198"/>
      <c r="AK462" s="198"/>
      <c r="AL462" s="198"/>
      <c r="AM462" s="198"/>
      <c r="AN462" s="198"/>
      <c r="AO462" s="198"/>
      <c r="AP462" s="198"/>
      <c r="AQ462" s="198"/>
      <c r="AR462" s="198"/>
      <c r="AS462" s="198"/>
      <c r="AT462" s="198"/>
      <c r="AU462" s="198"/>
      <c r="AV462" s="198"/>
      <c r="AW462" s="198"/>
      <c r="AX462" s="198"/>
      <c r="AY462" s="198"/>
      <c r="AZ462" s="198"/>
      <c r="BA462" s="198"/>
      <c r="BB462" s="198"/>
      <c r="BC462" s="198"/>
      <c r="BD462" s="198"/>
      <c r="BE462" s="198"/>
      <c r="BF462" s="198"/>
      <c r="BG462" s="198"/>
      <c r="BH462" s="198"/>
      <c r="BI462" s="198"/>
      <c r="BJ462" s="198"/>
      <c r="BK462" s="198"/>
      <c r="BL462" s="198"/>
      <c r="BM462" s="200">
        <v>1</v>
      </c>
    </row>
    <row r="463" spans="1:65">
      <c r="A463" s="30"/>
      <c r="B463" s="19">
        <v>1</v>
      </c>
      <c r="C463" s="9">
        <v>2</v>
      </c>
      <c r="D463" s="24">
        <v>0.68</v>
      </c>
      <c r="E463" s="24">
        <v>0.65</v>
      </c>
      <c r="F463" s="24">
        <v>0.63400000000000001</v>
      </c>
      <c r="G463" s="24">
        <v>0.67438462645483177</v>
      </c>
      <c r="H463" s="24">
        <v>0.65610000000000002</v>
      </c>
      <c r="I463" s="24">
        <v>0.65</v>
      </c>
      <c r="J463" s="24">
        <v>0.67</v>
      </c>
      <c r="K463" s="24">
        <v>0.66</v>
      </c>
      <c r="L463" s="24">
        <v>0.6552</v>
      </c>
      <c r="M463" s="24">
        <v>0.64</v>
      </c>
      <c r="N463" s="24">
        <v>0.66</v>
      </c>
      <c r="O463" s="24">
        <v>0.63</v>
      </c>
      <c r="P463" s="24">
        <v>0.64</v>
      </c>
      <c r="Q463" s="223">
        <v>0.72</v>
      </c>
      <c r="R463" s="24">
        <v>0.64</v>
      </c>
      <c r="S463" s="24">
        <v>0.65</v>
      </c>
      <c r="T463" s="24">
        <v>0.66067556602097099</v>
      </c>
      <c r="U463" s="223">
        <v>0.78520000000000001</v>
      </c>
      <c r="V463" s="24">
        <v>0.64</v>
      </c>
      <c r="W463" s="223">
        <v>0.73099999999999998</v>
      </c>
      <c r="X463" s="24">
        <v>0.65</v>
      </c>
      <c r="Y463" s="24">
        <v>0.66370420732703883</v>
      </c>
      <c r="Z463" s="223">
        <v>0.60612600000000005</v>
      </c>
      <c r="AA463" s="24">
        <v>0.7</v>
      </c>
      <c r="AB463" s="197"/>
      <c r="AC463" s="198"/>
      <c r="AD463" s="198"/>
      <c r="AE463" s="198"/>
      <c r="AF463" s="198"/>
      <c r="AG463" s="198"/>
      <c r="AH463" s="198"/>
      <c r="AI463" s="198"/>
      <c r="AJ463" s="198"/>
      <c r="AK463" s="198"/>
      <c r="AL463" s="198"/>
      <c r="AM463" s="198"/>
      <c r="AN463" s="198"/>
      <c r="AO463" s="198"/>
      <c r="AP463" s="198"/>
      <c r="AQ463" s="198"/>
      <c r="AR463" s="198"/>
      <c r="AS463" s="198"/>
      <c r="AT463" s="198"/>
      <c r="AU463" s="198"/>
      <c r="AV463" s="198"/>
      <c r="AW463" s="198"/>
      <c r="AX463" s="198"/>
      <c r="AY463" s="198"/>
      <c r="AZ463" s="198"/>
      <c r="BA463" s="198"/>
      <c r="BB463" s="198"/>
      <c r="BC463" s="198"/>
      <c r="BD463" s="198"/>
      <c r="BE463" s="198"/>
      <c r="BF463" s="198"/>
      <c r="BG463" s="198"/>
      <c r="BH463" s="198"/>
      <c r="BI463" s="198"/>
      <c r="BJ463" s="198"/>
      <c r="BK463" s="198"/>
      <c r="BL463" s="198"/>
      <c r="BM463" s="200" t="e">
        <v>#N/A</v>
      </c>
    </row>
    <row r="464" spans="1:65">
      <c r="A464" s="30"/>
      <c r="B464" s="19">
        <v>1</v>
      </c>
      <c r="C464" s="9">
        <v>3</v>
      </c>
      <c r="D464" s="24">
        <v>0.68</v>
      </c>
      <c r="E464" s="24">
        <v>0.65</v>
      </c>
      <c r="F464" s="24">
        <v>0.63300000000000001</v>
      </c>
      <c r="G464" s="24">
        <v>0.66561759864375358</v>
      </c>
      <c r="H464" s="24">
        <v>0.66439999999999999</v>
      </c>
      <c r="I464" s="24">
        <v>0.64</v>
      </c>
      <c r="J464" s="24">
        <v>0.67</v>
      </c>
      <c r="K464" s="24">
        <v>0.66</v>
      </c>
      <c r="L464" s="24">
        <v>0.65259999999999996</v>
      </c>
      <c r="M464" s="24">
        <v>0.66</v>
      </c>
      <c r="N464" s="24">
        <v>0.65</v>
      </c>
      <c r="O464" s="24">
        <v>0.64</v>
      </c>
      <c r="P464" s="225">
        <v>0.56000000000000005</v>
      </c>
      <c r="Q464" s="223">
        <v>0.7</v>
      </c>
      <c r="R464" s="24">
        <v>0.68</v>
      </c>
      <c r="S464" s="24">
        <v>0.68</v>
      </c>
      <c r="T464" s="24">
        <v>0.6619537081513921</v>
      </c>
      <c r="U464" s="223">
        <v>0.78749999999999998</v>
      </c>
      <c r="V464" s="24">
        <v>0.65</v>
      </c>
      <c r="W464" s="223">
        <v>0.73099999999999998</v>
      </c>
      <c r="X464" s="24">
        <v>0.67</v>
      </c>
      <c r="Y464" s="24">
        <v>0.65878484385211111</v>
      </c>
      <c r="Z464" s="223">
        <v>0.60663900000000004</v>
      </c>
      <c r="AA464" s="24">
        <v>0.69</v>
      </c>
      <c r="AB464" s="197"/>
      <c r="AC464" s="198"/>
      <c r="AD464" s="198"/>
      <c r="AE464" s="198"/>
      <c r="AF464" s="198"/>
      <c r="AG464" s="198"/>
      <c r="AH464" s="198"/>
      <c r="AI464" s="198"/>
      <c r="AJ464" s="198"/>
      <c r="AK464" s="198"/>
      <c r="AL464" s="198"/>
      <c r="AM464" s="198"/>
      <c r="AN464" s="198"/>
      <c r="AO464" s="198"/>
      <c r="AP464" s="198"/>
      <c r="AQ464" s="198"/>
      <c r="AR464" s="198"/>
      <c r="AS464" s="198"/>
      <c r="AT464" s="198"/>
      <c r="AU464" s="198"/>
      <c r="AV464" s="198"/>
      <c r="AW464" s="198"/>
      <c r="AX464" s="198"/>
      <c r="AY464" s="198"/>
      <c r="AZ464" s="198"/>
      <c r="BA464" s="198"/>
      <c r="BB464" s="198"/>
      <c r="BC464" s="198"/>
      <c r="BD464" s="198"/>
      <c r="BE464" s="198"/>
      <c r="BF464" s="198"/>
      <c r="BG464" s="198"/>
      <c r="BH464" s="198"/>
      <c r="BI464" s="198"/>
      <c r="BJ464" s="198"/>
      <c r="BK464" s="198"/>
      <c r="BL464" s="198"/>
      <c r="BM464" s="200">
        <v>16</v>
      </c>
    </row>
    <row r="465" spans="1:65">
      <c r="A465" s="30"/>
      <c r="B465" s="19">
        <v>1</v>
      </c>
      <c r="C465" s="9">
        <v>4</v>
      </c>
      <c r="D465" s="24">
        <v>0.66</v>
      </c>
      <c r="E465" s="24">
        <v>0.65</v>
      </c>
      <c r="F465" s="24">
        <v>0.64900000000000002</v>
      </c>
      <c r="G465" s="24">
        <v>0.66385212671240557</v>
      </c>
      <c r="H465" s="24">
        <v>0.65090000000000003</v>
      </c>
      <c r="I465" s="24">
        <v>0.61</v>
      </c>
      <c r="J465" s="24">
        <v>0.68</v>
      </c>
      <c r="K465" s="24">
        <v>0.64</v>
      </c>
      <c r="L465" s="24">
        <v>0.65570000000000006</v>
      </c>
      <c r="M465" s="24">
        <v>0.67</v>
      </c>
      <c r="N465" s="24">
        <v>0.66</v>
      </c>
      <c r="O465" s="24">
        <v>0.63</v>
      </c>
      <c r="P465" s="24">
        <v>0.69</v>
      </c>
      <c r="Q465" s="223">
        <v>0.72</v>
      </c>
      <c r="R465" s="24">
        <v>0.68</v>
      </c>
      <c r="S465" s="24">
        <v>0.68</v>
      </c>
      <c r="T465" s="24">
        <v>0.66186223121990895</v>
      </c>
      <c r="U465" s="223">
        <v>0.7923</v>
      </c>
      <c r="V465" s="24">
        <v>0.67</v>
      </c>
      <c r="W465" s="223">
        <v>0.73899999999999999</v>
      </c>
      <c r="X465" s="24">
        <v>0.66</v>
      </c>
      <c r="Y465" s="24">
        <v>0.65550255292454263</v>
      </c>
      <c r="Z465" s="223">
        <v>0.593198</v>
      </c>
      <c r="AA465" s="24">
        <v>0.7</v>
      </c>
      <c r="AB465" s="197"/>
      <c r="AC465" s="198"/>
      <c r="AD465" s="198"/>
      <c r="AE465" s="198"/>
      <c r="AF465" s="198"/>
      <c r="AG465" s="198"/>
      <c r="AH465" s="198"/>
      <c r="AI465" s="198"/>
      <c r="AJ465" s="198"/>
      <c r="AK465" s="198"/>
      <c r="AL465" s="198"/>
      <c r="AM465" s="198"/>
      <c r="AN465" s="198"/>
      <c r="AO465" s="198"/>
      <c r="AP465" s="198"/>
      <c r="AQ465" s="198"/>
      <c r="AR465" s="198"/>
      <c r="AS465" s="198"/>
      <c r="AT465" s="198"/>
      <c r="AU465" s="198"/>
      <c r="AV465" s="198"/>
      <c r="AW465" s="198"/>
      <c r="AX465" s="198"/>
      <c r="AY465" s="198"/>
      <c r="AZ465" s="198"/>
      <c r="BA465" s="198"/>
      <c r="BB465" s="198"/>
      <c r="BC465" s="198"/>
      <c r="BD465" s="198"/>
      <c r="BE465" s="198"/>
      <c r="BF465" s="198"/>
      <c r="BG465" s="198"/>
      <c r="BH465" s="198"/>
      <c r="BI465" s="198"/>
      <c r="BJ465" s="198"/>
      <c r="BK465" s="198"/>
      <c r="BL465" s="198"/>
      <c r="BM465" s="200">
        <v>0.65965143706401452</v>
      </c>
    </row>
    <row r="466" spans="1:65">
      <c r="A466" s="30"/>
      <c r="B466" s="19">
        <v>1</v>
      </c>
      <c r="C466" s="9">
        <v>5</v>
      </c>
      <c r="D466" s="24">
        <v>0.67</v>
      </c>
      <c r="E466" s="24">
        <v>0.65</v>
      </c>
      <c r="F466" s="24">
        <v>0.65100000000000002</v>
      </c>
      <c r="G466" s="24">
        <v>0.67351133928995999</v>
      </c>
      <c r="H466" s="24">
        <v>0.66010000000000002</v>
      </c>
      <c r="I466" s="225">
        <v>0.6</v>
      </c>
      <c r="J466" s="24">
        <v>0.67</v>
      </c>
      <c r="K466" s="24">
        <v>0.65</v>
      </c>
      <c r="L466" s="24">
        <v>0.66</v>
      </c>
      <c r="M466" s="24">
        <v>0.65</v>
      </c>
      <c r="N466" s="24">
        <v>0.68</v>
      </c>
      <c r="O466" s="24">
        <v>0.63</v>
      </c>
      <c r="P466" s="24">
        <v>0.69</v>
      </c>
      <c r="Q466" s="223">
        <v>0.7</v>
      </c>
      <c r="R466" s="24">
        <v>0.65</v>
      </c>
      <c r="S466" s="24">
        <v>0.66</v>
      </c>
      <c r="T466" s="24">
        <v>0.66279179386175002</v>
      </c>
      <c r="U466" s="223">
        <v>0.77929999999999999</v>
      </c>
      <c r="V466" s="24">
        <v>0.65</v>
      </c>
      <c r="W466" s="223">
        <v>0.71399999999999997</v>
      </c>
      <c r="X466" s="24">
        <v>0.65</v>
      </c>
      <c r="Y466" s="24">
        <v>0.66981155093782141</v>
      </c>
      <c r="Z466" s="223">
        <v>0.59588675000000002</v>
      </c>
      <c r="AA466" s="24">
        <v>0.71</v>
      </c>
      <c r="AB466" s="197"/>
      <c r="AC466" s="198"/>
      <c r="AD466" s="198"/>
      <c r="AE466" s="198"/>
      <c r="AF466" s="198"/>
      <c r="AG466" s="198"/>
      <c r="AH466" s="198"/>
      <c r="AI466" s="198"/>
      <c r="AJ466" s="198"/>
      <c r="AK466" s="198"/>
      <c r="AL466" s="198"/>
      <c r="AM466" s="198"/>
      <c r="AN466" s="198"/>
      <c r="AO466" s="198"/>
      <c r="AP466" s="198"/>
      <c r="AQ466" s="198"/>
      <c r="AR466" s="198"/>
      <c r="AS466" s="198"/>
      <c r="AT466" s="198"/>
      <c r="AU466" s="198"/>
      <c r="AV466" s="198"/>
      <c r="AW466" s="198"/>
      <c r="AX466" s="198"/>
      <c r="AY466" s="198"/>
      <c r="AZ466" s="198"/>
      <c r="BA466" s="198"/>
      <c r="BB466" s="198"/>
      <c r="BC466" s="198"/>
      <c r="BD466" s="198"/>
      <c r="BE466" s="198"/>
      <c r="BF466" s="198"/>
      <c r="BG466" s="198"/>
      <c r="BH466" s="198"/>
      <c r="BI466" s="198"/>
      <c r="BJ466" s="198"/>
      <c r="BK466" s="198"/>
      <c r="BL466" s="198"/>
      <c r="BM466" s="200">
        <v>37</v>
      </c>
    </row>
    <row r="467" spans="1:65">
      <c r="A467" s="30"/>
      <c r="B467" s="19">
        <v>1</v>
      </c>
      <c r="C467" s="9">
        <v>6</v>
      </c>
      <c r="D467" s="24">
        <v>0.66</v>
      </c>
      <c r="E467" s="24">
        <v>0.65</v>
      </c>
      <c r="F467" s="24">
        <v>0.65400000000000003</v>
      </c>
      <c r="G467" s="24">
        <v>0.66564595678459981</v>
      </c>
      <c r="H467" s="24">
        <v>0.67019999999999991</v>
      </c>
      <c r="I467" s="24">
        <v>0.65</v>
      </c>
      <c r="J467" s="24">
        <v>0.67</v>
      </c>
      <c r="K467" s="24">
        <v>0.67</v>
      </c>
      <c r="L467" s="24">
        <v>0.6764</v>
      </c>
      <c r="M467" s="24">
        <v>0.65</v>
      </c>
      <c r="N467" s="24">
        <v>0.66</v>
      </c>
      <c r="O467" s="24">
        <v>0.63</v>
      </c>
      <c r="P467" s="24">
        <v>0.68</v>
      </c>
      <c r="Q467" s="223">
        <v>0.71</v>
      </c>
      <c r="R467" s="24">
        <v>0.66</v>
      </c>
      <c r="S467" s="24">
        <v>0.67</v>
      </c>
      <c r="T467" s="24">
        <v>0.66143704615217502</v>
      </c>
      <c r="U467" s="223">
        <v>0.7873</v>
      </c>
      <c r="V467" s="24">
        <v>0.62</v>
      </c>
      <c r="W467" s="223">
        <v>0.72199999999999998</v>
      </c>
      <c r="X467" s="24">
        <v>0.65</v>
      </c>
      <c r="Y467" s="24">
        <v>0.66327621348655297</v>
      </c>
      <c r="Z467" s="223">
        <v>0.61833000000000005</v>
      </c>
      <c r="AA467" s="24">
        <v>0.68</v>
      </c>
      <c r="AB467" s="197"/>
      <c r="AC467" s="198"/>
      <c r="AD467" s="198"/>
      <c r="AE467" s="198"/>
      <c r="AF467" s="198"/>
      <c r="AG467" s="198"/>
      <c r="AH467" s="198"/>
      <c r="AI467" s="198"/>
      <c r="AJ467" s="198"/>
      <c r="AK467" s="198"/>
      <c r="AL467" s="198"/>
      <c r="AM467" s="198"/>
      <c r="AN467" s="198"/>
      <c r="AO467" s="198"/>
      <c r="AP467" s="198"/>
      <c r="AQ467" s="198"/>
      <c r="AR467" s="198"/>
      <c r="AS467" s="198"/>
      <c r="AT467" s="198"/>
      <c r="AU467" s="198"/>
      <c r="AV467" s="198"/>
      <c r="AW467" s="198"/>
      <c r="AX467" s="198"/>
      <c r="AY467" s="198"/>
      <c r="AZ467" s="198"/>
      <c r="BA467" s="198"/>
      <c r="BB467" s="198"/>
      <c r="BC467" s="198"/>
      <c r="BD467" s="198"/>
      <c r="BE467" s="198"/>
      <c r="BF467" s="198"/>
      <c r="BG467" s="198"/>
      <c r="BH467" s="198"/>
      <c r="BI467" s="198"/>
      <c r="BJ467" s="198"/>
      <c r="BK467" s="198"/>
      <c r="BL467" s="198"/>
      <c r="BM467" s="56"/>
    </row>
    <row r="468" spans="1:65">
      <c r="A468" s="30"/>
      <c r="B468" s="20" t="s">
        <v>273</v>
      </c>
      <c r="C468" s="12"/>
      <c r="D468" s="201">
        <v>0.67</v>
      </c>
      <c r="E468" s="201">
        <v>0.64833333333333332</v>
      </c>
      <c r="F468" s="201">
        <v>0.64466666666666672</v>
      </c>
      <c r="G468" s="201">
        <v>0.66894912817387853</v>
      </c>
      <c r="H468" s="201">
        <v>0.6608666666666666</v>
      </c>
      <c r="I468" s="201">
        <v>0.6366666666666666</v>
      </c>
      <c r="J468" s="201">
        <v>0.67333333333333334</v>
      </c>
      <c r="K468" s="201">
        <v>0.65500000000000003</v>
      </c>
      <c r="L468" s="201">
        <v>0.66085000000000005</v>
      </c>
      <c r="M468" s="201">
        <v>0.65333333333333332</v>
      </c>
      <c r="N468" s="201">
        <v>0.66666666666666663</v>
      </c>
      <c r="O468" s="201">
        <v>0.63</v>
      </c>
      <c r="P468" s="201">
        <v>0.65666666666666673</v>
      </c>
      <c r="Q468" s="201">
        <v>0.71499999999999997</v>
      </c>
      <c r="R468" s="201">
        <v>0.66500000000000004</v>
      </c>
      <c r="S468" s="201">
        <v>0.66333333333333344</v>
      </c>
      <c r="T468" s="201">
        <v>0.66142352945363536</v>
      </c>
      <c r="U468" s="201">
        <v>0.78785000000000005</v>
      </c>
      <c r="V468" s="201">
        <v>0.64500000000000002</v>
      </c>
      <c r="W468" s="201">
        <v>0.72800000000000009</v>
      </c>
      <c r="X468" s="201">
        <v>0.65500000000000003</v>
      </c>
      <c r="Y468" s="201">
        <v>0.65793941698610858</v>
      </c>
      <c r="Z468" s="201">
        <v>0.60296062500000003</v>
      </c>
      <c r="AA468" s="201">
        <v>0.69333333333333325</v>
      </c>
      <c r="AB468" s="197"/>
      <c r="AC468" s="198"/>
      <c r="AD468" s="198"/>
      <c r="AE468" s="198"/>
      <c r="AF468" s="198"/>
      <c r="AG468" s="198"/>
      <c r="AH468" s="198"/>
      <c r="AI468" s="198"/>
      <c r="AJ468" s="198"/>
      <c r="AK468" s="198"/>
      <c r="AL468" s="198"/>
      <c r="AM468" s="198"/>
      <c r="AN468" s="198"/>
      <c r="AO468" s="198"/>
      <c r="AP468" s="198"/>
      <c r="AQ468" s="198"/>
      <c r="AR468" s="198"/>
      <c r="AS468" s="198"/>
      <c r="AT468" s="198"/>
      <c r="AU468" s="198"/>
      <c r="AV468" s="198"/>
      <c r="AW468" s="198"/>
      <c r="AX468" s="198"/>
      <c r="AY468" s="198"/>
      <c r="AZ468" s="198"/>
      <c r="BA468" s="198"/>
      <c r="BB468" s="198"/>
      <c r="BC468" s="198"/>
      <c r="BD468" s="198"/>
      <c r="BE468" s="198"/>
      <c r="BF468" s="198"/>
      <c r="BG468" s="198"/>
      <c r="BH468" s="198"/>
      <c r="BI468" s="198"/>
      <c r="BJ468" s="198"/>
      <c r="BK468" s="198"/>
      <c r="BL468" s="198"/>
      <c r="BM468" s="56"/>
    </row>
    <row r="469" spans="1:65">
      <c r="A469" s="30"/>
      <c r="B469" s="3" t="s">
        <v>274</v>
      </c>
      <c r="C469" s="29"/>
      <c r="D469" s="24">
        <v>0.67</v>
      </c>
      <c r="E469" s="24">
        <v>0.65</v>
      </c>
      <c r="F469" s="24">
        <v>0.64800000000000002</v>
      </c>
      <c r="G469" s="24">
        <v>0.66816453897116013</v>
      </c>
      <c r="H469" s="24">
        <v>0.66179999999999994</v>
      </c>
      <c r="I469" s="24">
        <v>0.64500000000000002</v>
      </c>
      <c r="J469" s="24">
        <v>0.67</v>
      </c>
      <c r="K469" s="24">
        <v>0.65500000000000003</v>
      </c>
      <c r="L469" s="24">
        <v>0.65785000000000005</v>
      </c>
      <c r="M469" s="24">
        <v>0.65</v>
      </c>
      <c r="N469" s="24">
        <v>0.66</v>
      </c>
      <c r="O469" s="24">
        <v>0.63</v>
      </c>
      <c r="P469" s="24">
        <v>0.68</v>
      </c>
      <c r="Q469" s="24">
        <v>0.71499999999999997</v>
      </c>
      <c r="R469" s="24">
        <v>0.67</v>
      </c>
      <c r="S469" s="24">
        <v>0.66500000000000004</v>
      </c>
      <c r="T469" s="24">
        <v>0.66164963868604199</v>
      </c>
      <c r="U469" s="24">
        <v>0.78739999999999999</v>
      </c>
      <c r="V469" s="24">
        <v>0.64500000000000002</v>
      </c>
      <c r="W469" s="24">
        <v>0.73099999999999998</v>
      </c>
      <c r="X469" s="24">
        <v>0.65</v>
      </c>
      <c r="Y469" s="24">
        <v>0.6610305286693321</v>
      </c>
      <c r="Z469" s="24">
        <v>0.60185500000000003</v>
      </c>
      <c r="AA469" s="24">
        <v>0.69499999999999995</v>
      </c>
      <c r="AB469" s="197"/>
      <c r="AC469" s="198"/>
      <c r="AD469" s="198"/>
      <c r="AE469" s="198"/>
      <c r="AF469" s="198"/>
      <c r="AG469" s="198"/>
      <c r="AH469" s="198"/>
      <c r="AI469" s="198"/>
      <c r="AJ469" s="198"/>
      <c r="AK469" s="198"/>
      <c r="AL469" s="198"/>
      <c r="AM469" s="198"/>
      <c r="AN469" s="198"/>
      <c r="AO469" s="198"/>
      <c r="AP469" s="198"/>
      <c r="AQ469" s="198"/>
      <c r="AR469" s="198"/>
      <c r="AS469" s="198"/>
      <c r="AT469" s="198"/>
      <c r="AU469" s="198"/>
      <c r="AV469" s="198"/>
      <c r="AW469" s="198"/>
      <c r="AX469" s="198"/>
      <c r="AY469" s="198"/>
      <c r="AZ469" s="198"/>
      <c r="BA469" s="198"/>
      <c r="BB469" s="198"/>
      <c r="BC469" s="198"/>
      <c r="BD469" s="198"/>
      <c r="BE469" s="198"/>
      <c r="BF469" s="198"/>
      <c r="BG469" s="198"/>
      <c r="BH469" s="198"/>
      <c r="BI469" s="198"/>
      <c r="BJ469" s="198"/>
      <c r="BK469" s="198"/>
      <c r="BL469" s="198"/>
      <c r="BM469" s="56"/>
    </row>
    <row r="470" spans="1:65">
      <c r="A470" s="30"/>
      <c r="B470" s="3" t="s">
        <v>275</v>
      </c>
      <c r="C470" s="29"/>
      <c r="D470" s="24">
        <v>8.9442719099991665E-3</v>
      </c>
      <c r="E470" s="24">
        <v>4.0824829046386341E-3</v>
      </c>
      <c r="F470" s="24">
        <v>8.9591666279105892E-3</v>
      </c>
      <c r="G470" s="24">
        <v>4.5023237918492129E-3</v>
      </c>
      <c r="H470" s="24">
        <v>6.7701304763398843E-3</v>
      </c>
      <c r="I470" s="24">
        <v>2.6583202716502538E-2</v>
      </c>
      <c r="J470" s="24">
        <v>5.1639777949432268E-3</v>
      </c>
      <c r="K470" s="24">
        <v>1.0488088481701525E-2</v>
      </c>
      <c r="L470" s="24">
        <v>8.8085753672202879E-3</v>
      </c>
      <c r="M470" s="24">
        <v>1.0327955589886455E-2</v>
      </c>
      <c r="N470" s="24">
        <v>1.5055453054181598E-2</v>
      </c>
      <c r="O470" s="24">
        <v>6.324555320336764E-3</v>
      </c>
      <c r="P470" s="24">
        <v>5.0859282994028372E-2</v>
      </c>
      <c r="Q470" s="24">
        <v>1.5165750888103116E-2</v>
      </c>
      <c r="R470" s="24">
        <v>1.7606816861659026E-2</v>
      </c>
      <c r="S470" s="24">
        <v>1.6329931618554536E-2</v>
      </c>
      <c r="T470" s="24">
        <v>1.0463239939097E-3</v>
      </c>
      <c r="U470" s="24">
        <v>5.6369317895465067E-3</v>
      </c>
      <c r="V470" s="24">
        <v>1.6431676725154998E-2</v>
      </c>
      <c r="W470" s="24">
        <v>8.7177978870813556E-3</v>
      </c>
      <c r="X470" s="24">
        <v>8.3666002653407633E-3</v>
      </c>
      <c r="Y470" s="24">
        <v>1.154570806849629E-2</v>
      </c>
      <c r="Z470" s="24">
        <v>9.3169134397476459E-3</v>
      </c>
      <c r="AA470" s="24">
        <v>1.2110601416389928E-2</v>
      </c>
      <c r="AB470" s="197"/>
      <c r="AC470" s="198"/>
      <c r="AD470" s="198"/>
      <c r="AE470" s="198"/>
      <c r="AF470" s="198"/>
      <c r="AG470" s="198"/>
      <c r="AH470" s="198"/>
      <c r="AI470" s="198"/>
      <c r="AJ470" s="198"/>
      <c r="AK470" s="198"/>
      <c r="AL470" s="198"/>
      <c r="AM470" s="198"/>
      <c r="AN470" s="198"/>
      <c r="AO470" s="198"/>
      <c r="AP470" s="198"/>
      <c r="AQ470" s="198"/>
      <c r="AR470" s="198"/>
      <c r="AS470" s="198"/>
      <c r="AT470" s="198"/>
      <c r="AU470" s="198"/>
      <c r="AV470" s="198"/>
      <c r="AW470" s="198"/>
      <c r="AX470" s="198"/>
      <c r="AY470" s="198"/>
      <c r="AZ470" s="198"/>
      <c r="BA470" s="198"/>
      <c r="BB470" s="198"/>
      <c r="BC470" s="198"/>
      <c r="BD470" s="198"/>
      <c r="BE470" s="198"/>
      <c r="BF470" s="198"/>
      <c r="BG470" s="198"/>
      <c r="BH470" s="198"/>
      <c r="BI470" s="198"/>
      <c r="BJ470" s="198"/>
      <c r="BK470" s="198"/>
      <c r="BL470" s="198"/>
      <c r="BM470" s="56"/>
    </row>
    <row r="471" spans="1:65">
      <c r="A471" s="30"/>
      <c r="B471" s="3" t="s">
        <v>86</v>
      </c>
      <c r="C471" s="29"/>
      <c r="D471" s="13">
        <v>1.3349659567162935E-2</v>
      </c>
      <c r="E471" s="13">
        <v>6.2968887989284846E-3</v>
      </c>
      <c r="F471" s="13">
        <v>1.3897362918165339E-2</v>
      </c>
      <c r="G471" s="13">
        <v>6.730442723110827E-3</v>
      </c>
      <c r="H471" s="13">
        <v>1.024432130990601E-2</v>
      </c>
      <c r="I471" s="13">
        <v>4.175372154424483E-2</v>
      </c>
      <c r="J471" s="13">
        <v>7.6692739528859801E-3</v>
      </c>
      <c r="K471" s="13">
        <v>1.6012348827025229E-2</v>
      </c>
      <c r="L471" s="13">
        <v>1.3329159971582488E-2</v>
      </c>
      <c r="M471" s="13">
        <v>1.5808095290642536E-2</v>
      </c>
      <c r="N471" s="13">
        <v>2.25831795812724E-2</v>
      </c>
      <c r="O471" s="13">
        <v>1.0038976698947244E-2</v>
      </c>
      <c r="P471" s="13">
        <v>7.7450684762479752E-2</v>
      </c>
      <c r="Q471" s="13">
        <v>2.1210840402941421E-2</v>
      </c>
      <c r="R471" s="13">
        <v>2.6476416333321841E-2</v>
      </c>
      <c r="S471" s="13">
        <v>2.4617987364655074E-2</v>
      </c>
      <c r="T471" s="13">
        <v>1.5819273843705095E-3</v>
      </c>
      <c r="U471" s="13">
        <v>7.1548286977806772E-3</v>
      </c>
      <c r="V471" s="13">
        <v>2.547546779093798E-2</v>
      </c>
      <c r="W471" s="13">
        <v>1.1974997097639222E-2</v>
      </c>
      <c r="X471" s="13">
        <v>1.2773435519604219E-2</v>
      </c>
      <c r="Y471" s="13">
        <v>1.7548284493099555E-2</v>
      </c>
      <c r="Z471" s="13">
        <v>1.5451943383115018E-2</v>
      </c>
      <c r="AA471" s="13">
        <v>1.7467213581331631E-2</v>
      </c>
      <c r="AB471" s="148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3" t="s">
        <v>276</v>
      </c>
      <c r="C472" s="29"/>
      <c r="D472" s="13">
        <v>1.5687926008385533E-2</v>
      </c>
      <c r="E472" s="13">
        <v>-1.7157703439646843E-2</v>
      </c>
      <c r="F472" s="13">
        <v>-2.2716194577006021E-2</v>
      </c>
      <c r="G472" s="13">
        <v>1.4094854626931941E-2</v>
      </c>
      <c r="H472" s="13">
        <v>1.8422299025995237E-3</v>
      </c>
      <c r="I472" s="13">
        <v>-3.4843811603971986E-2</v>
      </c>
      <c r="J472" s="13">
        <v>2.0741099769621352E-2</v>
      </c>
      <c r="K472" s="13">
        <v>-7.051355917175206E-3</v>
      </c>
      <c r="L472" s="13">
        <v>1.8169640337935E-3</v>
      </c>
      <c r="M472" s="13">
        <v>-9.5779427977932263E-3</v>
      </c>
      <c r="N472" s="13">
        <v>1.0634752247149715E-2</v>
      </c>
      <c r="O472" s="13">
        <v>-4.4950159126443401E-2</v>
      </c>
      <c r="P472" s="13">
        <v>-4.5247690365572968E-3</v>
      </c>
      <c r="Q472" s="13">
        <v>8.3905771785068195E-2</v>
      </c>
      <c r="R472" s="13">
        <v>8.1081653665320275E-3</v>
      </c>
      <c r="S472" s="13">
        <v>5.5815784859143402E-3</v>
      </c>
      <c r="T472" s="13">
        <v>2.6864072297152486E-3</v>
      </c>
      <c r="U472" s="13">
        <v>0.19434288433687552</v>
      </c>
      <c r="V472" s="13">
        <v>-2.2210877200882551E-2</v>
      </c>
      <c r="W472" s="13">
        <v>0.10361314945388767</v>
      </c>
      <c r="X472" s="13">
        <v>-7.051355917175206E-3</v>
      </c>
      <c r="Y472" s="13">
        <v>-2.5953404809149205E-3</v>
      </c>
      <c r="Z472" s="13">
        <v>-8.5940557207507484E-2</v>
      </c>
      <c r="AA472" s="13">
        <v>5.1060142337035597E-2</v>
      </c>
      <c r="AB472" s="148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46" t="s">
        <v>277</v>
      </c>
      <c r="C473" s="47"/>
      <c r="D473" s="45">
        <v>0.72</v>
      </c>
      <c r="E473" s="45">
        <v>0.98</v>
      </c>
      <c r="F473" s="45">
        <v>1.27</v>
      </c>
      <c r="G473" s="45">
        <v>0.63</v>
      </c>
      <c r="H473" s="45">
        <v>0</v>
      </c>
      <c r="I473" s="45">
        <v>1.89</v>
      </c>
      <c r="J473" s="45">
        <v>0.98</v>
      </c>
      <c r="K473" s="45">
        <v>0.46</v>
      </c>
      <c r="L473" s="45">
        <v>0</v>
      </c>
      <c r="M473" s="45">
        <v>0.59</v>
      </c>
      <c r="N473" s="45">
        <v>0.45</v>
      </c>
      <c r="O473" s="45">
        <v>2.41</v>
      </c>
      <c r="P473" s="45">
        <v>0.33</v>
      </c>
      <c r="Q473" s="45">
        <v>4.24</v>
      </c>
      <c r="R473" s="45">
        <v>0.32</v>
      </c>
      <c r="S473" s="45">
        <v>0.19</v>
      </c>
      <c r="T473" s="45">
        <v>0.04</v>
      </c>
      <c r="U473" s="45">
        <v>9.94</v>
      </c>
      <c r="V473" s="45">
        <v>1.24</v>
      </c>
      <c r="W473" s="45">
        <v>5.24</v>
      </c>
      <c r="X473" s="45">
        <v>0.46</v>
      </c>
      <c r="Y473" s="45">
        <v>0.23</v>
      </c>
      <c r="Z473" s="45">
        <v>4.53</v>
      </c>
      <c r="AA473" s="45">
        <v>2.54</v>
      </c>
      <c r="AB473" s="148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B474" s="31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BM474" s="55"/>
    </row>
    <row r="475" spans="1:65" ht="15">
      <c r="B475" s="8" t="s">
        <v>541</v>
      </c>
      <c r="BM475" s="28" t="s">
        <v>66</v>
      </c>
    </row>
    <row r="476" spans="1:65" ht="15">
      <c r="A476" s="25" t="s">
        <v>17</v>
      </c>
      <c r="B476" s="18" t="s">
        <v>110</v>
      </c>
      <c r="C476" s="15" t="s">
        <v>111</v>
      </c>
      <c r="D476" s="16" t="s">
        <v>235</v>
      </c>
      <c r="E476" s="17" t="s">
        <v>235</v>
      </c>
      <c r="F476" s="17" t="s">
        <v>235</v>
      </c>
      <c r="G476" s="17" t="s">
        <v>235</v>
      </c>
      <c r="H476" s="17" t="s">
        <v>235</v>
      </c>
      <c r="I476" s="17" t="s">
        <v>235</v>
      </c>
      <c r="J476" s="17" t="s">
        <v>235</v>
      </c>
      <c r="K476" s="17" t="s">
        <v>235</v>
      </c>
      <c r="L476" s="17" t="s">
        <v>235</v>
      </c>
      <c r="M476" s="17" t="s">
        <v>235</v>
      </c>
      <c r="N476" s="17" t="s">
        <v>235</v>
      </c>
      <c r="O476" s="17" t="s">
        <v>235</v>
      </c>
      <c r="P476" s="17" t="s">
        <v>235</v>
      </c>
      <c r="Q476" s="17" t="s">
        <v>235</v>
      </c>
      <c r="R476" s="17" t="s">
        <v>235</v>
      </c>
      <c r="S476" s="17" t="s">
        <v>235</v>
      </c>
      <c r="T476" s="17" t="s">
        <v>235</v>
      </c>
      <c r="U476" s="17" t="s">
        <v>235</v>
      </c>
      <c r="V476" s="17" t="s">
        <v>235</v>
      </c>
      <c r="W476" s="17" t="s">
        <v>235</v>
      </c>
      <c r="X476" s="17" t="s">
        <v>235</v>
      </c>
      <c r="Y476" s="17" t="s">
        <v>235</v>
      </c>
      <c r="Z476" s="148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 t="s">
        <v>236</v>
      </c>
      <c r="C477" s="9" t="s">
        <v>236</v>
      </c>
      <c r="D477" s="146" t="s">
        <v>238</v>
      </c>
      <c r="E477" s="147" t="s">
        <v>239</v>
      </c>
      <c r="F477" s="147" t="s">
        <v>242</v>
      </c>
      <c r="G477" s="147" t="s">
        <v>243</v>
      </c>
      <c r="H477" s="147" t="s">
        <v>244</v>
      </c>
      <c r="I477" s="147" t="s">
        <v>245</v>
      </c>
      <c r="J477" s="147" t="s">
        <v>246</v>
      </c>
      <c r="K477" s="147" t="s">
        <v>247</v>
      </c>
      <c r="L477" s="147" t="s">
        <v>248</v>
      </c>
      <c r="M477" s="147" t="s">
        <v>249</v>
      </c>
      <c r="N477" s="147" t="s">
        <v>250</v>
      </c>
      <c r="O477" s="147" t="s">
        <v>251</v>
      </c>
      <c r="P477" s="147" t="s">
        <v>252</v>
      </c>
      <c r="Q477" s="147" t="s">
        <v>253</v>
      </c>
      <c r="R477" s="147" t="s">
        <v>254</v>
      </c>
      <c r="S477" s="147" t="s">
        <v>255</v>
      </c>
      <c r="T477" s="147" t="s">
        <v>256</v>
      </c>
      <c r="U477" s="147" t="s">
        <v>257</v>
      </c>
      <c r="V477" s="147" t="s">
        <v>258</v>
      </c>
      <c r="W477" s="147" t="s">
        <v>259</v>
      </c>
      <c r="X477" s="147" t="s">
        <v>260</v>
      </c>
      <c r="Y477" s="147" t="s">
        <v>265</v>
      </c>
      <c r="Z477" s="148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 t="s">
        <v>3</v>
      </c>
    </row>
    <row r="478" spans="1:65">
      <c r="A478" s="30"/>
      <c r="B478" s="19"/>
      <c r="C478" s="9"/>
      <c r="D478" s="10" t="s">
        <v>318</v>
      </c>
      <c r="E478" s="11" t="s">
        <v>318</v>
      </c>
      <c r="F478" s="11" t="s">
        <v>319</v>
      </c>
      <c r="G478" s="11" t="s">
        <v>319</v>
      </c>
      <c r="H478" s="11" t="s">
        <v>319</v>
      </c>
      <c r="I478" s="11" t="s">
        <v>318</v>
      </c>
      <c r="J478" s="11" t="s">
        <v>319</v>
      </c>
      <c r="K478" s="11" t="s">
        <v>318</v>
      </c>
      <c r="L478" s="11" t="s">
        <v>318</v>
      </c>
      <c r="M478" s="11" t="s">
        <v>319</v>
      </c>
      <c r="N478" s="11" t="s">
        <v>319</v>
      </c>
      <c r="O478" s="11" t="s">
        <v>319</v>
      </c>
      <c r="P478" s="11" t="s">
        <v>318</v>
      </c>
      <c r="Q478" s="11" t="s">
        <v>318</v>
      </c>
      <c r="R478" s="11" t="s">
        <v>319</v>
      </c>
      <c r="S478" s="11" t="s">
        <v>318</v>
      </c>
      <c r="T478" s="11" t="s">
        <v>318</v>
      </c>
      <c r="U478" s="11" t="s">
        <v>115</v>
      </c>
      <c r="V478" s="11" t="s">
        <v>318</v>
      </c>
      <c r="W478" s="11" t="s">
        <v>319</v>
      </c>
      <c r="X478" s="11" t="s">
        <v>115</v>
      </c>
      <c r="Y478" s="11" t="s">
        <v>318</v>
      </c>
      <c r="Z478" s="148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/>
      <c r="C479" s="9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148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2</v>
      </c>
    </row>
    <row r="480" spans="1:65">
      <c r="A480" s="30"/>
      <c r="B480" s="18">
        <v>1</v>
      </c>
      <c r="C480" s="14">
        <v>1</v>
      </c>
      <c r="D480" s="211">
        <v>10.7</v>
      </c>
      <c r="E480" s="211">
        <v>10.199999999999999</v>
      </c>
      <c r="F480" s="211">
        <v>9.51</v>
      </c>
      <c r="G480" s="211">
        <v>10.58</v>
      </c>
      <c r="H480" s="211">
        <v>10.69</v>
      </c>
      <c r="I480" s="211">
        <v>10.5</v>
      </c>
      <c r="J480" s="211">
        <v>10.15</v>
      </c>
      <c r="K480" s="211">
        <v>10.7</v>
      </c>
      <c r="L480" s="211">
        <v>10.9</v>
      </c>
      <c r="M480" s="211">
        <v>10.199999999999999</v>
      </c>
      <c r="N480" s="211">
        <v>10.9</v>
      </c>
      <c r="O480" s="211">
        <v>9.3000000000000007</v>
      </c>
      <c r="P480" s="211">
        <v>9.8000000000000007</v>
      </c>
      <c r="Q480" s="211">
        <v>9.1</v>
      </c>
      <c r="R480" s="211">
        <v>10.315517665510663</v>
      </c>
      <c r="S480" s="211">
        <v>9.8000000000000007</v>
      </c>
      <c r="T480" s="211">
        <v>10.5</v>
      </c>
      <c r="U480" s="218">
        <v>9</v>
      </c>
      <c r="V480" s="218">
        <v>12</v>
      </c>
      <c r="W480" s="211">
        <v>11.363458524255194</v>
      </c>
      <c r="X480" s="211">
        <v>10</v>
      </c>
      <c r="Y480" s="211">
        <v>9.9</v>
      </c>
      <c r="Z480" s="212"/>
      <c r="AA480" s="213"/>
      <c r="AB480" s="213"/>
      <c r="AC480" s="213"/>
      <c r="AD480" s="213"/>
      <c r="AE480" s="213"/>
      <c r="AF480" s="213"/>
      <c r="AG480" s="213"/>
      <c r="AH480" s="213"/>
      <c r="AI480" s="213"/>
      <c r="AJ480" s="213"/>
      <c r="AK480" s="213"/>
      <c r="AL480" s="213"/>
      <c r="AM480" s="213"/>
      <c r="AN480" s="213"/>
      <c r="AO480" s="213"/>
      <c r="AP480" s="213"/>
      <c r="AQ480" s="213"/>
      <c r="AR480" s="213"/>
      <c r="AS480" s="213"/>
      <c r="AT480" s="213"/>
      <c r="AU480" s="213"/>
      <c r="AV480" s="213"/>
      <c r="AW480" s="213"/>
      <c r="AX480" s="213"/>
      <c r="AY480" s="213"/>
      <c r="AZ480" s="213"/>
      <c r="BA480" s="213"/>
      <c r="BB480" s="213"/>
      <c r="BC480" s="213"/>
      <c r="BD480" s="213"/>
      <c r="BE480" s="213"/>
      <c r="BF480" s="213"/>
      <c r="BG480" s="213"/>
      <c r="BH480" s="213"/>
      <c r="BI480" s="213"/>
      <c r="BJ480" s="213"/>
      <c r="BK480" s="213"/>
      <c r="BL480" s="213"/>
      <c r="BM480" s="214">
        <v>1</v>
      </c>
    </row>
    <row r="481" spans="1:65">
      <c r="A481" s="30"/>
      <c r="B481" s="19">
        <v>1</v>
      </c>
      <c r="C481" s="9">
        <v>2</v>
      </c>
      <c r="D481" s="215">
        <v>11.2</v>
      </c>
      <c r="E481" s="215">
        <v>10.5</v>
      </c>
      <c r="F481" s="215">
        <v>9.83</v>
      </c>
      <c r="G481" s="215">
        <v>10.24</v>
      </c>
      <c r="H481" s="215">
        <v>10.09</v>
      </c>
      <c r="I481" s="215">
        <v>10.4</v>
      </c>
      <c r="J481" s="215">
        <v>9.92</v>
      </c>
      <c r="K481" s="215">
        <v>10.6</v>
      </c>
      <c r="L481" s="215">
        <v>10.5</v>
      </c>
      <c r="M481" s="215">
        <v>10.1</v>
      </c>
      <c r="N481" s="215">
        <v>11.1</v>
      </c>
      <c r="O481" s="215">
        <v>9.3000000000000007</v>
      </c>
      <c r="P481" s="215">
        <v>9.9</v>
      </c>
      <c r="Q481" s="215">
        <v>9.4</v>
      </c>
      <c r="R481" s="215">
        <v>10.376889746760487</v>
      </c>
      <c r="S481" s="215">
        <v>9.6999999999999993</v>
      </c>
      <c r="T481" s="215">
        <v>10.5</v>
      </c>
      <c r="U481" s="219">
        <v>9</v>
      </c>
      <c r="V481" s="219">
        <v>14</v>
      </c>
      <c r="W481" s="215">
        <v>10.901473329738913</v>
      </c>
      <c r="X481" s="215">
        <v>9.4966666666666661</v>
      </c>
      <c r="Y481" s="215">
        <v>10.1</v>
      </c>
      <c r="Z481" s="212"/>
      <c r="AA481" s="213"/>
      <c r="AB481" s="213"/>
      <c r="AC481" s="213"/>
      <c r="AD481" s="213"/>
      <c r="AE481" s="213"/>
      <c r="AF481" s="213"/>
      <c r="AG481" s="213"/>
      <c r="AH481" s="213"/>
      <c r="AI481" s="213"/>
      <c r="AJ481" s="213"/>
      <c r="AK481" s="213"/>
      <c r="AL481" s="213"/>
      <c r="AM481" s="213"/>
      <c r="AN481" s="213"/>
      <c r="AO481" s="213"/>
      <c r="AP481" s="213"/>
      <c r="AQ481" s="213"/>
      <c r="AR481" s="213"/>
      <c r="AS481" s="213"/>
      <c r="AT481" s="213"/>
      <c r="AU481" s="213"/>
      <c r="AV481" s="213"/>
      <c r="AW481" s="213"/>
      <c r="AX481" s="213"/>
      <c r="AY481" s="213"/>
      <c r="AZ481" s="213"/>
      <c r="BA481" s="213"/>
      <c r="BB481" s="213"/>
      <c r="BC481" s="213"/>
      <c r="BD481" s="213"/>
      <c r="BE481" s="213"/>
      <c r="BF481" s="213"/>
      <c r="BG481" s="213"/>
      <c r="BH481" s="213"/>
      <c r="BI481" s="213"/>
      <c r="BJ481" s="213"/>
      <c r="BK481" s="213"/>
      <c r="BL481" s="213"/>
      <c r="BM481" s="214">
        <v>21</v>
      </c>
    </row>
    <row r="482" spans="1:65">
      <c r="A482" s="30"/>
      <c r="B482" s="19">
        <v>1</v>
      </c>
      <c r="C482" s="9">
        <v>3</v>
      </c>
      <c r="D482" s="220">
        <v>12</v>
      </c>
      <c r="E482" s="215">
        <v>10.6</v>
      </c>
      <c r="F482" s="215">
        <v>10.24</v>
      </c>
      <c r="G482" s="215">
        <v>9.92</v>
      </c>
      <c r="H482" s="215">
        <v>10.82</v>
      </c>
      <c r="I482" s="215">
        <v>10.5</v>
      </c>
      <c r="J482" s="215">
        <v>9.83</v>
      </c>
      <c r="K482" s="215">
        <v>11.2</v>
      </c>
      <c r="L482" s="215">
        <v>10.3</v>
      </c>
      <c r="M482" s="215">
        <v>10</v>
      </c>
      <c r="N482" s="215">
        <v>11.6</v>
      </c>
      <c r="O482" s="215">
        <v>9.3000000000000007</v>
      </c>
      <c r="P482" s="215">
        <v>10</v>
      </c>
      <c r="Q482" s="215">
        <v>9.4</v>
      </c>
      <c r="R482" s="215">
        <v>10.2717875723511</v>
      </c>
      <c r="S482" s="215">
        <v>9.8000000000000007</v>
      </c>
      <c r="T482" s="215">
        <v>10.8</v>
      </c>
      <c r="U482" s="219">
        <v>10</v>
      </c>
      <c r="V482" s="219">
        <v>13</v>
      </c>
      <c r="W482" s="215">
        <v>10.952770740152292</v>
      </c>
      <c r="X482" s="215">
        <v>9.8233333333333341</v>
      </c>
      <c r="Y482" s="215">
        <v>9.9</v>
      </c>
      <c r="Z482" s="212"/>
      <c r="AA482" s="213"/>
      <c r="AB482" s="213"/>
      <c r="AC482" s="213"/>
      <c r="AD482" s="213"/>
      <c r="AE482" s="213"/>
      <c r="AF482" s="213"/>
      <c r="AG482" s="213"/>
      <c r="AH482" s="213"/>
      <c r="AI482" s="213"/>
      <c r="AJ482" s="213"/>
      <c r="AK482" s="213"/>
      <c r="AL482" s="213"/>
      <c r="AM482" s="213"/>
      <c r="AN482" s="213"/>
      <c r="AO482" s="213"/>
      <c r="AP482" s="213"/>
      <c r="AQ482" s="213"/>
      <c r="AR482" s="213"/>
      <c r="AS482" s="213"/>
      <c r="AT482" s="213"/>
      <c r="AU482" s="213"/>
      <c r="AV482" s="213"/>
      <c r="AW482" s="213"/>
      <c r="AX482" s="213"/>
      <c r="AY482" s="213"/>
      <c r="AZ482" s="213"/>
      <c r="BA482" s="213"/>
      <c r="BB482" s="213"/>
      <c r="BC482" s="213"/>
      <c r="BD482" s="213"/>
      <c r="BE482" s="213"/>
      <c r="BF482" s="213"/>
      <c r="BG482" s="213"/>
      <c r="BH482" s="213"/>
      <c r="BI482" s="213"/>
      <c r="BJ482" s="213"/>
      <c r="BK482" s="213"/>
      <c r="BL482" s="213"/>
      <c r="BM482" s="214">
        <v>16</v>
      </c>
    </row>
    <row r="483" spans="1:65">
      <c r="A483" s="30"/>
      <c r="B483" s="19">
        <v>1</v>
      </c>
      <c r="C483" s="9">
        <v>4</v>
      </c>
      <c r="D483" s="215">
        <v>10.5</v>
      </c>
      <c r="E483" s="215">
        <v>10.6</v>
      </c>
      <c r="F483" s="215">
        <v>9.92</v>
      </c>
      <c r="G483" s="215">
        <v>9.86</v>
      </c>
      <c r="H483" s="215">
        <v>10.28</v>
      </c>
      <c r="I483" s="215">
        <v>10.199999999999999</v>
      </c>
      <c r="J483" s="215">
        <v>9.75</v>
      </c>
      <c r="K483" s="215">
        <v>11.1</v>
      </c>
      <c r="L483" s="215">
        <v>10.4</v>
      </c>
      <c r="M483" s="215">
        <v>9.8000000000000007</v>
      </c>
      <c r="N483" s="215">
        <v>11.2</v>
      </c>
      <c r="O483" s="215">
        <v>9.1</v>
      </c>
      <c r="P483" s="215">
        <v>9.8000000000000007</v>
      </c>
      <c r="Q483" s="215">
        <v>9.8000000000000007</v>
      </c>
      <c r="R483" s="215">
        <v>10.278322865004601</v>
      </c>
      <c r="S483" s="215">
        <v>9.8000000000000007</v>
      </c>
      <c r="T483" s="215">
        <v>11</v>
      </c>
      <c r="U483" s="219">
        <v>10</v>
      </c>
      <c r="V483" s="219">
        <v>13</v>
      </c>
      <c r="W483" s="215">
        <v>10.718209194214493</v>
      </c>
      <c r="X483" s="215">
        <v>9.2799999999999994</v>
      </c>
      <c r="Y483" s="215">
        <v>9.9</v>
      </c>
      <c r="Z483" s="212"/>
      <c r="AA483" s="213"/>
      <c r="AB483" s="213"/>
      <c r="AC483" s="213"/>
      <c r="AD483" s="213"/>
      <c r="AE483" s="213"/>
      <c r="AF483" s="213"/>
      <c r="AG483" s="213"/>
      <c r="AH483" s="213"/>
      <c r="AI483" s="213"/>
      <c r="AJ483" s="213"/>
      <c r="AK483" s="213"/>
      <c r="AL483" s="213"/>
      <c r="AM483" s="213"/>
      <c r="AN483" s="213"/>
      <c r="AO483" s="213"/>
      <c r="AP483" s="213"/>
      <c r="AQ483" s="213"/>
      <c r="AR483" s="213"/>
      <c r="AS483" s="213"/>
      <c r="AT483" s="213"/>
      <c r="AU483" s="213"/>
      <c r="AV483" s="213"/>
      <c r="AW483" s="213"/>
      <c r="AX483" s="213"/>
      <c r="AY483" s="213"/>
      <c r="AZ483" s="213"/>
      <c r="BA483" s="213"/>
      <c r="BB483" s="213"/>
      <c r="BC483" s="213"/>
      <c r="BD483" s="213"/>
      <c r="BE483" s="213"/>
      <c r="BF483" s="213"/>
      <c r="BG483" s="213"/>
      <c r="BH483" s="213"/>
      <c r="BI483" s="213"/>
      <c r="BJ483" s="213"/>
      <c r="BK483" s="213"/>
      <c r="BL483" s="213"/>
      <c r="BM483" s="214">
        <v>10.210197329532694</v>
      </c>
    </row>
    <row r="484" spans="1:65">
      <c r="A484" s="30"/>
      <c r="B484" s="19">
        <v>1</v>
      </c>
      <c r="C484" s="9">
        <v>5</v>
      </c>
      <c r="D484" s="215">
        <v>10.4</v>
      </c>
      <c r="E484" s="215">
        <v>10.1</v>
      </c>
      <c r="F484" s="215">
        <v>9.81</v>
      </c>
      <c r="G484" s="215">
        <v>9.33</v>
      </c>
      <c r="H484" s="215">
        <v>10.63</v>
      </c>
      <c r="I484" s="215">
        <v>10.9</v>
      </c>
      <c r="J484" s="215">
        <v>9.9700000000000006</v>
      </c>
      <c r="K484" s="215">
        <v>10.8</v>
      </c>
      <c r="L484" s="215">
        <v>10.8</v>
      </c>
      <c r="M484" s="215">
        <v>9.8000000000000007</v>
      </c>
      <c r="N484" s="215">
        <v>11.4</v>
      </c>
      <c r="O484" s="215">
        <v>9.1</v>
      </c>
      <c r="P484" s="215">
        <v>9.6999999999999993</v>
      </c>
      <c r="Q484" s="215">
        <v>9.1999999999999993</v>
      </c>
      <c r="R484" s="215">
        <v>10.249647175646301</v>
      </c>
      <c r="S484" s="215">
        <v>10.199999999999999</v>
      </c>
      <c r="T484" s="215">
        <v>10.8</v>
      </c>
      <c r="U484" s="219">
        <v>10</v>
      </c>
      <c r="V484" s="219">
        <v>12</v>
      </c>
      <c r="W484" s="215">
        <v>11.105823322205175</v>
      </c>
      <c r="X484" s="215">
        <v>9.33</v>
      </c>
      <c r="Y484" s="215">
        <v>10.3</v>
      </c>
      <c r="Z484" s="212"/>
      <c r="AA484" s="213"/>
      <c r="AB484" s="213"/>
      <c r="AC484" s="213"/>
      <c r="AD484" s="213"/>
      <c r="AE484" s="213"/>
      <c r="AF484" s="213"/>
      <c r="AG484" s="213"/>
      <c r="AH484" s="213"/>
      <c r="AI484" s="213"/>
      <c r="AJ484" s="213"/>
      <c r="AK484" s="213"/>
      <c r="AL484" s="213"/>
      <c r="AM484" s="213"/>
      <c r="AN484" s="213"/>
      <c r="AO484" s="213"/>
      <c r="AP484" s="213"/>
      <c r="AQ484" s="213"/>
      <c r="AR484" s="213"/>
      <c r="AS484" s="213"/>
      <c r="AT484" s="213"/>
      <c r="AU484" s="213"/>
      <c r="AV484" s="213"/>
      <c r="AW484" s="213"/>
      <c r="AX484" s="213"/>
      <c r="AY484" s="213"/>
      <c r="AZ484" s="213"/>
      <c r="BA484" s="213"/>
      <c r="BB484" s="213"/>
      <c r="BC484" s="213"/>
      <c r="BD484" s="213"/>
      <c r="BE484" s="213"/>
      <c r="BF484" s="213"/>
      <c r="BG484" s="213"/>
      <c r="BH484" s="213"/>
      <c r="BI484" s="213"/>
      <c r="BJ484" s="213"/>
      <c r="BK484" s="213"/>
      <c r="BL484" s="213"/>
      <c r="BM484" s="214">
        <v>38</v>
      </c>
    </row>
    <row r="485" spans="1:65">
      <c r="A485" s="30"/>
      <c r="B485" s="19">
        <v>1</v>
      </c>
      <c r="C485" s="9">
        <v>6</v>
      </c>
      <c r="D485" s="215">
        <v>10.6</v>
      </c>
      <c r="E485" s="215">
        <v>10.5</v>
      </c>
      <c r="F485" s="215">
        <v>9.8699999999999992</v>
      </c>
      <c r="G485" s="215">
        <v>9.8000000000000007</v>
      </c>
      <c r="H485" s="215">
        <v>10.98</v>
      </c>
      <c r="I485" s="215">
        <v>10.5</v>
      </c>
      <c r="J485" s="215">
        <v>9.81</v>
      </c>
      <c r="K485" s="215">
        <v>10.5</v>
      </c>
      <c r="L485" s="215">
        <v>10.5</v>
      </c>
      <c r="M485" s="215">
        <v>9.8000000000000007</v>
      </c>
      <c r="N485" s="215">
        <v>10.4</v>
      </c>
      <c r="O485" s="215">
        <v>9.1</v>
      </c>
      <c r="P485" s="215">
        <v>9.6</v>
      </c>
      <c r="Q485" s="215">
        <v>9.8000000000000007</v>
      </c>
      <c r="R485" s="215">
        <v>10.211496962977501</v>
      </c>
      <c r="S485" s="215">
        <v>9.9</v>
      </c>
      <c r="T485" s="215">
        <v>10.1</v>
      </c>
      <c r="U485" s="219">
        <v>10</v>
      </c>
      <c r="V485" s="219">
        <v>12</v>
      </c>
      <c r="W485" s="215">
        <v>10.988282445106627</v>
      </c>
      <c r="X485" s="215">
        <v>9.5500000000000007</v>
      </c>
      <c r="Y485" s="215">
        <v>10.3</v>
      </c>
      <c r="Z485" s="212"/>
      <c r="AA485" s="213"/>
      <c r="AB485" s="213"/>
      <c r="AC485" s="213"/>
      <c r="AD485" s="213"/>
      <c r="AE485" s="213"/>
      <c r="AF485" s="213"/>
      <c r="AG485" s="213"/>
      <c r="AH485" s="213"/>
      <c r="AI485" s="213"/>
      <c r="AJ485" s="213"/>
      <c r="AK485" s="213"/>
      <c r="AL485" s="213"/>
      <c r="AM485" s="213"/>
      <c r="AN485" s="213"/>
      <c r="AO485" s="213"/>
      <c r="AP485" s="213"/>
      <c r="AQ485" s="213"/>
      <c r="AR485" s="213"/>
      <c r="AS485" s="213"/>
      <c r="AT485" s="213"/>
      <c r="AU485" s="213"/>
      <c r="AV485" s="213"/>
      <c r="AW485" s="213"/>
      <c r="AX485" s="213"/>
      <c r="AY485" s="213"/>
      <c r="AZ485" s="213"/>
      <c r="BA485" s="213"/>
      <c r="BB485" s="213"/>
      <c r="BC485" s="213"/>
      <c r="BD485" s="213"/>
      <c r="BE485" s="213"/>
      <c r="BF485" s="213"/>
      <c r="BG485" s="213"/>
      <c r="BH485" s="213"/>
      <c r="BI485" s="213"/>
      <c r="BJ485" s="213"/>
      <c r="BK485" s="213"/>
      <c r="BL485" s="213"/>
      <c r="BM485" s="216"/>
    </row>
    <row r="486" spans="1:65">
      <c r="A486" s="30"/>
      <c r="B486" s="20" t="s">
        <v>273</v>
      </c>
      <c r="C486" s="12"/>
      <c r="D486" s="217">
        <v>10.899999999999999</v>
      </c>
      <c r="E486" s="217">
        <v>10.416666666666666</v>
      </c>
      <c r="F486" s="217">
        <v>9.8633333333333333</v>
      </c>
      <c r="G486" s="217">
        <v>9.9550000000000001</v>
      </c>
      <c r="H486" s="217">
        <v>10.581666666666669</v>
      </c>
      <c r="I486" s="217">
        <v>10.499999999999998</v>
      </c>
      <c r="J486" s="217">
        <v>9.9049999999999994</v>
      </c>
      <c r="K486" s="217">
        <v>10.816666666666668</v>
      </c>
      <c r="L486" s="217">
        <v>10.566666666666668</v>
      </c>
      <c r="M486" s="217">
        <v>9.9499999999999975</v>
      </c>
      <c r="N486" s="217">
        <v>11.1</v>
      </c>
      <c r="O486" s="217">
        <v>9.2000000000000011</v>
      </c>
      <c r="P486" s="217">
        <v>9.8000000000000007</v>
      </c>
      <c r="Q486" s="217">
        <v>9.4500000000000011</v>
      </c>
      <c r="R486" s="217">
        <v>10.283943664708442</v>
      </c>
      <c r="S486" s="217">
        <v>9.8666666666666654</v>
      </c>
      <c r="T486" s="217">
        <v>10.616666666666665</v>
      </c>
      <c r="U486" s="217">
        <v>9.6666666666666661</v>
      </c>
      <c r="V486" s="217">
        <v>12.666666666666666</v>
      </c>
      <c r="W486" s="217">
        <v>11.005002925945449</v>
      </c>
      <c r="X486" s="217">
        <v>9.58</v>
      </c>
      <c r="Y486" s="217">
        <v>10.066666666666665</v>
      </c>
      <c r="Z486" s="212"/>
      <c r="AA486" s="213"/>
      <c r="AB486" s="213"/>
      <c r="AC486" s="213"/>
      <c r="AD486" s="213"/>
      <c r="AE486" s="213"/>
      <c r="AF486" s="213"/>
      <c r="AG486" s="213"/>
      <c r="AH486" s="213"/>
      <c r="AI486" s="213"/>
      <c r="AJ486" s="213"/>
      <c r="AK486" s="213"/>
      <c r="AL486" s="213"/>
      <c r="AM486" s="213"/>
      <c r="AN486" s="213"/>
      <c r="AO486" s="213"/>
      <c r="AP486" s="213"/>
      <c r="AQ486" s="213"/>
      <c r="AR486" s="213"/>
      <c r="AS486" s="213"/>
      <c r="AT486" s="213"/>
      <c r="AU486" s="213"/>
      <c r="AV486" s="213"/>
      <c r="AW486" s="213"/>
      <c r="AX486" s="213"/>
      <c r="AY486" s="213"/>
      <c r="AZ486" s="213"/>
      <c r="BA486" s="213"/>
      <c r="BB486" s="213"/>
      <c r="BC486" s="213"/>
      <c r="BD486" s="213"/>
      <c r="BE486" s="213"/>
      <c r="BF486" s="213"/>
      <c r="BG486" s="213"/>
      <c r="BH486" s="213"/>
      <c r="BI486" s="213"/>
      <c r="BJ486" s="213"/>
      <c r="BK486" s="213"/>
      <c r="BL486" s="213"/>
      <c r="BM486" s="216"/>
    </row>
    <row r="487" spans="1:65">
      <c r="A487" s="30"/>
      <c r="B487" s="3" t="s">
        <v>274</v>
      </c>
      <c r="C487" s="29"/>
      <c r="D487" s="215">
        <v>10.649999999999999</v>
      </c>
      <c r="E487" s="215">
        <v>10.5</v>
      </c>
      <c r="F487" s="215">
        <v>9.85</v>
      </c>
      <c r="G487" s="215">
        <v>9.89</v>
      </c>
      <c r="H487" s="215">
        <v>10.66</v>
      </c>
      <c r="I487" s="215">
        <v>10.5</v>
      </c>
      <c r="J487" s="215">
        <v>9.875</v>
      </c>
      <c r="K487" s="215">
        <v>10.75</v>
      </c>
      <c r="L487" s="215">
        <v>10.5</v>
      </c>
      <c r="M487" s="215">
        <v>9.9</v>
      </c>
      <c r="N487" s="215">
        <v>11.149999999999999</v>
      </c>
      <c r="O487" s="215">
        <v>9.1999999999999993</v>
      </c>
      <c r="P487" s="215">
        <v>9.8000000000000007</v>
      </c>
      <c r="Q487" s="215">
        <v>9.4</v>
      </c>
      <c r="R487" s="215">
        <v>10.275055218677849</v>
      </c>
      <c r="S487" s="215">
        <v>9.8000000000000007</v>
      </c>
      <c r="T487" s="215">
        <v>10.65</v>
      </c>
      <c r="U487" s="215">
        <v>10</v>
      </c>
      <c r="V487" s="215">
        <v>12.5</v>
      </c>
      <c r="W487" s="215">
        <v>10.97052659262946</v>
      </c>
      <c r="X487" s="215">
        <v>9.5233333333333334</v>
      </c>
      <c r="Y487" s="215">
        <v>10</v>
      </c>
      <c r="Z487" s="212"/>
      <c r="AA487" s="213"/>
      <c r="AB487" s="213"/>
      <c r="AC487" s="213"/>
      <c r="AD487" s="213"/>
      <c r="AE487" s="213"/>
      <c r="AF487" s="213"/>
      <c r="AG487" s="213"/>
      <c r="AH487" s="213"/>
      <c r="AI487" s="213"/>
      <c r="AJ487" s="213"/>
      <c r="AK487" s="213"/>
      <c r="AL487" s="213"/>
      <c r="AM487" s="213"/>
      <c r="AN487" s="213"/>
      <c r="AO487" s="213"/>
      <c r="AP487" s="213"/>
      <c r="AQ487" s="213"/>
      <c r="AR487" s="213"/>
      <c r="AS487" s="213"/>
      <c r="AT487" s="213"/>
      <c r="AU487" s="213"/>
      <c r="AV487" s="213"/>
      <c r="AW487" s="213"/>
      <c r="AX487" s="213"/>
      <c r="AY487" s="213"/>
      <c r="AZ487" s="213"/>
      <c r="BA487" s="213"/>
      <c r="BB487" s="213"/>
      <c r="BC487" s="213"/>
      <c r="BD487" s="213"/>
      <c r="BE487" s="213"/>
      <c r="BF487" s="213"/>
      <c r="BG487" s="213"/>
      <c r="BH487" s="213"/>
      <c r="BI487" s="213"/>
      <c r="BJ487" s="213"/>
      <c r="BK487" s="213"/>
      <c r="BL487" s="213"/>
      <c r="BM487" s="216"/>
    </row>
    <row r="488" spans="1:65">
      <c r="A488" s="30"/>
      <c r="B488" s="3" t="s">
        <v>275</v>
      </c>
      <c r="C488" s="29"/>
      <c r="D488" s="24">
        <v>0.60663003552412398</v>
      </c>
      <c r="E488" s="24">
        <v>0.21369760566432822</v>
      </c>
      <c r="F488" s="24">
        <v>0.234065517893317</v>
      </c>
      <c r="G488" s="24">
        <v>0.42349734355719398</v>
      </c>
      <c r="H488" s="24">
        <v>0.33534559288391858</v>
      </c>
      <c r="I488" s="24">
        <v>0.22803508501982786</v>
      </c>
      <c r="J488" s="24">
        <v>0.14363147287415814</v>
      </c>
      <c r="K488" s="24">
        <v>0.27868739954771293</v>
      </c>
      <c r="L488" s="24">
        <v>0.23380903889000246</v>
      </c>
      <c r="M488" s="24">
        <v>0.17606816861658947</v>
      </c>
      <c r="N488" s="24">
        <v>0.41952353926806035</v>
      </c>
      <c r="O488" s="24">
        <v>0.10954451150103381</v>
      </c>
      <c r="P488" s="24">
        <v>0.14142135623730975</v>
      </c>
      <c r="Q488" s="24">
        <v>0.29495762407505305</v>
      </c>
      <c r="R488" s="24">
        <v>5.6991279016840056E-2</v>
      </c>
      <c r="S488" s="24">
        <v>0.17511900715418235</v>
      </c>
      <c r="T488" s="24">
        <v>0.31885210782848344</v>
      </c>
      <c r="U488" s="24">
        <v>0.51639777949432231</v>
      </c>
      <c r="V488" s="24">
        <v>0.81649658092772603</v>
      </c>
      <c r="W488" s="24">
        <v>0.21662500586249653</v>
      </c>
      <c r="X488" s="24">
        <v>0.28140915250060944</v>
      </c>
      <c r="Y488" s="24">
        <v>0.19663841605003515</v>
      </c>
      <c r="Z488" s="148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3" t="s">
        <v>86</v>
      </c>
      <c r="C489" s="29"/>
      <c r="D489" s="13">
        <v>5.5654131699460922E-2</v>
      </c>
      <c r="E489" s="13">
        <v>2.0514970143775509E-2</v>
      </c>
      <c r="F489" s="13">
        <v>2.373087373031264E-2</v>
      </c>
      <c r="G489" s="13">
        <v>4.254116961900492E-2</v>
      </c>
      <c r="H489" s="13">
        <v>3.1691188491156264E-2</v>
      </c>
      <c r="I489" s="13">
        <v>2.1717627144745514E-2</v>
      </c>
      <c r="J489" s="13">
        <v>1.4500905893403145E-2</v>
      </c>
      <c r="K489" s="13">
        <v>2.5764628617662207E-2</v>
      </c>
      <c r="L489" s="13">
        <v>2.2127038380757327E-2</v>
      </c>
      <c r="M489" s="13">
        <v>1.7695293328300454E-2</v>
      </c>
      <c r="N489" s="13">
        <v>3.7794913447573006E-2</v>
      </c>
      <c r="O489" s="13">
        <v>1.1907012119677587E-2</v>
      </c>
      <c r="P489" s="13">
        <v>1.4430750636460177E-2</v>
      </c>
      <c r="Q489" s="13">
        <v>3.1212446992069102E-2</v>
      </c>
      <c r="R489" s="13">
        <v>5.5417727746232071E-3</v>
      </c>
      <c r="S489" s="13">
        <v>1.7748548022383348E-2</v>
      </c>
      <c r="T489" s="13">
        <v>3.0033165572541615E-2</v>
      </c>
      <c r="U489" s="13">
        <v>5.3420459947688514E-2</v>
      </c>
      <c r="V489" s="13">
        <v>6.4460256389031009E-2</v>
      </c>
      <c r="W489" s="13">
        <v>1.9684229738074883E-2</v>
      </c>
      <c r="X489" s="13">
        <v>2.9374650574176351E-2</v>
      </c>
      <c r="Y489" s="13">
        <v>1.9533617488414094E-2</v>
      </c>
      <c r="Z489" s="148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276</v>
      </c>
      <c r="C490" s="29"/>
      <c r="D490" s="13">
        <v>6.7560170308567091E-2</v>
      </c>
      <c r="E490" s="13">
        <v>2.0221875294884395E-2</v>
      </c>
      <c r="F490" s="13">
        <v>-3.3972310720779775E-2</v>
      </c>
      <c r="G490" s="13">
        <v>-2.4994358218184742E-2</v>
      </c>
      <c r="H490" s="13">
        <v>3.6382189799555764E-2</v>
      </c>
      <c r="I490" s="13">
        <v>2.8383650297243435E-2</v>
      </c>
      <c r="J490" s="13">
        <v>-2.9891423219600255E-2</v>
      </c>
      <c r="K490" s="13">
        <v>5.9398395306208274E-2</v>
      </c>
      <c r="L490" s="13">
        <v>3.4913070299130933E-2</v>
      </c>
      <c r="M490" s="13">
        <v>-2.5484064718326538E-2</v>
      </c>
      <c r="N490" s="13">
        <v>8.714843031422892E-2</v>
      </c>
      <c r="O490" s="13">
        <v>-9.8940039739557895E-2</v>
      </c>
      <c r="P490" s="13">
        <v>-4.0175259722572521E-2</v>
      </c>
      <c r="Q490" s="13">
        <v>-7.4454714732480665E-2</v>
      </c>
      <c r="R490" s="13">
        <v>7.2228119394361912E-3</v>
      </c>
      <c r="S490" s="13">
        <v>-3.3645839720685466E-2</v>
      </c>
      <c r="T490" s="13">
        <v>3.9810135300546223E-2</v>
      </c>
      <c r="U490" s="13">
        <v>-5.3234099726347184E-2</v>
      </c>
      <c r="V490" s="13">
        <v>0.24058980035857958</v>
      </c>
      <c r="W490" s="13">
        <v>7.784429338244081E-2</v>
      </c>
      <c r="X490" s="13">
        <v>-6.1722345728800643E-2</v>
      </c>
      <c r="Y490" s="13">
        <v>-1.4057579715023749E-2</v>
      </c>
      <c r="Z490" s="148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46" t="s">
        <v>277</v>
      </c>
      <c r="C491" s="47"/>
      <c r="D491" s="45">
        <v>1.27</v>
      </c>
      <c r="E491" s="45">
        <v>0.42</v>
      </c>
      <c r="F491" s="45">
        <v>0.55000000000000004</v>
      </c>
      <c r="G491" s="45">
        <v>0.39</v>
      </c>
      <c r="H491" s="45">
        <v>0.71</v>
      </c>
      <c r="I491" s="45">
        <v>0.56999999999999995</v>
      </c>
      <c r="J491" s="45">
        <v>0.48</v>
      </c>
      <c r="K491" s="45">
        <v>1.1299999999999999</v>
      </c>
      <c r="L491" s="45">
        <v>0.69</v>
      </c>
      <c r="M491" s="45">
        <v>0.4</v>
      </c>
      <c r="N491" s="45">
        <v>1.63</v>
      </c>
      <c r="O491" s="45">
        <v>1.72</v>
      </c>
      <c r="P491" s="45">
        <v>0.66</v>
      </c>
      <c r="Q491" s="45">
        <v>1.28</v>
      </c>
      <c r="R491" s="45">
        <v>0.19</v>
      </c>
      <c r="S491" s="45">
        <v>0.54</v>
      </c>
      <c r="T491" s="45">
        <v>0.78</v>
      </c>
      <c r="U491" s="45" t="s">
        <v>278</v>
      </c>
      <c r="V491" s="45" t="s">
        <v>278</v>
      </c>
      <c r="W491" s="45">
        <v>1.46</v>
      </c>
      <c r="X491" s="45">
        <v>1.05</v>
      </c>
      <c r="Y491" s="45">
        <v>0.19</v>
      </c>
      <c r="Z491" s="148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B492" s="31" t="s">
        <v>326</v>
      </c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BM492" s="55"/>
    </row>
    <row r="493" spans="1:65">
      <c r="BM493" s="55"/>
    </row>
    <row r="494" spans="1:65" ht="15">
      <c r="B494" s="8" t="s">
        <v>542</v>
      </c>
      <c r="BM494" s="28" t="s">
        <v>66</v>
      </c>
    </row>
    <row r="495" spans="1:65" ht="15">
      <c r="A495" s="25" t="s">
        <v>20</v>
      </c>
      <c r="B495" s="18" t="s">
        <v>110</v>
      </c>
      <c r="C495" s="15" t="s">
        <v>111</v>
      </c>
      <c r="D495" s="16" t="s">
        <v>235</v>
      </c>
      <c r="E495" s="17" t="s">
        <v>235</v>
      </c>
      <c r="F495" s="17" t="s">
        <v>235</v>
      </c>
      <c r="G495" s="17" t="s">
        <v>235</v>
      </c>
      <c r="H495" s="17" t="s">
        <v>235</v>
      </c>
      <c r="I495" s="17" t="s">
        <v>235</v>
      </c>
      <c r="J495" s="17" t="s">
        <v>235</v>
      </c>
      <c r="K495" s="17" t="s">
        <v>235</v>
      </c>
      <c r="L495" s="17" t="s">
        <v>235</v>
      </c>
      <c r="M495" s="17" t="s">
        <v>235</v>
      </c>
      <c r="N495" s="17" t="s">
        <v>235</v>
      </c>
      <c r="O495" s="17" t="s">
        <v>235</v>
      </c>
      <c r="P495" s="17" t="s">
        <v>235</v>
      </c>
      <c r="Q495" s="17" t="s">
        <v>235</v>
      </c>
      <c r="R495" s="17" t="s">
        <v>235</v>
      </c>
      <c r="S495" s="17" t="s">
        <v>235</v>
      </c>
      <c r="T495" s="17" t="s">
        <v>235</v>
      </c>
      <c r="U495" s="17" t="s">
        <v>235</v>
      </c>
      <c r="V495" s="17" t="s">
        <v>235</v>
      </c>
      <c r="W495" s="17" t="s">
        <v>235</v>
      </c>
      <c r="X495" s="17" t="s">
        <v>235</v>
      </c>
      <c r="Y495" s="17" t="s">
        <v>235</v>
      </c>
      <c r="Z495" s="17" t="s">
        <v>235</v>
      </c>
      <c r="AA495" s="148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 t="s">
        <v>236</v>
      </c>
      <c r="C496" s="9" t="s">
        <v>236</v>
      </c>
      <c r="D496" s="146" t="s">
        <v>238</v>
      </c>
      <c r="E496" s="147" t="s">
        <v>239</v>
      </c>
      <c r="F496" s="147" t="s">
        <v>240</v>
      </c>
      <c r="G496" s="147" t="s">
        <v>241</v>
      </c>
      <c r="H496" s="147" t="s">
        <v>242</v>
      </c>
      <c r="I496" s="147" t="s">
        <v>243</v>
      </c>
      <c r="J496" s="147" t="s">
        <v>244</v>
      </c>
      <c r="K496" s="147" t="s">
        <v>245</v>
      </c>
      <c r="L496" s="147" t="s">
        <v>246</v>
      </c>
      <c r="M496" s="147" t="s">
        <v>247</v>
      </c>
      <c r="N496" s="147" t="s">
        <v>248</v>
      </c>
      <c r="O496" s="147" t="s">
        <v>249</v>
      </c>
      <c r="P496" s="147" t="s">
        <v>250</v>
      </c>
      <c r="Q496" s="147" t="s">
        <v>251</v>
      </c>
      <c r="R496" s="147" t="s">
        <v>252</v>
      </c>
      <c r="S496" s="147" t="s">
        <v>253</v>
      </c>
      <c r="T496" s="147" t="s">
        <v>254</v>
      </c>
      <c r="U496" s="147" t="s">
        <v>255</v>
      </c>
      <c r="V496" s="147" t="s">
        <v>256</v>
      </c>
      <c r="W496" s="147" t="s">
        <v>257</v>
      </c>
      <c r="X496" s="147" t="s">
        <v>258</v>
      </c>
      <c r="Y496" s="147" t="s">
        <v>259</v>
      </c>
      <c r="Z496" s="147" t="s">
        <v>265</v>
      </c>
      <c r="AA496" s="148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 t="s">
        <v>3</v>
      </c>
    </row>
    <row r="497" spans="1:65">
      <c r="A497" s="30"/>
      <c r="B497" s="19"/>
      <c r="C497" s="9"/>
      <c r="D497" s="10" t="s">
        <v>318</v>
      </c>
      <c r="E497" s="11" t="s">
        <v>318</v>
      </c>
      <c r="F497" s="11" t="s">
        <v>319</v>
      </c>
      <c r="G497" s="11" t="s">
        <v>115</v>
      </c>
      <c r="H497" s="11" t="s">
        <v>319</v>
      </c>
      <c r="I497" s="11" t="s">
        <v>318</v>
      </c>
      <c r="J497" s="11" t="s">
        <v>319</v>
      </c>
      <c r="K497" s="11" t="s">
        <v>318</v>
      </c>
      <c r="L497" s="11" t="s">
        <v>319</v>
      </c>
      <c r="M497" s="11" t="s">
        <v>318</v>
      </c>
      <c r="N497" s="11" t="s">
        <v>318</v>
      </c>
      <c r="O497" s="11" t="s">
        <v>319</v>
      </c>
      <c r="P497" s="11" t="s">
        <v>319</v>
      </c>
      <c r="Q497" s="11" t="s">
        <v>319</v>
      </c>
      <c r="R497" s="11" t="s">
        <v>318</v>
      </c>
      <c r="S497" s="11" t="s">
        <v>318</v>
      </c>
      <c r="T497" s="11" t="s">
        <v>319</v>
      </c>
      <c r="U497" s="11" t="s">
        <v>318</v>
      </c>
      <c r="V497" s="11" t="s">
        <v>318</v>
      </c>
      <c r="W497" s="11" t="s">
        <v>115</v>
      </c>
      <c r="X497" s="11" t="s">
        <v>318</v>
      </c>
      <c r="Y497" s="11" t="s">
        <v>319</v>
      </c>
      <c r="Z497" s="11" t="s">
        <v>318</v>
      </c>
      <c r="AA497" s="148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</v>
      </c>
    </row>
    <row r="498" spans="1:65">
      <c r="A498" s="30"/>
      <c r="B498" s="19"/>
      <c r="C498" s="9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148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2</v>
      </c>
    </row>
    <row r="499" spans="1:65">
      <c r="A499" s="30"/>
      <c r="B499" s="18">
        <v>1</v>
      </c>
      <c r="C499" s="14">
        <v>1</v>
      </c>
      <c r="D499" s="218">
        <v>26</v>
      </c>
      <c r="E499" s="211">
        <v>20.2</v>
      </c>
      <c r="F499" s="211">
        <v>19.3</v>
      </c>
      <c r="G499" s="211">
        <v>18.851463917258972</v>
      </c>
      <c r="H499" s="211">
        <v>18</v>
      </c>
      <c r="I499" s="211">
        <v>21</v>
      </c>
      <c r="J499" s="211">
        <v>19.600000000000001</v>
      </c>
      <c r="K499" s="211">
        <v>20.8</v>
      </c>
      <c r="L499" s="211">
        <v>19.2</v>
      </c>
      <c r="M499" s="211">
        <v>21.2</v>
      </c>
      <c r="N499" s="211">
        <v>21.8</v>
      </c>
      <c r="O499" s="211">
        <v>18.3</v>
      </c>
      <c r="P499" s="211">
        <v>17.5</v>
      </c>
      <c r="Q499" s="211">
        <v>22.4</v>
      </c>
      <c r="R499" s="211">
        <v>21</v>
      </c>
      <c r="S499" s="211">
        <v>19.600000000000001</v>
      </c>
      <c r="T499" s="211">
        <v>17.831600000000002</v>
      </c>
      <c r="U499" s="211">
        <v>18</v>
      </c>
      <c r="V499" s="211">
        <v>20</v>
      </c>
      <c r="W499" s="218">
        <v>23</v>
      </c>
      <c r="X499" s="211">
        <v>18.899999999999999</v>
      </c>
      <c r="Y499" s="211">
        <v>20.470839450919378</v>
      </c>
      <c r="Z499" s="211">
        <v>18.8</v>
      </c>
      <c r="AA499" s="212"/>
      <c r="AB499" s="213"/>
      <c r="AC499" s="213"/>
      <c r="AD499" s="213"/>
      <c r="AE499" s="213"/>
      <c r="AF499" s="213"/>
      <c r="AG499" s="213"/>
      <c r="AH499" s="213"/>
      <c r="AI499" s="213"/>
      <c r="AJ499" s="213"/>
      <c r="AK499" s="213"/>
      <c r="AL499" s="213"/>
      <c r="AM499" s="213"/>
      <c r="AN499" s="213"/>
      <c r="AO499" s="213"/>
      <c r="AP499" s="213"/>
      <c r="AQ499" s="213"/>
      <c r="AR499" s="213"/>
      <c r="AS499" s="213"/>
      <c r="AT499" s="213"/>
      <c r="AU499" s="213"/>
      <c r="AV499" s="213"/>
      <c r="AW499" s="213"/>
      <c r="AX499" s="213"/>
      <c r="AY499" s="213"/>
      <c r="AZ499" s="213"/>
      <c r="BA499" s="213"/>
      <c r="BB499" s="213"/>
      <c r="BC499" s="213"/>
      <c r="BD499" s="213"/>
      <c r="BE499" s="213"/>
      <c r="BF499" s="213"/>
      <c r="BG499" s="213"/>
      <c r="BH499" s="213"/>
      <c r="BI499" s="213"/>
      <c r="BJ499" s="213"/>
      <c r="BK499" s="213"/>
      <c r="BL499" s="213"/>
      <c r="BM499" s="214">
        <v>1</v>
      </c>
    </row>
    <row r="500" spans="1:65">
      <c r="A500" s="30"/>
      <c r="B500" s="19">
        <v>1</v>
      </c>
      <c r="C500" s="9">
        <v>2</v>
      </c>
      <c r="D500" s="219">
        <v>27</v>
      </c>
      <c r="E500" s="215">
        <v>19.7</v>
      </c>
      <c r="F500" s="215">
        <v>19.399999999999999</v>
      </c>
      <c r="G500" s="215">
        <v>19.053685227258971</v>
      </c>
      <c r="H500" s="215">
        <v>18.3</v>
      </c>
      <c r="I500" s="215">
        <v>20</v>
      </c>
      <c r="J500" s="215">
        <v>19.8</v>
      </c>
      <c r="K500" s="215">
        <v>20.8</v>
      </c>
      <c r="L500" s="215">
        <v>19.5</v>
      </c>
      <c r="M500" s="215">
        <v>21.2</v>
      </c>
      <c r="N500" s="215">
        <v>20.3</v>
      </c>
      <c r="O500" s="215">
        <v>18.399999999999999</v>
      </c>
      <c r="P500" s="215">
        <v>16.600000000000001</v>
      </c>
      <c r="Q500" s="215">
        <v>21.8</v>
      </c>
      <c r="R500" s="215">
        <v>20</v>
      </c>
      <c r="S500" s="215">
        <v>20.100000000000001</v>
      </c>
      <c r="T500" s="215">
        <v>17.788599999999999</v>
      </c>
      <c r="U500" s="215">
        <v>18</v>
      </c>
      <c r="V500" s="215">
        <v>20.2</v>
      </c>
      <c r="W500" s="219">
        <v>23</v>
      </c>
      <c r="X500" s="215">
        <v>20.3</v>
      </c>
      <c r="Y500" s="215">
        <v>20.805051086668463</v>
      </c>
      <c r="Z500" s="215">
        <v>20</v>
      </c>
      <c r="AA500" s="212"/>
      <c r="AB500" s="213"/>
      <c r="AC500" s="213"/>
      <c r="AD500" s="213"/>
      <c r="AE500" s="213"/>
      <c r="AF500" s="213"/>
      <c r="AG500" s="213"/>
      <c r="AH500" s="213"/>
      <c r="AI500" s="213"/>
      <c r="AJ500" s="213"/>
      <c r="AK500" s="213"/>
      <c r="AL500" s="213"/>
      <c r="AM500" s="213"/>
      <c r="AN500" s="213"/>
      <c r="AO500" s="213"/>
      <c r="AP500" s="213"/>
      <c r="AQ500" s="213"/>
      <c r="AR500" s="213"/>
      <c r="AS500" s="213"/>
      <c r="AT500" s="213"/>
      <c r="AU500" s="213"/>
      <c r="AV500" s="213"/>
      <c r="AW500" s="213"/>
      <c r="AX500" s="213"/>
      <c r="AY500" s="213"/>
      <c r="AZ500" s="213"/>
      <c r="BA500" s="213"/>
      <c r="BB500" s="213"/>
      <c r="BC500" s="213"/>
      <c r="BD500" s="213"/>
      <c r="BE500" s="213"/>
      <c r="BF500" s="213"/>
      <c r="BG500" s="213"/>
      <c r="BH500" s="213"/>
      <c r="BI500" s="213"/>
      <c r="BJ500" s="213"/>
      <c r="BK500" s="213"/>
      <c r="BL500" s="213"/>
      <c r="BM500" s="214" t="e">
        <v>#N/A</v>
      </c>
    </row>
    <row r="501" spans="1:65">
      <c r="A501" s="30"/>
      <c r="B501" s="19">
        <v>1</v>
      </c>
      <c r="C501" s="9">
        <v>3</v>
      </c>
      <c r="D501" s="219">
        <v>28</v>
      </c>
      <c r="E501" s="215">
        <v>20</v>
      </c>
      <c r="F501" s="215">
        <v>19.2</v>
      </c>
      <c r="G501" s="215">
        <v>18.472196657258973</v>
      </c>
      <c r="H501" s="215">
        <v>18.600000000000001</v>
      </c>
      <c r="I501" s="215">
        <v>20</v>
      </c>
      <c r="J501" s="215">
        <v>20.100000000000001</v>
      </c>
      <c r="K501" s="215">
        <v>20.9</v>
      </c>
      <c r="L501" s="215">
        <v>19.2</v>
      </c>
      <c r="M501" s="215">
        <v>21.9</v>
      </c>
      <c r="N501" s="215">
        <v>20.6</v>
      </c>
      <c r="O501" s="215">
        <v>18.7</v>
      </c>
      <c r="P501" s="220">
        <v>15.1</v>
      </c>
      <c r="Q501" s="215">
        <v>21.2</v>
      </c>
      <c r="R501" s="215">
        <v>21</v>
      </c>
      <c r="S501" s="215">
        <v>20.8</v>
      </c>
      <c r="T501" s="215">
        <v>17.6816</v>
      </c>
      <c r="U501" s="215">
        <v>18</v>
      </c>
      <c r="V501" s="215">
        <v>20.6</v>
      </c>
      <c r="W501" s="219">
        <v>23</v>
      </c>
      <c r="X501" s="215">
        <v>19.8</v>
      </c>
      <c r="Y501" s="215">
        <v>21.079688859425161</v>
      </c>
      <c r="Z501" s="215">
        <v>19.5</v>
      </c>
      <c r="AA501" s="212"/>
      <c r="AB501" s="213"/>
      <c r="AC501" s="213"/>
      <c r="AD501" s="213"/>
      <c r="AE501" s="213"/>
      <c r="AF501" s="213"/>
      <c r="AG501" s="213"/>
      <c r="AH501" s="213"/>
      <c r="AI501" s="213"/>
      <c r="AJ501" s="213"/>
      <c r="AK501" s="213"/>
      <c r="AL501" s="213"/>
      <c r="AM501" s="213"/>
      <c r="AN501" s="213"/>
      <c r="AO501" s="213"/>
      <c r="AP501" s="213"/>
      <c r="AQ501" s="213"/>
      <c r="AR501" s="213"/>
      <c r="AS501" s="213"/>
      <c r="AT501" s="213"/>
      <c r="AU501" s="213"/>
      <c r="AV501" s="213"/>
      <c r="AW501" s="213"/>
      <c r="AX501" s="213"/>
      <c r="AY501" s="213"/>
      <c r="AZ501" s="213"/>
      <c r="BA501" s="213"/>
      <c r="BB501" s="213"/>
      <c r="BC501" s="213"/>
      <c r="BD501" s="213"/>
      <c r="BE501" s="213"/>
      <c r="BF501" s="213"/>
      <c r="BG501" s="213"/>
      <c r="BH501" s="213"/>
      <c r="BI501" s="213"/>
      <c r="BJ501" s="213"/>
      <c r="BK501" s="213"/>
      <c r="BL501" s="213"/>
      <c r="BM501" s="214">
        <v>16</v>
      </c>
    </row>
    <row r="502" spans="1:65">
      <c r="A502" s="30"/>
      <c r="B502" s="19">
        <v>1</v>
      </c>
      <c r="C502" s="9">
        <v>4</v>
      </c>
      <c r="D502" s="219">
        <v>26</v>
      </c>
      <c r="E502" s="215">
        <v>20.3</v>
      </c>
      <c r="F502" s="215">
        <v>19.399999999999999</v>
      </c>
      <c r="G502" s="215">
        <v>18.540337827258998</v>
      </c>
      <c r="H502" s="215">
        <v>18.3</v>
      </c>
      <c r="I502" s="215">
        <v>19</v>
      </c>
      <c r="J502" s="215">
        <v>18.399999999999999</v>
      </c>
      <c r="K502" s="215">
        <v>20.3</v>
      </c>
      <c r="L502" s="215">
        <v>19.100000000000001</v>
      </c>
      <c r="M502" s="215">
        <v>21.8</v>
      </c>
      <c r="N502" s="215">
        <v>20.2</v>
      </c>
      <c r="O502" s="215">
        <v>18.5</v>
      </c>
      <c r="P502" s="215">
        <v>17.399999999999999</v>
      </c>
      <c r="Q502" s="215">
        <v>21.8</v>
      </c>
      <c r="R502" s="215">
        <v>21</v>
      </c>
      <c r="S502" s="215">
        <v>22</v>
      </c>
      <c r="T502" s="215">
        <v>17.6416</v>
      </c>
      <c r="U502" s="215">
        <v>18</v>
      </c>
      <c r="V502" s="215">
        <v>20.8</v>
      </c>
      <c r="W502" s="219">
        <v>24</v>
      </c>
      <c r="X502" s="215">
        <v>19.600000000000001</v>
      </c>
      <c r="Y502" s="215">
        <v>21.021635729097831</v>
      </c>
      <c r="Z502" s="215">
        <v>19.100000000000001</v>
      </c>
      <c r="AA502" s="212"/>
      <c r="AB502" s="213"/>
      <c r="AC502" s="213"/>
      <c r="AD502" s="213"/>
      <c r="AE502" s="213"/>
      <c r="AF502" s="213"/>
      <c r="AG502" s="213"/>
      <c r="AH502" s="213"/>
      <c r="AI502" s="213"/>
      <c r="AJ502" s="213"/>
      <c r="AK502" s="213"/>
      <c r="AL502" s="213"/>
      <c r="AM502" s="213"/>
      <c r="AN502" s="213"/>
      <c r="AO502" s="213"/>
      <c r="AP502" s="213"/>
      <c r="AQ502" s="213"/>
      <c r="AR502" s="213"/>
      <c r="AS502" s="213"/>
      <c r="AT502" s="213"/>
      <c r="AU502" s="213"/>
      <c r="AV502" s="213"/>
      <c r="AW502" s="213"/>
      <c r="AX502" s="213"/>
      <c r="AY502" s="213"/>
      <c r="AZ502" s="213"/>
      <c r="BA502" s="213"/>
      <c r="BB502" s="213"/>
      <c r="BC502" s="213"/>
      <c r="BD502" s="213"/>
      <c r="BE502" s="213"/>
      <c r="BF502" s="213"/>
      <c r="BG502" s="213"/>
      <c r="BH502" s="213"/>
      <c r="BI502" s="213"/>
      <c r="BJ502" s="213"/>
      <c r="BK502" s="213"/>
      <c r="BL502" s="213"/>
      <c r="BM502" s="214">
        <v>19.655797221263239</v>
      </c>
    </row>
    <row r="503" spans="1:65">
      <c r="A503" s="30"/>
      <c r="B503" s="19">
        <v>1</v>
      </c>
      <c r="C503" s="9">
        <v>5</v>
      </c>
      <c r="D503" s="219">
        <v>27</v>
      </c>
      <c r="E503" s="215">
        <v>19.600000000000001</v>
      </c>
      <c r="F503" s="215">
        <v>19.3</v>
      </c>
      <c r="G503" s="215">
        <v>18.959032217258972</v>
      </c>
      <c r="H503" s="215">
        <v>18.3</v>
      </c>
      <c r="I503" s="215">
        <v>19</v>
      </c>
      <c r="J503" s="215">
        <v>20.6</v>
      </c>
      <c r="K503" s="215">
        <v>20.6</v>
      </c>
      <c r="L503" s="215">
        <v>19.5</v>
      </c>
      <c r="M503" s="215">
        <v>21.2</v>
      </c>
      <c r="N503" s="215">
        <v>21.1</v>
      </c>
      <c r="O503" s="215">
        <v>18.2</v>
      </c>
      <c r="P503" s="215">
        <v>16.899999999999999</v>
      </c>
      <c r="Q503" s="215">
        <v>21.5</v>
      </c>
      <c r="R503" s="215">
        <v>20</v>
      </c>
      <c r="S503" s="215">
        <v>21</v>
      </c>
      <c r="T503" s="215">
        <v>17.785599999999999</v>
      </c>
      <c r="U503" s="215">
        <v>18</v>
      </c>
      <c r="V503" s="215">
        <v>20.9</v>
      </c>
      <c r="W503" s="219">
        <v>22</v>
      </c>
      <c r="X503" s="215">
        <v>19.899999999999999</v>
      </c>
      <c r="Y503" s="215">
        <v>21.227361690743351</v>
      </c>
      <c r="Z503" s="215">
        <v>19.600000000000001</v>
      </c>
      <c r="AA503" s="212"/>
      <c r="AB503" s="213"/>
      <c r="AC503" s="213"/>
      <c r="AD503" s="213"/>
      <c r="AE503" s="213"/>
      <c r="AF503" s="213"/>
      <c r="AG503" s="213"/>
      <c r="AH503" s="213"/>
      <c r="AI503" s="213"/>
      <c r="AJ503" s="213"/>
      <c r="AK503" s="213"/>
      <c r="AL503" s="213"/>
      <c r="AM503" s="213"/>
      <c r="AN503" s="213"/>
      <c r="AO503" s="213"/>
      <c r="AP503" s="213"/>
      <c r="AQ503" s="213"/>
      <c r="AR503" s="213"/>
      <c r="AS503" s="213"/>
      <c r="AT503" s="213"/>
      <c r="AU503" s="213"/>
      <c r="AV503" s="213"/>
      <c r="AW503" s="213"/>
      <c r="AX503" s="213"/>
      <c r="AY503" s="213"/>
      <c r="AZ503" s="213"/>
      <c r="BA503" s="213"/>
      <c r="BB503" s="213"/>
      <c r="BC503" s="213"/>
      <c r="BD503" s="213"/>
      <c r="BE503" s="213"/>
      <c r="BF503" s="213"/>
      <c r="BG503" s="213"/>
      <c r="BH503" s="213"/>
      <c r="BI503" s="213"/>
      <c r="BJ503" s="213"/>
      <c r="BK503" s="213"/>
      <c r="BL503" s="213"/>
      <c r="BM503" s="214">
        <v>39</v>
      </c>
    </row>
    <row r="504" spans="1:65">
      <c r="A504" s="30"/>
      <c r="B504" s="19">
        <v>1</v>
      </c>
      <c r="C504" s="9">
        <v>6</v>
      </c>
      <c r="D504" s="219">
        <v>26</v>
      </c>
      <c r="E504" s="215">
        <v>20</v>
      </c>
      <c r="F504" s="215">
        <v>19.399999999999999</v>
      </c>
      <c r="G504" s="215">
        <v>19.068652337258971</v>
      </c>
      <c r="H504" s="215">
        <v>18.100000000000001</v>
      </c>
      <c r="I504" s="215">
        <v>21</v>
      </c>
      <c r="J504" s="215">
        <v>20.9</v>
      </c>
      <c r="K504" s="215">
        <v>21.2</v>
      </c>
      <c r="L504" s="215">
        <v>19</v>
      </c>
      <c r="M504" s="215">
        <v>20.9</v>
      </c>
      <c r="N504" s="215">
        <v>20.7</v>
      </c>
      <c r="O504" s="215">
        <v>18.5</v>
      </c>
      <c r="P504" s="215">
        <v>17.3</v>
      </c>
      <c r="Q504" s="215">
        <v>21.7</v>
      </c>
      <c r="R504" s="215">
        <v>20</v>
      </c>
      <c r="S504" s="215">
        <v>20.3</v>
      </c>
      <c r="T504" s="215">
        <v>17.4786</v>
      </c>
      <c r="U504" s="215">
        <v>18</v>
      </c>
      <c r="V504" s="215">
        <v>19.8</v>
      </c>
      <c r="W504" s="219">
        <v>23</v>
      </c>
      <c r="X504" s="215">
        <v>18.5</v>
      </c>
      <c r="Y504" s="215">
        <v>20.732904878761072</v>
      </c>
      <c r="Z504" s="215">
        <v>19.399999999999999</v>
      </c>
      <c r="AA504" s="212"/>
      <c r="AB504" s="213"/>
      <c r="AC504" s="213"/>
      <c r="AD504" s="213"/>
      <c r="AE504" s="213"/>
      <c r="AF504" s="213"/>
      <c r="AG504" s="213"/>
      <c r="AH504" s="213"/>
      <c r="AI504" s="213"/>
      <c r="AJ504" s="213"/>
      <c r="AK504" s="213"/>
      <c r="AL504" s="213"/>
      <c r="AM504" s="213"/>
      <c r="AN504" s="213"/>
      <c r="AO504" s="213"/>
      <c r="AP504" s="213"/>
      <c r="AQ504" s="213"/>
      <c r="AR504" s="213"/>
      <c r="AS504" s="213"/>
      <c r="AT504" s="213"/>
      <c r="AU504" s="213"/>
      <c r="AV504" s="213"/>
      <c r="AW504" s="213"/>
      <c r="AX504" s="213"/>
      <c r="AY504" s="213"/>
      <c r="AZ504" s="213"/>
      <c r="BA504" s="213"/>
      <c r="BB504" s="213"/>
      <c r="BC504" s="213"/>
      <c r="BD504" s="213"/>
      <c r="BE504" s="213"/>
      <c r="BF504" s="213"/>
      <c r="BG504" s="213"/>
      <c r="BH504" s="213"/>
      <c r="BI504" s="213"/>
      <c r="BJ504" s="213"/>
      <c r="BK504" s="213"/>
      <c r="BL504" s="213"/>
      <c r="BM504" s="216"/>
    </row>
    <row r="505" spans="1:65">
      <c r="A505" s="30"/>
      <c r="B505" s="20" t="s">
        <v>273</v>
      </c>
      <c r="C505" s="12"/>
      <c r="D505" s="217">
        <v>26.666666666666668</v>
      </c>
      <c r="E505" s="217">
        <v>19.966666666666669</v>
      </c>
      <c r="F505" s="217">
        <v>19.333333333333332</v>
      </c>
      <c r="G505" s="217">
        <v>18.824228030592305</v>
      </c>
      <c r="H505" s="217">
        <v>18.266666666666666</v>
      </c>
      <c r="I505" s="217">
        <v>20</v>
      </c>
      <c r="J505" s="217">
        <v>19.900000000000002</v>
      </c>
      <c r="K505" s="217">
        <v>20.766666666666669</v>
      </c>
      <c r="L505" s="217">
        <v>19.25</v>
      </c>
      <c r="M505" s="217">
        <v>21.366666666666664</v>
      </c>
      <c r="N505" s="217">
        <v>20.783333333333335</v>
      </c>
      <c r="O505" s="217">
        <v>18.433333333333334</v>
      </c>
      <c r="P505" s="217">
        <v>16.8</v>
      </c>
      <c r="Q505" s="217">
        <v>21.733333333333334</v>
      </c>
      <c r="R505" s="217">
        <v>20.5</v>
      </c>
      <c r="S505" s="217">
        <v>20.633333333333333</v>
      </c>
      <c r="T505" s="217">
        <v>17.701266666666665</v>
      </c>
      <c r="U505" s="217">
        <v>18</v>
      </c>
      <c r="V505" s="217">
        <v>20.383333333333333</v>
      </c>
      <c r="W505" s="217">
        <v>23</v>
      </c>
      <c r="X505" s="217">
        <v>19.5</v>
      </c>
      <c r="Y505" s="217">
        <v>20.889580282602541</v>
      </c>
      <c r="Z505" s="217">
        <v>19.400000000000002</v>
      </c>
      <c r="AA505" s="212"/>
      <c r="AB505" s="213"/>
      <c r="AC505" s="213"/>
      <c r="AD505" s="213"/>
      <c r="AE505" s="213"/>
      <c r="AF505" s="213"/>
      <c r="AG505" s="213"/>
      <c r="AH505" s="213"/>
      <c r="AI505" s="213"/>
      <c r="AJ505" s="213"/>
      <c r="AK505" s="213"/>
      <c r="AL505" s="213"/>
      <c r="AM505" s="213"/>
      <c r="AN505" s="213"/>
      <c r="AO505" s="213"/>
      <c r="AP505" s="213"/>
      <c r="AQ505" s="213"/>
      <c r="AR505" s="213"/>
      <c r="AS505" s="213"/>
      <c r="AT505" s="213"/>
      <c r="AU505" s="213"/>
      <c r="AV505" s="213"/>
      <c r="AW505" s="213"/>
      <c r="AX505" s="213"/>
      <c r="AY505" s="213"/>
      <c r="AZ505" s="213"/>
      <c r="BA505" s="213"/>
      <c r="BB505" s="213"/>
      <c r="BC505" s="213"/>
      <c r="BD505" s="213"/>
      <c r="BE505" s="213"/>
      <c r="BF505" s="213"/>
      <c r="BG505" s="213"/>
      <c r="BH505" s="213"/>
      <c r="BI505" s="213"/>
      <c r="BJ505" s="213"/>
      <c r="BK505" s="213"/>
      <c r="BL505" s="213"/>
      <c r="BM505" s="216"/>
    </row>
    <row r="506" spans="1:65">
      <c r="A506" s="30"/>
      <c r="B506" s="3" t="s">
        <v>274</v>
      </c>
      <c r="C506" s="29"/>
      <c r="D506" s="215">
        <v>26.5</v>
      </c>
      <c r="E506" s="215">
        <v>20</v>
      </c>
      <c r="F506" s="215">
        <v>19.350000000000001</v>
      </c>
      <c r="G506" s="215">
        <v>18.905248067258974</v>
      </c>
      <c r="H506" s="215">
        <v>18.3</v>
      </c>
      <c r="I506" s="215">
        <v>20</v>
      </c>
      <c r="J506" s="215">
        <v>19.950000000000003</v>
      </c>
      <c r="K506" s="215">
        <v>20.8</v>
      </c>
      <c r="L506" s="215">
        <v>19.2</v>
      </c>
      <c r="M506" s="215">
        <v>21.2</v>
      </c>
      <c r="N506" s="215">
        <v>20.65</v>
      </c>
      <c r="O506" s="215">
        <v>18.45</v>
      </c>
      <c r="P506" s="215">
        <v>17.100000000000001</v>
      </c>
      <c r="Q506" s="215">
        <v>21.75</v>
      </c>
      <c r="R506" s="215">
        <v>20.5</v>
      </c>
      <c r="S506" s="215">
        <v>20.55</v>
      </c>
      <c r="T506" s="215">
        <v>17.733599999999999</v>
      </c>
      <c r="U506" s="215">
        <v>18</v>
      </c>
      <c r="V506" s="215">
        <v>20.399999999999999</v>
      </c>
      <c r="W506" s="215">
        <v>23</v>
      </c>
      <c r="X506" s="215">
        <v>19.700000000000003</v>
      </c>
      <c r="Y506" s="215">
        <v>20.913343407883147</v>
      </c>
      <c r="Z506" s="215">
        <v>19.45</v>
      </c>
      <c r="AA506" s="212"/>
      <c r="AB506" s="213"/>
      <c r="AC506" s="213"/>
      <c r="AD506" s="213"/>
      <c r="AE506" s="213"/>
      <c r="AF506" s="213"/>
      <c r="AG506" s="213"/>
      <c r="AH506" s="213"/>
      <c r="AI506" s="213"/>
      <c r="AJ506" s="213"/>
      <c r="AK506" s="213"/>
      <c r="AL506" s="213"/>
      <c r="AM506" s="213"/>
      <c r="AN506" s="213"/>
      <c r="AO506" s="213"/>
      <c r="AP506" s="213"/>
      <c r="AQ506" s="213"/>
      <c r="AR506" s="213"/>
      <c r="AS506" s="213"/>
      <c r="AT506" s="213"/>
      <c r="AU506" s="213"/>
      <c r="AV506" s="213"/>
      <c r="AW506" s="213"/>
      <c r="AX506" s="213"/>
      <c r="AY506" s="213"/>
      <c r="AZ506" s="213"/>
      <c r="BA506" s="213"/>
      <c r="BB506" s="213"/>
      <c r="BC506" s="213"/>
      <c r="BD506" s="213"/>
      <c r="BE506" s="213"/>
      <c r="BF506" s="213"/>
      <c r="BG506" s="213"/>
      <c r="BH506" s="213"/>
      <c r="BI506" s="213"/>
      <c r="BJ506" s="213"/>
      <c r="BK506" s="213"/>
      <c r="BL506" s="213"/>
      <c r="BM506" s="216"/>
    </row>
    <row r="507" spans="1:65">
      <c r="A507" s="30"/>
      <c r="B507" s="3" t="s">
        <v>275</v>
      </c>
      <c r="C507" s="29"/>
      <c r="D507" s="24">
        <v>0.81649658092772603</v>
      </c>
      <c r="E507" s="24">
        <v>0.2732520204255891</v>
      </c>
      <c r="F507" s="24">
        <v>8.1649658092772026E-2</v>
      </c>
      <c r="G507" s="24">
        <v>0.25916309321219511</v>
      </c>
      <c r="H507" s="24">
        <v>0.20655911179772921</v>
      </c>
      <c r="I507" s="24">
        <v>0.89442719099991586</v>
      </c>
      <c r="J507" s="24">
        <v>0.88090862182180996</v>
      </c>
      <c r="K507" s="24">
        <v>0.30110906108363172</v>
      </c>
      <c r="L507" s="24">
        <v>0.20736441353327706</v>
      </c>
      <c r="M507" s="24">
        <v>0.39327683210007031</v>
      </c>
      <c r="N507" s="24">
        <v>0.59132619311735812</v>
      </c>
      <c r="O507" s="24">
        <v>0.17511900715418255</v>
      </c>
      <c r="P507" s="24">
        <v>0.89888820216976928</v>
      </c>
      <c r="Q507" s="24">
        <v>0.39832984656772391</v>
      </c>
      <c r="R507" s="24">
        <v>0.54772255750516607</v>
      </c>
      <c r="S507" s="24">
        <v>0.8358628276617317</v>
      </c>
      <c r="T507" s="24">
        <v>0.1305782013456559</v>
      </c>
      <c r="U507" s="24">
        <v>0</v>
      </c>
      <c r="V507" s="24">
        <v>0.44907311951024914</v>
      </c>
      <c r="W507" s="24">
        <v>0.63245553203367588</v>
      </c>
      <c r="X507" s="24">
        <v>0.67230945255886487</v>
      </c>
      <c r="Y507" s="24">
        <v>0.27375625759753391</v>
      </c>
      <c r="Z507" s="24">
        <v>0.41472882706655412</v>
      </c>
      <c r="AA507" s="148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86</v>
      </c>
      <c r="C508" s="29"/>
      <c r="D508" s="13">
        <v>3.0618621784789725E-2</v>
      </c>
      <c r="E508" s="13">
        <v>1.3685410038009469E-2</v>
      </c>
      <c r="F508" s="13">
        <v>4.2232581772123461E-3</v>
      </c>
      <c r="G508" s="13">
        <v>1.3767528357126501E-2</v>
      </c>
      <c r="H508" s="13">
        <v>1.1307980572868389E-2</v>
      </c>
      <c r="I508" s="13">
        <v>4.4721359549995794E-2</v>
      </c>
      <c r="J508" s="13">
        <v>4.4266764915668839E-2</v>
      </c>
      <c r="K508" s="13">
        <v>1.449963376004647E-2</v>
      </c>
      <c r="L508" s="13">
        <v>1.0772177326404004E-2</v>
      </c>
      <c r="M508" s="13">
        <v>1.8406091985962731E-2</v>
      </c>
      <c r="N508" s="13">
        <v>2.8451941930265824E-2</v>
      </c>
      <c r="O508" s="13">
        <v>9.5001269703896499E-3</v>
      </c>
      <c r="P508" s="13">
        <v>5.3505250129152929E-2</v>
      </c>
      <c r="Q508" s="13">
        <v>1.8328060424895272E-2</v>
      </c>
      <c r="R508" s="13">
        <v>2.6718173536837371E-2</v>
      </c>
      <c r="S508" s="13">
        <v>4.051031474935695E-2</v>
      </c>
      <c r="T508" s="13">
        <v>7.3767716064945957E-3</v>
      </c>
      <c r="U508" s="13">
        <v>0</v>
      </c>
      <c r="V508" s="13">
        <v>2.2031387711050652E-2</v>
      </c>
      <c r="W508" s="13">
        <v>2.749806661015982E-2</v>
      </c>
      <c r="X508" s="13">
        <v>3.4477407823531529E-2</v>
      </c>
      <c r="Y508" s="13">
        <v>1.3104919002394999E-2</v>
      </c>
      <c r="Z508" s="13">
        <v>2.1377774591059488E-2</v>
      </c>
      <c r="AA508" s="148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276</v>
      </c>
      <c r="C509" s="29"/>
      <c r="D509" s="13">
        <v>0.35668201937997268</v>
      </c>
      <c r="E509" s="13">
        <v>1.5815662010754572E-2</v>
      </c>
      <c r="F509" s="13">
        <v>-1.6405535949519878E-2</v>
      </c>
      <c r="G509" s="13">
        <v>-4.2306561332010384E-2</v>
      </c>
      <c r="H509" s="13">
        <v>-7.0672816724718701E-2</v>
      </c>
      <c r="I509" s="13">
        <v>1.7511514534979566E-2</v>
      </c>
      <c r="J509" s="13">
        <v>1.2423956962304805E-2</v>
      </c>
      <c r="K509" s="13">
        <v>5.6516122592153772E-2</v>
      </c>
      <c r="L509" s="13">
        <v>-2.0645167260082253E-2</v>
      </c>
      <c r="M509" s="13">
        <v>8.7041468028203006E-2</v>
      </c>
      <c r="N509" s="13">
        <v>5.7364048854266381E-2</v>
      </c>
      <c r="O509" s="13">
        <v>-6.219355410359384E-2</v>
      </c>
      <c r="P509" s="13">
        <v>-0.14529032779061712</v>
      </c>
      <c r="Q509" s="13">
        <v>0.10569584579467772</v>
      </c>
      <c r="R509" s="13">
        <v>4.2949302398354039E-2</v>
      </c>
      <c r="S509" s="13">
        <v>4.9732712495253795E-2</v>
      </c>
      <c r="T509" s="13">
        <v>-9.9437867240622646E-2</v>
      </c>
      <c r="U509" s="13">
        <v>-8.4239636918518435E-2</v>
      </c>
      <c r="V509" s="13">
        <v>3.7013818563566669E-2</v>
      </c>
      <c r="W509" s="13">
        <v>0.1701382417152264</v>
      </c>
      <c r="X509" s="13">
        <v>-7.9262733283949061E-3</v>
      </c>
      <c r="Y509" s="13">
        <v>6.2769423567547777E-2</v>
      </c>
      <c r="Z509" s="13">
        <v>-1.3013830901069778E-2</v>
      </c>
      <c r="AA509" s="148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46" t="s">
        <v>277</v>
      </c>
      <c r="C510" s="47"/>
      <c r="D510" s="45">
        <v>5.53</v>
      </c>
      <c r="E510" s="45">
        <v>0</v>
      </c>
      <c r="F510" s="45">
        <v>0.52</v>
      </c>
      <c r="G510" s="45">
        <v>0.94</v>
      </c>
      <c r="H510" s="45">
        <v>1.4</v>
      </c>
      <c r="I510" s="45">
        <v>0.03</v>
      </c>
      <c r="J510" s="45">
        <v>0.06</v>
      </c>
      <c r="K510" s="45">
        <v>0.66</v>
      </c>
      <c r="L510" s="45">
        <v>0.59</v>
      </c>
      <c r="M510" s="45">
        <v>1.1599999999999999</v>
      </c>
      <c r="N510" s="45">
        <v>0.67</v>
      </c>
      <c r="O510" s="45">
        <v>1.27</v>
      </c>
      <c r="P510" s="45">
        <v>2.61</v>
      </c>
      <c r="Q510" s="45">
        <v>1.46</v>
      </c>
      <c r="R510" s="45">
        <v>0.44</v>
      </c>
      <c r="S510" s="45">
        <v>0.55000000000000004</v>
      </c>
      <c r="T510" s="45">
        <v>1.87</v>
      </c>
      <c r="U510" s="45">
        <v>1.62</v>
      </c>
      <c r="V510" s="45">
        <v>0.34</v>
      </c>
      <c r="W510" s="45">
        <v>2.5</v>
      </c>
      <c r="X510" s="45">
        <v>0.39</v>
      </c>
      <c r="Y510" s="45">
        <v>0.76</v>
      </c>
      <c r="Z510" s="45">
        <v>0.47</v>
      </c>
      <c r="AA510" s="148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B511" s="31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BM511" s="55"/>
    </row>
    <row r="512" spans="1:65" ht="15">
      <c r="B512" s="8" t="s">
        <v>543</v>
      </c>
      <c r="BM512" s="28" t="s">
        <v>66</v>
      </c>
    </row>
    <row r="513" spans="1:65" ht="15">
      <c r="A513" s="25" t="s">
        <v>23</v>
      </c>
      <c r="B513" s="18" t="s">
        <v>110</v>
      </c>
      <c r="C513" s="15" t="s">
        <v>111</v>
      </c>
      <c r="D513" s="16" t="s">
        <v>235</v>
      </c>
      <c r="E513" s="17" t="s">
        <v>235</v>
      </c>
      <c r="F513" s="17" t="s">
        <v>235</v>
      </c>
      <c r="G513" s="17" t="s">
        <v>235</v>
      </c>
      <c r="H513" s="17" t="s">
        <v>235</v>
      </c>
      <c r="I513" s="17" t="s">
        <v>235</v>
      </c>
      <c r="J513" s="17" t="s">
        <v>235</v>
      </c>
      <c r="K513" s="17" t="s">
        <v>235</v>
      </c>
      <c r="L513" s="17" t="s">
        <v>235</v>
      </c>
      <c r="M513" s="17" t="s">
        <v>235</v>
      </c>
      <c r="N513" s="17" t="s">
        <v>235</v>
      </c>
      <c r="O513" s="17" t="s">
        <v>235</v>
      </c>
      <c r="P513" s="148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</v>
      </c>
    </row>
    <row r="514" spans="1:65">
      <c r="A514" s="30"/>
      <c r="B514" s="19" t="s">
        <v>236</v>
      </c>
      <c r="C514" s="9" t="s">
        <v>236</v>
      </c>
      <c r="D514" s="146" t="s">
        <v>238</v>
      </c>
      <c r="E514" s="147" t="s">
        <v>242</v>
      </c>
      <c r="F514" s="147" t="s">
        <v>243</v>
      </c>
      <c r="G514" s="147" t="s">
        <v>244</v>
      </c>
      <c r="H514" s="147" t="s">
        <v>249</v>
      </c>
      <c r="I514" s="147" t="s">
        <v>250</v>
      </c>
      <c r="J514" s="147" t="s">
        <v>251</v>
      </c>
      <c r="K514" s="147" t="s">
        <v>252</v>
      </c>
      <c r="L514" s="147" t="s">
        <v>253</v>
      </c>
      <c r="M514" s="147" t="s">
        <v>254</v>
      </c>
      <c r="N514" s="147" t="s">
        <v>255</v>
      </c>
      <c r="O514" s="147" t="s">
        <v>259</v>
      </c>
      <c r="P514" s="148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 t="s">
        <v>3</v>
      </c>
    </row>
    <row r="515" spans="1:65">
      <c r="A515" s="30"/>
      <c r="B515" s="19"/>
      <c r="C515" s="9"/>
      <c r="D515" s="10" t="s">
        <v>318</v>
      </c>
      <c r="E515" s="11" t="s">
        <v>319</v>
      </c>
      <c r="F515" s="11" t="s">
        <v>319</v>
      </c>
      <c r="G515" s="11" t="s">
        <v>319</v>
      </c>
      <c r="H515" s="11" t="s">
        <v>319</v>
      </c>
      <c r="I515" s="11" t="s">
        <v>319</v>
      </c>
      <c r="J515" s="11" t="s">
        <v>319</v>
      </c>
      <c r="K515" s="11" t="s">
        <v>318</v>
      </c>
      <c r="L515" s="11" t="s">
        <v>318</v>
      </c>
      <c r="M515" s="11" t="s">
        <v>319</v>
      </c>
      <c r="N515" s="11" t="s">
        <v>318</v>
      </c>
      <c r="O515" s="11" t="s">
        <v>319</v>
      </c>
      <c r="P515" s="148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2</v>
      </c>
    </row>
    <row r="516" spans="1:65">
      <c r="A516" s="30"/>
      <c r="B516" s="19"/>
      <c r="C516" s="9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148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3</v>
      </c>
    </row>
    <row r="517" spans="1:65">
      <c r="A517" s="30"/>
      <c r="B517" s="18">
        <v>1</v>
      </c>
      <c r="C517" s="14">
        <v>1</v>
      </c>
      <c r="D517" s="22">
        <v>0.31</v>
      </c>
      <c r="E517" s="22">
        <v>0.28999999999999998</v>
      </c>
      <c r="F517" s="22">
        <v>0.32</v>
      </c>
      <c r="G517" s="141">
        <v>0.33</v>
      </c>
      <c r="H517" s="141">
        <v>0.3</v>
      </c>
      <c r="I517" s="141">
        <v>0.2</v>
      </c>
      <c r="J517" s="22">
        <v>0.31</v>
      </c>
      <c r="K517" s="22">
        <v>0.3</v>
      </c>
      <c r="L517" s="22">
        <v>0.28999999999999998</v>
      </c>
      <c r="M517" s="141">
        <v>0.35984393050176477</v>
      </c>
      <c r="N517" s="141">
        <v>0.34</v>
      </c>
      <c r="O517" s="22">
        <v>0.30533593895823474</v>
      </c>
      <c r="P517" s="148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</v>
      </c>
    </row>
    <row r="518" spans="1:65">
      <c r="A518" s="30"/>
      <c r="B518" s="19">
        <v>1</v>
      </c>
      <c r="C518" s="9">
        <v>2</v>
      </c>
      <c r="D518" s="11">
        <v>0.3</v>
      </c>
      <c r="E518" s="11">
        <v>0.31</v>
      </c>
      <c r="F518" s="11">
        <v>0.32</v>
      </c>
      <c r="G518" s="143">
        <v>0.34</v>
      </c>
      <c r="H518" s="143">
        <v>0.3</v>
      </c>
      <c r="I518" s="143">
        <v>0.3</v>
      </c>
      <c r="J518" s="11">
        <v>0.3</v>
      </c>
      <c r="K518" s="11">
        <v>0.3</v>
      </c>
      <c r="L518" s="11">
        <v>0.3</v>
      </c>
      <c r="M518" s="143">
        <v>0.35840120406047499</v>
      </c>
      <c r="N518" s="143">
        <v>0.33</v>
      </c>
      <c r="O518" s="11">
        <v>0.29922438863157014</v>
      </c>
      <c r="P518" s="148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22</v>
      </c>
    </row>
    <row r="519" spans="1:65">
      <c r="A519" s="30"/>
      <c r="B519" s="19">
        <v>1</v>
      </c>
      <c r="C519" s="9">
        <v>3</v>
      </c>
      <c r="D519" s="11">
        <v>0.31</v>
      </c>
      <c r="E519" s="11">
        <v>0.3</v>
      </c>
      <c r="F519" s="11">
        <v>0.31</v>
      </c>
      <c r="G519" s="143">
        <v>0.35</v>
      </c>
      <c r="H519" s="143">
        <v>0.3</v>
      </c>
      <c r="I519" s="143">
        <v>0.2</v>
      </c>
      <c r="J519" s="11">
        <v>0.3</v>
      </c>
      <c r="K519" s="11">
        <v>0.3</v>
      </c>
      <c r="L519" s="11">
        <v>0.32</v>
      </c>
      <c r="M519" s="143">
        <v>0.37041278654938897</v>
      </c>
      <c r="N519" s="143">
        <v>0.34</v>
      </c>
      <c r="O519" s="11">
        <v>0.32256671839080875</v>
      </c>
      <c r="P519" s="148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16</v>
      </c>
    </row>
    <row r="520" spans="1:65">
      <c r="A520" s="30"/>
      <c r="B520" s="19">
        <v>1</v>
      </c>
      <c r="C520" s="9">
        <v>4</v>
      </c>
      <c r="D520" s="11">
        <v>0.28000000000000003</v>
      </c>
      <c r="E520" s="11">
        <v>0.28999999999999998</v>
      </c>
      <c r="F520" s="11">
        <v>0.28999999999999998</v>
      </c>
      <c r="G520" s="143">
        <v>0.33</v>
      </c>
      <c r="H520" s="143">
        <v>0.3</v>
      </c>
      <c r="I520" s="143">
        <v>0.3</v>
      </c>
      <c r="J520" s="11">
        <v>0.3</v>
      </c>
      <c r="K520" s="11">
        <v>0.32</v>
      </c>
      <c r="L520" s="11">
        <v>0.31</v>
      </c>
      <c r="M520" s="144">
        <v>0.39334400148908283</v>
      </c>
      <c r="N520" s="143">
        <v>0.34</v>
      </c>
      <c r="O520" s="11">
        <v>0.30970952190820689</v>
      </c>
      <c r="P520" s="148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0.30330938865295737</v>
      </c>
    </row>
    <row r="521" spans="1:65">
      <c r="A521" s="30"/>
      <c r="B521" s="19">
        <v>1</v>
      </c>
      <c r="C521" s="9">
        <v>5</v>
      </c>
      <c r="D521" s="11">
        <v>0.28999999999999998</v>
      </c>
      <c r="E521" s="11">
        <v>0.3</v>
      </c>
      <c r="F521" s="11">
        <v>0.3</v>
      </c>
      <c r="G521" s="143">
        <v>0.3</v>
      </c>
      <c r="H521" s="143">
        <v>0.3</v>
      </c>
      <c r="I521" s="143">
        <v>0.3</v>
      </c>
      <c r="J521" s="11">
        <v>0.28999999999999998</v>
      </c>
      <c r="K521" s="11">
        <v>0.31</v>
      </c>
      <c r="L521" s="11">
        <v>0.3</v>
      </c>
      <c r="M521" s="143">
        <v>0.36484011699700536</v>
      </c>
      <c r="N521" s="143">
        <v>0.33</v>
      </c>
      <c r="O521" s="11">
        <v>0.31813047565930375</v>
      </c>
      <c r="P521" s="148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40</v>
      </c>
    </row>
    <row r="522" spans="1:65">
      <c r="A522" s="30"/>
      <c r="B522" s="19">
        <v>1</v>
      </c>
      <c r="C522" s="9">
        <v>6</v>
      </c>
      <c r="D522" s="11">
        <v>0.31</v>
      </c>
      <c r="E522" s="11">
        <v>0.31</v>
      </c>
      <c r="F522" s="11">
        <v>0.3</v>
      </c>
      <c r="G522" s="143">
        <v>0.36</v>
      </c>
      <c r="H522" s="143">
        <v>0.3</v>
      </c>
      <c r="I522" s="143">
        <v>0.2</v>
      </c>
      <c r="J522" s="11">
        <v>0.3</v>
      </c>
      <c r="K522" s="11">
        <v>0.3</v>
      </c>
      <c r="L522" s="11">
        <v>0.28999999999999998</v>
      </c>
      <c r="M522" s="143">
        <v>0.360187079895401</v>
      </c>
      <c r="N522" s="143">
        <v>0.33</v>
      </c>
      <c r="O522" s="11">
        <v>0.3040272798760853</v>
      </c>
      <c r="P522" s="148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20" t="s">
        <v>273</v>
      </c>
      <c r="C523" s="12"/>
      <c r="D523" s="23">
        <v>0.3</v>
      </c>
      <c r="E523" s="23">
        <v>0.3</v>
      </c>
      <c r="F523" s="23">
        <v>0.3066666666666667</v>
      </c>
      <c r="G523" s="23">
        <v>0.33500000000000002</v>
      </c>
      <c r="H523" s="23">
        <v>0.3</v>
      </c>
      <c r="I523" s="23">
        <v>0.25</v>
      </c>
      <c r="J523" s="23">
        <v>0.3</v>
      </c>
      <c r="K523" s="23">
        <v>0.30499999999999999</v>
      </c>
      <c r="L523" s="23">
        <v>0.30166666666666669</v>
      </c>
      <c r="M523" s="23">
        <v>0.36783818658218631</v>
      </c>
      <c r="N523" s="23">
        <v>0.33500000000000002</v>
      </c>
      <c r="O523" s="23">
        <v>0.30983238723736822</v>
      </c>
      <c r="P523" s="148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274</v>
      </c>
      <c r="C524" s="29"/>
      <c r="D524" s="11">
        <v>0.30499999999999999</v>
      </c>
      <c r="E524" s="11">
        <v>0.3</v>
      </c>
      <c r="F524" s="11">
        <v>0.30499999999999999</v>
      </c>
      <c r="G524" s="11">
        <v>0.33500000000000002</v>
      </c>
      <c r="H524" s="11">
        <v>0.3</v>
      </c>
      <c r="I524" s="11">
        <v>0.25</v>
      </c>
      <c r="J524" s="11">
        <v>0.3</v>
      </c>
      <c r="K524" s="11">
        <v>0.3</v>
      </c>
      <c r="L524" s="11">
        <v>0.3</v>
      </c>
      <c r="M524" s="11">
        <v>0.36251359844620318</v>
      </c>
      <c r="N524" s="11">
        <v>0.33500000000000002</v>
      </c>
      <c r="O524" s="11">
        <v>0.30752273043322081</v>
      </c>
      <c r="P524" s="148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275</v>
      </c>
      <c r="C525" s="29"/>
      <c r="D525" s="24">
        <v>1.2649110640673511E-2</v>
      </c>
      <c r="E525" s="24">
        <v>8.9442719099991665E-3</v>
      </c>
      <c r="F525" s="24">
        <v>1.2110601416389978E-2</v>
      </c>
      <c r="G525" s="24">
        <v>2.0736441353327716E-2</v>
      </c>
      <c r="H525" s="24">
        <v>0</v>
      </c>
      <c r="I525" s="24">
        <v>5.4772255750516634E-2</v>
      </c>
      <c r="J525" s="24">
        <v>6.324555320336764E-3</v>
      </c>
      <c r="K525" s="24">
        <v>8.3666002653407633E-3</v>
      </c>
      <c r="L525" s="24">
        <v>1.1690451944500132E-2</v>
      </c>
      <c r="M525" s="24">
        <v>1.3248907752872191E-2</v>
      </c>
      <c r="N525" s="24">
        <v>5.4772255750516656E-3</v>
      </c>
      <c r="O525" s="24">
        <v>8.9160923088134735E-3</v>
      </c>
      <c r="P525" s="197"/>
      <c r="Q525" s="198"/>
      <c r="R525" s="198"/>
      <c r="S525" s="198"/>
      <c r="T525" s="198"/>
      <c r="U525" s="198"/>
      <c r="V525" s="198"/>
      <c r="W525" s="198"/>
      <c r="X525" s="198"/>
      <c r="Y525" s="198"/>
      <c r="Z525" s="198"/>
      <c r="AA525" s="198"/>
      <c r="AB525" s="198"/>
      <c r="AC525" s="198"/>
      <c r="AD525" s="198"/>
      <c r="AE525" s="198"/>
      <c r="AF525" s="198"/>
      <c r="AG525" s="198"/>
      <c r="AH525" s="198"/>
      <c r="AI525" s="198"/>
      <c r="AJ525" s="198"/>
      <c r="AK525" s="198"/>
      <c r="AL525" s="198"/>
      <c r="AM525" s="198"/>
      <c r="AN525" s="198"/>
      <c r="AO525" s="198"/>
      <c r="AP525" s="198"/>
      <c r="AQ525" s="198"/>
      <c r="AR525" s="198"/>
      <c r="AS525" s="198"/>
      <c r="AT525" s="198"/>
      <c r="AU525" s="198"/>
      <c r="AV525" s="198"/>
      <c r="AW525" s="198"/>
      <c r="AX525" s="198"/>
      <c r="AY525" s="198"/>
      <c r="AZ525" s="198"/>
      <c r="BA525" s="198"/>
      <c r="BB525" s="198"/>
      <c r="BC525" s="198"/>
      <c r="BD525" s="198"/>
      <c r="BE525" s="198"/>
      <c r="BF525" s="198"/>
      <c r="BG525" s="198"/>
      <c r="BH525" s="198"/>
      <c r="BI525" s="198"/>
      <c r="BJ525" s="198"/>
      <c r="BK525" s="198"/>
      <c r="BL525" s="198"/>
      <c r="BM525" s="56"/>
    </row>
    <row r="526" spans="1:65">
      <c r="A526" s="30"/>
      <c r="B526" s="3" t="s">
        <v>86</v>
      </c>
      <c r="C526" s="29"/>
      <c r="D526" s="13">
        <v>4.2163702135578372E-2</v>
      </c>
      <c r="E526" s="13">
        <v>2.9814239699997223E-2</v>
      </c>
      <c r="F526" s="13">
        <v>3.9491091575184711E-2</v>
      </c>
      <c r="G526" s="13">
        <v>6.1899824935306609E-2</v>
      </c>
      <c r="H526" s="13">
        <v>0</v>
      </c>
      <c r="I526" s="13">
        <v>0.21908902300206654</v>
      </c>
      <c r="J526" s="13">
        <v>2.1081851067789214E-2</v>
      </c>
      <c r="K526" s="13">
        <v>2.7431476279805782E-2</v>
      </c>
      <c r="L526" s="13">
        <v>3.8752879374033586E-2</v>
      </c>
      <c r="M526" s="13">
        <v>3.6018304341852173E-2</v>
      </c>
      <c r="N526" s="13">
        <v>1.6349927089706465E-2</v>
      </c>
      <c r="O526" s="13">
        <v>2.8777147503248886E-2</v>
      </c>
      <c r="P526" s="148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276</v>
      </c>
      <c r="C527" s="29"/>
      <c r="D527" s="13">
        <v>-1.0910933775096332E-2</v>
      </c>
      <c r="E527" s="13">
        <v>-1.0910933775096332E-2</v>
      </c>
      <c r="F527" s="13">
        <v>1.1068823252123883E-2</v>
      </c>
      <c r="G527" s="13">
        <v>0.10448279061780918</v>
      </c>
      <c r="H527" s="13">
        <v>-1.0910933775096332E-2</v>
      </c>
      <c r="I527" s="13">
        <v>-0.17575911147924694</v>
      </c>
      <c r="J527" s="13">
        <v>-1.0910933775096332E-2</v>
      </c>
      <c r="K527" s="13">
        <v>5.5738839953187735E-3</v>
      </c>
      <c r="L527" s="13">
        <v>-5.4159945182912228E-3</v>
      </c>
      <c r="M527" s="13">
        <v>0.21274909496145522</v>
      </c>
      <c r="N527" s="13">
        <v>0.10448279061780918</v>
      </c>
      <c r="O527" s="13">
        <v>2.1506088596137563E-2</v>
      </c>
      <c r="P527" s="148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46" t="s">
        <v>277</v>
      </c>
      <c r="C528" s="47"/>
      <c r="D528" s="45">
        <v>0.67</v>
      </c>
      <c r="E528" s="45">
        <v>0.67</v>
      </c>
      <c r="F528" s="45">
        <v>0.1</v>
      </c>
      <c r="G528" s="45">
        <v>3.37</v>
      </c>
      <c r="H528" s="45" t="s">
        <v>278</v>
      </c>
      <c r="I528" s="45" t="s">
        <v>278</v>
      </c>
      <c r="J528" s="45">
        <v>0.67</v>
      </c>
      <c r="K528" s="45">
        <v>0.1</v>
      </c>
      <c r="L528" s="45">
        <v>0.48</v>
      </c>
      <c r="M528" s="45">
        <v>7.17</v>
      </c>
      <c r="N528" s="45">
        <v>3.37</v>
      </c>
      <c r="O528" s="45">
        <v>0.46</v>
      </c>
      <c r="P528" s="148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B529" s="31" t="s">
        <v>323</v>
      </c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BM529" s="55"/>
    </row>
    <row r="530" spans="1:65">
      <c r="BM530" s="55"/>
    </row>
    <row r="531" spans="1:65" ht="15">
      <c r="B531" s="8" t="s">
        <v>544</v>
      </c>
      <c r="BM531" s="28" t="s">
        <v>66</v>
      </c>
    </row>
    <row r="532" spans="1:65" ht="15">
      <c r="A532" s="25" t="s">
        <v>55</v>
      </c>
      <c r="B532" s="18" t="s">
        <v>110</v>
      </c>
      <c r="C532" s="15" t="s">
        <v>111</v>
      </c>
      <c r="D532" s="16" t="s">
        <v>235</v>
      </c>
      <c r="E532" s="17" t="s">
        <v>235</v>
      </c>
      <c r="F532" s="17" t="s">
        <v>235</v>
      </c>
      <c r="G532" s="17" t="s">
        <v>235</v>
      </c>
      <c r="H532" s="17" t="s">
        <v>235</v>
      </c>
      <c r="I532" s="17" t="s">
        <v>235</v>
      </c>
      <c r="J532" s="17" t="s">
        <v>235</v>
      </c>
      <c r="K532" s="17" t="s">
        <v>235</v>
      </c>
      <c r="L532" s="17" t="s">
        <v>235</v>
      </c>
      <c r="M532" s="17" t="s">
        <v>235</v>
      </c>
      <c r="N532" s="17" t="s">
        <v>235</v>
      </c>
      <c r="O532" s="17" t="s">
        <v>235</v>
      </c>
      <c r="P532" s="17" t="s">
        <v>235</v>
      </c>
      <c r="Q532" s="17" t="s">
        <v>235</v>
      </c>
      <c r="R532" s="17" t="s">
        <v>235</v>
      </c>
      <c r="S532" s="17" t="s">
        <v>235</v>
      </c>
      <c r="T532" s="17" t="s">
        <v>235</v>
      </c>
      <c r="U532" s="17" t="s">
        <v>235</v>
      </c>
      <c r="V532" s="17" t="s">
        <v>235</v>
      </c>
      <c r="W532" s="17" t="s">
        <v>235</v>
      </c>
      <c r="X532" s="17" t="s">
        <v>235</v>
      </c>
      <c r="Y532" s="17" t="s">
        <v>235</v>
      </c>
      <c r="Z532" s="17" t="s">
        <v>235</v>
      </c>
      <c r="AA532" s="17" t="s">
        <v>235</v>
      </c>
      <c r="AB532" s="148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1</v>
      </c>
    </row>
    <row r="533" spans="1:65">
      <c r="A533" s="30"/>
      <c r="B533" s="19" t="s">
        <v>236</v>
      </c>
      <c r="C533" s="9" t="s">
        <v>236</v>
      </c>
      <c r="D533" s="146" t="s">
        <v>238</v>
      </c>
      <c r="E533" s="147" t="s">
        <v>239</v>
      </c>
      <c r="F533" s="147" t="s">
        <v>240</v>
      </c>
      <c r="G533" s="147" t="s">
        <v>241</v>
      </c>
      <c r="H533" s="147" t="s">
        <v>242</v>
      </c>
      <c r="I533" s="147" t="s">
        <v>243</v>
      </c>
      <c r="J533" s="147" t="s">
        <v>244</v>
      </c>
      <c r="K533" s="147" t="s">
        <v>245</v>
      </c>
      <c r="L533" s="147" t="s">
        <v>246</v>
      </c>
      <c r="M533" s="147" t="s">
        <v>247</v>
      </c>
      <c r="N533" s="147" t="s">
        <v>248</v>
      </c>
      <c r="O533" s="147" t="s">
        <v>249</v>
      </c>
      <c r="P533" s="147" t="s">
        <v>250</v>
      </c>
      <c r="Q533" s="147" t="s">
        <v>251</v>
      </c>
      <c r="R533" s="147" t="s">
        <v>252</v>
      </c>
      <c r="S533" s="147" t="s">
        <v>253</v>
      </c>
      <c r="T533" s="147" t="s">
        <v>254</v>
      </c>
      <c r="U533" s="147" t="s">
        <v>255</v>
      </c>
      <c r="V533" s="147" t="s">
        <v>256</v>
      </c>
      <c r="W533" s="147" t="s">
        <v>257</v>
      </c>
      <c r="X533" s="147" t="s">
        <v>258</v>
      </c>
      <c r="Y533" s="147" t="s">
        <v>259</v>
      </c>
      <c r="Z533" s="147" t="s">
        <v>260</v>
      </c>
      <c r="AA533" s="147" t="s">
        <v>265</v>
      </c>
      <c r="AB533" s="148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 t="s">
        <v>1</v>
      </c>
    </row>
    <row r="534" spans="1:65">
      <c r="A534" s="30"/>
      <c r="B534" s="19"/>
      <c r="C534" s="9"/>
      <c r="D534" s="10" t="s">
        <v>318</v>
      </c>
      <c r="E534" s="11" t="s">
        <v>318</v>
      </c>
      <c r="F534" s="11" t="s">
        <v>115</v>
      </c>
      <c r="G534" s="11" t="s">
        <v>115</v>
      </c>
      <c r="H534" s="11" t="s">
        <v>115</v>
      </c>
      <c r="I534" s="11" t="s">
        <v>318</v>
      </c>
      <c r="J534" s="11" t="s">
        <v>115</v>
      </c>
      <c r="K534" s="11" t="s">
        <v>318</v>
      </c>
      <c r="L534" s="11" t="s">
        <v>319</v>
      </c>
      <c r="M534" s="11" t="s">
        <v>318</v>
      </c>
      <c r="N534" s="11" t="s">
        <v>318</v>
      </c>
      <c r="O534" s="11" t="s">
        <v>319</v>
      </c>
      <c r="P534" s="11" t="s">
        <v>319</v>
      </c>
      <c r="Q534" s="11" t="s">
        <v>319</v>
      </c>
      <c r="R534" s="11" t="s">
        <v>318</v>
      </c>
      <c r="S534" s="11" t="s">
        <v>318</v>
      </c>
      <c r="T534" s="11" t="s">
        <v>115</v>
      </c>
      <c r="U534" s="11" t="s">
        <v>318</v>
      </c>
      <c r="V534" s="11" t="s">
        <v>318</v>
      </c>
      <c r="W534" s="11" t="s">
        <v>115</v>
      </c>
      <c r="X534" s="11" t="s">
        <v>318</v>
      </c>
      <c r="Y534" s="11" t="s">
        <v>319</v>
      </c>
      <c r="Z534" s="11" t="s">
        <v>115</v>
      </c>
      <c r="AA534" s="11" t="s">
        <v>318</v>
      </c>
      <c r="AB534" s="148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2</v>
      </c>
    </row>
    <row r="535" spans="1:65">
      <c r="A535" s="30"/>
      <c r="B535" s="19"/>
      <c r="C535" s="9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148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3</v>
      </c>
    </row>
    <row r="536" spans="1:65">
      <c r="A536" s="30"/>
      <c r="B536" s="18">
        <v>1</v>
      </c>
      <c r="C536" s="14">
        <v>1</v>
      </c>
      <c r="D536" s="22">
        <v>2.88</v>
      </c>
      <c r="E536" s="22">
        <v>2.95</v>
      </c>
      <c r="F536" s="22">
        <v>2.87</v>
      </c>
      <c r="G536" s="22">
        <v>2.8801764519353701</v>
      </c>
      <c r="H536" s="22">
        <v>2.8310999999999997</v>
      </c>
      <c r="I536" s="22">
        <v>3.0369999999999999</v>
      </c>
      <c r="J536" s="22">
        <v>3.1</v>
      </c>
      <c r="K536" s="22">
        <v>2.92</v>
      </c>
      <c r="L536" s="22">
        <v>2.9472999999999998</v>
      </c>
      <c r="M536" s="22">
        <v>2.92</v>
      </c>
      <c r="N536" s="22">
        <v>2.98</v>
      </c>
      <c r="O536" s="22">
        <v>2.89</v>
      </c>
      <c r="P536" s="22">
        <v>2.87</v>
      </c>
      <c r="Q536" s="141">
        <v>3.2300000000000004</v>
      </c>
      <c r="R536" s="22">
        <v>2.83</v>
      </c>
      <c r="S536" s="22">
        <v>2.82</v>
      </c>
      <c r="T536" s="22">
        <v>2.8320574999999999</v>
      </c>
      <c r="U536" s="22">
        <v>3.0425</v>
      </c>
      <c r="V536" s="22">
        <v>2.81</v>
      </c>
      <c r="W536" s="141">
        <v>3.1539999999999999</v>
      </c>
      <c r="X536" s="22">
        <v>2.91</v>
      </c>
      <c r="Y536" s="22">
        <v>2.7202428132940231</v>
      </c>
      <c r="Z536" s="22">
        <v>2.8036111111111111</v>
      </c>
      <c r="AA536" s="22">
        <v>2.78</v>
      </c>
      <c r="AB536" s="148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1</v>
      </c>
    </row>
    <row r="537" spans="1:65">
      <c r="A537" s="30"/>
      <c r="B537" s="19">
        <v>1</v>
      </c>
      <c r="C537" s="9">
        <v>2</v>
      </c>
      <c r="D537" s="11">
        <v>2.88</v>
      </c>
      <c r="E537" s="11">
        <v>2.91</v>
      </c>
      <c r="F537" s="11">
        <v>2.88</v>
      </c>
      <c r="G537" s="11">
        <v>2.8864607874401802</v>
      </c>
      <c r="H537" s="11">
        <v>2.7911999999999999</v>
      </c>
      <c r="I537" s="11">
        <v>2.9540000000000002</v>
      </c>
      <c r="J537" s="11">
        <v>3.03</v>
      </c>
      <c r="K537" s="11">
        <v>2.93</v>
      </c>
      <c r="L537" s="11">
        <v>2.8445999999999998</v>
      </c>
      <c r="M537" s="11">
        <v>2.93</v>
      </c>
      <c r="N537" s="11">
        <v>2.8</v>
      </c>
      <c r="O537" s="11">
        <v>2.89</v>
      </c>
      <c r="P537" s="11">
        <v>2.92</v>
      </c>
      <c r="Q537" s="143">
        <v>3.1400000000000006</v>
      </c>
      <c r="R537" s="11">
        <v>2.78</v>
      </c>
      <c r="S537" s="11">
        <v>2.8</v>
      </c>
      <c r="T537" s="11">
        <v>2.8309074999999999</v>
      </c>
      <c r="U537" s="11">
        <v>2.9826999999999999</v>
      </c>
      <c r="V537" s="11">
        <v>2.8</v>
      </c>
      <c r="W537" s="143">
        <v>3.1659999999999999</v>
      </c>
      <c r="X537" s="11">
        <v>2.87</v>
      </c>
      <c r="Y537" s="11">
        <v>2.8071639305976155</v>
      </c>
      <c r="Z537" s="11">
        <v>2.8442290000000003</v>
      </c>
      <c r="AA537" s="11">
        <v>2.8</v>
      </c>
      <c r="AB537" s="148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 t="e">
        <v>#N/A</v>
      </c>
    </row>
    <row r="538" spans="1:65">
      <c r="A538" s="30"/>
      <c r="B538" s="19">
        <v>1</v>
      </c>
      <c r="C538" s="9">
        <v>3</v>
      </c>
      <c r="D538" s="11">
        <v>2.85</v>
      </c>
      <c r="E538" s="11">
        <v>2.95</v>
      </c>
      <c r="F538" s="11">
        <v>2.9000000000000004</v>
      </c>
      <c r="G538" s="11">
        <v>2.8422281913447591</v>
      </c>
      <c r="H538" s="11">
        <v>2.8273000000000001</v>
      </c>
      <c r="I538" s="11">
        <v>2.927</v>
      </c>
      <c r="J538" s="11">
        <v>3.08</v>
      </c>
      <c r="K538" s="11">
        <v>2.92</v>
      </c>
      <c r="L538" s="11">
        <v>2.9683999999999999</v>
      </c>
      <c r="M538" s="11">
        <v>3.01</v>
      </c>
      <c r="N538" s="11">
        <v>2.88</v>
      </c>
      <c r="O538" s="11">
        <v>2.86</v>
      </c>
      <c r="P538" s="11">
        <v>2.95</v>
      </c>
      <c r="Q538" s="143">
        <v>3.07</v>
      </c>
      <c r="R538" s="11">
        <v>2.79</v>
      </c>
      <c r="S538" s="11">
        <v>2.94</v>
      </c>
      <c r="T538" s="11">
        <v>2.8281935000000002</v>
      </c>
      <c r="U538" s="11">
        <v>3.0015000000000001</v>
      </c>
      <c r="V538" s="11">
        <v>2.87</v>
      </c>
      <c r="W538" s="143">
        <v>3.1840000000000002</v>
      </c>
      <c r="X538" s="11">
        <v>3</v>
      </c>
      <c r="Y538" s="11">
        <v>2.7966548549056096</v>
      </c>
      <c r="Z538" s="11">
        <v>2.8198660000000002</v>
      </c>
      <c r="AA538" s="11">
        <v>2.79</v>
      </c>
      <c r="AB538" s="148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16</v>
      </c>
    </row>
    <row r="539" spans="1:65">
      <c r="A539" s="30"/>
      <c r="B539" s="19">
        <v>1</v>
      </c>
      <c r="C539" s="9">
        <v>4</v>
      </c>
      <c r="D539" s="144">
        <v>2.74</v>
      </c>
      <c r="E539" s="11">
        <v>3</v>
      </c>
      <c r="F539" s="11">
        <v>2.87</v>
      </c>
      <c r="G539" s="11">
        <v>2.8358278075733749</v>
      </c>
      <c r="H539" s="11">
        <v>2.7848000000000002</v>
      </c>
      <c r="I539" s="11">
        <v>2.7890000000000001</v>
      </c>
      <c r="J539" s="11">
        <v>2.99</v>
      </c>
      <c r="K539" s="11">
        <v>2.86</v>
      </c>
      <c r="L539" s="11">
        <v>2.8811</v>
      </c>
      <c r="M539" s="11">
        <v>3.01</v>
      </c>
      <c r="N539" s="11">
        <v>2.8</v>
      </c>
      <c r="O539" s="11">
        <v>2.87</v>
      </c>
      <c r="P539" s="11">
        <v>3.02</v>
      </c>
      <c r="Q539" s="143">
        <v>3.04</v>
      </c>
      <c r="R539" s="11">
        <v>2.75</v>
      </c>
      <c r="S539" s="11">
        <v>2.95</v>
      </c>
      <c r="T539" s="11">
        <v>2.8314455000000001</v>
      </c>
      <c r="U539" s="11">
        <v>3.0280999999999998</v>
      </c>
      <c r="V539" s="11">
        <v>2.95</v>
      </c>
      <c r="W539" s="143">
        <v>3.1779999999999999</v>
      </c>
      <c r="X539" s="11">
        <v>2.94</v>
      </c>
      <c r="Y539" s="11">
        <v>2.7966056171056835</v>
      </c>
      <c r="Z539" s="11">
        <v>2.7129529999999997</v>
      </c>
      <c r="AA539" s="11">
        <v>2.82</v>
      </c>
      <c r="AB539" s="148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2.8844461515846889</v>
      </c>
    </row>
    <row r="540" spans="1:65">
      <c r="A540" s="30"/>
      <c r="B540" s="19">
        <v>1</v>
      </c>
      <c r="C540" s="9">
        <v>5</v>
      </c>
      <c r="D540" s="11">
        <v>2.85</v>
      </c>
      <c r="E540" s="11">
        <v>2.91</v>
      </c>
      <c r="F540" s="11">
        <v>2.88</v>
      </c>
      <c r="G540" s="11">
        <v>2.8795663496589752</v>
      </c>
      <c r="H540" s="11">
        <v>2.8047</v>
      </c>
      <c r="I540" s="11">
        <v>2.7650000000000001</v>
      </c>
      <c r="J540" s="11">
        <v>3</v>
      </c>
      <c r="K540" s="11">
        <v>2.89</v>
      </c>
      <c r="L540" s="11">
        <v>2.9318</v>
      </c>
      <c r="M540" s="11">
        <v>2.94</v>
      </c>
      <c r="N540" s="11">
        <v>2.91</v>
      </c>
      <c r="O540" s="11">
        <v>2.85</v>
      </c>
      <c r="P540" s="11">
        <v>2.96</v>
      </c>
      <c r="Q540" s="143">
        <v>3.1400000000000006</v>
      </c>
      <c r="R540" s="11">
        <v>2.76</v>
      </c>
      <c r="S540" s="11">
        <v>2.89</v>
      </c>
      <c r="T540" s="11">
        <v>2.8243095000000005</v>
      </c>
      <c r="U540" s="11">
        <v>2.9874999999999998</v>
      </c>
      <c r="V540" s="11">
        <v>2.94</v>
      </c>
      <c r="W540" s="143">
        <v>3.1480000000000001</v>
      </c>
      <c r="X540" s="11">
        <v>2.95</v>
      </c>
      <c r="Y540" s="11">
        <v>2.8446072286364812</v>
      </c>
      <c r="Z540" s="11">
        <v>2.752434</v>
      </c>
      <c r="AA540" s="11">
        <v>2.88</v>
      </c>
      <c r="AB540" s="148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41</v>
      </c>
    </row>
    <row r="541" spans="1:65">
      <c r="A541" s="30"/>
      <c r="B541" s="19">
        <v>1</v>
      </c>
      <c r="C541" s="9">
        <v>6</v>
      </c>
      <c r="D541" s="11">
        <v>2.84</v>
      </c>
      <c r="E541" s="11">
        <v>2.98</v>
      </c>
      <c r="F541" s="11">
        <v>2.93</v>
      </c>
      <c r="G541" s="11">
        <v>2.850060950355473</v>
      </c>
      <c r="H541" s="11">
        <v>2.8632999999999997</v>
      </c>
      <c r="I541" s="11">
        <v>2.976</v>
      </c>
      <c r="J541" s="11">
        <v>3.05</v>
      </c>
      <c r="K541" s="11">
        <v>2.95</v>
      </c>
      <c r="L541" s="11">
        <v>2.9175</v>
      </c>
      <c r="M541" s="11">
        <v>2.89</v>
      </c>
      <c r="N541" s="11">
        <v>2.8</v>
      </c>
      <c r="O541" s="11">
        <v>2.85</v>
      </c>
      <c r="P541" s="11">
        <v>2.89</v>
      </c>
      <c r="Q541" s="143">
        <v>3.03</v>
      </c>
      <c r="R541" s="11">
        <v>2.74</v>
      </c>
      <c r="S541" s="11">
        <v>2.92</v>
      </c>
      <c r="T541" s="11">
        <v>2.8247334999999998</v>
      </c>
      <c r="U541" s="11">
        <v>3.0193000000000003</v>
      </c>
      <c r="V541" s="11">
        <v>2.79</v>
      </c>
      <c r="W541" s="143">
        <v>3.1480000000000001</v>
      </c>
      <c r="X541" s="11">
        <v>2.9</v>
      </c>
      <c r="Y541" s="11">
        <v>2.8330352485535957</v>
      </c>
      <c r="Z541" s="11">
        <v>2.8168216666666663</v>
      </c>
      <c r="AA541" s="11">
        <v>2.78</v>
      </c>
      <c r="AB541" s="148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30"/>
      <c r="B542" s="20" t="s">
        <v>273</v>
      </c>
      <c r="C542" s="12"/>
      <c r="D542" s="23">
        <v>2.84</v>
      </c>
      <c r="E542" s="23">
        <v>2.9499999999999997</v>
      </c>
      <c r="F542" s="23">
        <v>2.8883333333333332</v>
      </c>
      <c r="G542" s="23">
        <v>2.862386756384689</v>
      </c>
      <c r="H542" s="23">
        <v>2.8170666666666668</v>
      </c>
      <c r="I542" s="23">
        <v>2.9079999999999999</v>
      </c>
      <c r="J542" s="23">
        <v>3.0416666666666665</v>
      </c>
      <c r="K542" s="23">
        <v>2.9116666666666666</v>
      </c>
      <c r="L542" s="23">
        <v>2.9151166666666666</v>
      </c>
      <c r="M542" s="23">
        <v>2.9499999999999997</v>
      </c>
      <c r="N542" s="23">
        <v>2.8616666666666668</v>
      </c>
      <c r="O542" s="23">
        <v>2.8683333333333336</v>
      </c>
      <c r="P542" s="23">
        <v>2.9350000000000001</v>
      </c>
      <c r="Q542" s="23">
        <v>3.1083333333333338</v>
      </c>
      <c r="R542" s="23">
        <v>2.7749999999999999</v>
      </c>
      <c r="S542" s="23">
        <v>2.8866666666666667</v>
      </c>
      <c r="T542" s="23">
        <v>2.8286078333333333</v>
      </c>
      <c r="U542" s="23">
        <v>3.0102666666666669</v>
      </c>
      <c r="V542" s="23">
        <v>2.86</v>
      </c>
      <c r="W542" s="23">
        <v>3.1630000000000003</v>
      </c>
      <c r="X542" s="23">
        <v>2.9283333333333332</v>
      </c>
      <c r="Y542" s="23">
        <v>2.7997182821821682</v>
      </c>
      <c r="Z542" s="23">
        <v>2.7916524629629631</v>
      </c>
      <c r="AA542" s="23">
        <v>2.8083333333333336</v>
      </c>
      <c r="AB542" s="148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3" t="s">
        <v>274</v>
      </c>
      <c r="C543" s="29"/>
      <c r="D543" s="11">
        <v>2.85</v>
      </c>
      <c r="E543" s="11">
        <v>2.95</v>
      </c>
      <c r="F543" s="11">
        <v>2.88</v>
      </c>
      <c r="G543" s="11">
        <v>2.8648136500072239</v>
      </c>
      <c r="H543" s="11">
        <v>2.8159999999999998</v>
      </c>
      <c r="I543" s="11">
        <v>2.9405000000000001</v>
      </c>
      <c r="J543" s="11">
        <v>3.04</v>
      </c>
      <c r="K543" s="11">
        <v>2.92</v>
      </c>
      <c r="L543" s="11">
        <v>2.9246499999999997</v>
      </c>
      <c r="M543" s="11">
        <v>2.9350000000000001</v>
      </c>
      <c r="N543" s="11">
        <v>2.84</v>
      </c>
      <c r="O543" s="11">
        <v>2.8650000000000002</v>
      </c>
      <c r="P543" s="11">
        <v>2.9350000000000001</v>
      </c>
      <c r="Q543" s="11">
        <v>3.1050000000000004</v>
      </c>
      <c r="R543" s="11">
        <v>2.7699999999999996</v>
      </c>
      <c r="S543" s="11">
        <v>2.9050000000000002</v>
      </c>
      <c r="T543" s="11">
        <v>2.8295504999999999</v>
      </c>
      <c r="U543" s="11">
        <v>3.0104000000000002</v>
      </c>
      <c r="V543" s="11">
        <v>2.84</v>
      </c>
      <c r="W543" s="11">
        <v>3.16</v>
      </c>
      <c r="X543" s="11">
        <v>2.9249999999999998</v>
      </c>
      <c r="Y543" s="11">
        <v>2.8019093927516128</v>
      </c>
      <c r="Z543" s="11">
        <v>2.8102163888888887</v>
      </c>
      <c r="AA543" s="11">
        <v>2.7949999999999999</v>
      </c>
      <c r="AB543" s="148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275</v>
      </c>
      <c r="C544" s="29"/>
      <c r="D544" s="24">
        <v>5.1768716422179027E-2</v>
      </c>
      <c r="E544" s="24">
        <v>3.633180424916984E-2</v>
      </c>
      <c r="F544" s="24">
        <v>2.3166067138525478E-2</v>
      </c>
      <c r="G544" s="24">
        <v>2.2157805237963062E-2</v>
      </c>
      <c r="H544" s="24">
        <v>2.9333712118766349E-2</v>
      </c>
      <c r="I544" s="24">
        <v>0.10802962556632317</v>
      </c>
      <c r="J544" s="24">
        <v>4.3550736694878835E-2</v>
      </c>
      <c r="K544" s="24">
        <v>3.1885210782848394E-2</v>
      </c>
      <c r="L544" s="24">
        <v>4.5362161177204381E-2</v>
      </c>
      <c r="M544" s="24">
        <v>4.9396356140913741E-2</v>
      </c>
      <c r="N544" s="24">
        <v>7.4944423853057149E-2</v>
      </c>
      <c r="O544" s="24">
        <v>1.8348478592697216E-2</v>
      </c>
      <c r="P544" s="24">
        <v>5.3944415837044679E-2</v>
      </c>
      <c r="Q544" s="24">
        <v>7.6267074590983946E-2</v>
      </c>
      <c r="R544" s="24">
        <v>3.2710854467592247E-2</v>
      </c>
      <c r="S544" s="24">
        <v>6.3140055960275165E-2</v>
      </c>
      <c r="T544" s="24">
        <v>3.4321660604734708E-3</v>
      </c>
      <c r="U544" s="24">
        <v>2.3637738188470328E-2</v>
      </c>
      <c r="V544" s="24">
        <v>7.1554175279993318E-2</v>
      </c>
      <c r="W544" s="24">
        <v>1.5530614926653731E-2</v>
      </c>
      <c r="X544" s="24">
        <v>4.5350486950711623E-2</v>
      </c>
      <c r="Y544" s="24">
        <v>4.3625448691897981E-2</v>
      </c>
      <c r="Z544" s="24">
        <v>4.9129395085616659E-2</v>
      </c>
      <c r="AA544" s="24">
        <v>3.8166302763912932E-2</v>
      </c>
      <c r="AB544" s="197"/>
      <c r="AC544" s="198"/>
      <c r="AD544" s="198"/>
      <c r="AE544" s="198"/>
      <c r="AF544" s="198"/>
      <c r="AG544" s="198"/>
      <c r="AH544" s="198"/>
      <c r="AI544" s="198"/>
      <c r="AJ544" s="198"/>
      <c r="AK544" s="198"/>
      <c r="AL544" s="198"/>
      <c r="AM544" s="198"/>
      <c r="AN544" s="198"/>
      <c r="AO544" s="198"/>
      <c r="AP544" s="198"/>
      <c r="AQ544" s="198"/>
      <c r="AR544" s="198"/>
      <c r="AS544" s="198"/>
      <c r="AT544" s="198"/>
      <c r="AU544" s="198"/>
      <c r="AV544" s="198"/>
      <c r="AW544" s="198"/>
      <c r="AX544" s="198"/>
      <c r="AY544" s="198"/>
      <c r="AZ544" s="198"/>
      <c r="BA544" s="198"/>
      <c r="BB544" s="198"/>
      <c r="BC544" s="198"/>
      <c r="BD544" s="198"/>
      <c r="BE544" s="198"/>
      <c r="BF544" s="198"/>
      <c r="BG544" s="198"/>
      <c r="BH544" s="198"/>
      <c r="BI544" s="198"/>
      <c r="BJ544" s="198"/>
      <c r="BK544" s="198"/>
      <c r="BL544" s="198"/>
      <c r="BM544" s="56"/>
    </row>
    <row r="545" spans="1:65">
      <c r="A545" s="30"/>
      <c r="B545" s="3" t="s">
        <v>86</v>
      </c>
      <c r="C545" s="29"/>
      <c r="D545" s="13">
        <v>1.8228421275415151E-2</v>
      </c>
      <c r="E545" s="13">
        <v>1.2315865847176219E-2</v>
      </c>
      <c r="F545" s="13">
        <v>8.0205656567312687E-3</v>
      </c>
      <c r="G545" s="13">
        <v>7.7410242304045843E-3</v>
      </c>
      <c r="H545" s="13">
        <v>1.0412856914556399E-2</v>
      </c>
      <c r="I545" s="13">
        <v>3.7149114706438509E-2</v>
      </c>
      <c r="J545" s="13">
        <v>1.4318050420234138E-2</v>
      </c>
      <c r="K545" s="13">
        <v>1.0950845145797961E-2</v>
      </c>
      <c r="L545" s="13">
        <v>1.5561010540643102E-2</v>
      </c>
      <c r="M545" s="13">
        <v>1.6744527505394489E-2</v>
      </c>
      <c r="N545" s="13">
        <v>2.6189082301592479E-2</v>
      </c>
      <c r="O545" s="13">
        <v>6.396912931794496E-3</v>
      </c>
      <c r="P545" s="13">
        <v>1.8379698751974337E-2</v>
      </c>
      <c r="Q545" s="13">
        <v>2.4536324265195905E-2</v>
      </c>
      <c r="R545" s="13">
        <v>1.1787695303636846E-2</v>
      </c>
      <c r="S545" s="13">
        <v>2.1872998600557216E-2</v>
      </c>
      <c r="T545" s="13">
        <v>1.213376424977542E-3</v>
      </c>
      <c r="U545" s="13">
        <v>7.8523734957491008E-3</v>
      </c>
      <c r="V545" s="13">
        <v>2.5018942405592069E-2</v>
      </c>
      <c r="W545" s="13">
        <v>4.9100900811425005E-3</v>
      </c>
      <c r="X545" s="13">
        <v>1.5486791218228215E-2</v>
      </c>
      <c r="Y545" s="13">
        <v>1.5582085158187863E-2</v>
      </c>
      <c r="Z545" s="13">
        <v>1.7598678824610001E-2</v>
      </c>
      <c r="AA545" s="13">
        <v>1.3590374871423002E-2</v>
      </c>
      <c r="AB545" s="148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3" t="s">
        <v>276</v>
      </c>
      <c r="C546" s="29"/>
      <c r="D546" s="13">
        <v>-1.5408903217094427E-2</v>
      </c>
      <c r="E546" s="13">
        <v>2.27266674329476E-2</v>
      </c>
      <c r="F546" s="13">
        <v>1.3476354018635561E-3</v>
      </c>
      <c r="G546" s="13">
        <v>-7.647705674061811E-3</v>
      </c>
      <c r="H546" s="13">
        <v>-2.3359591885951603E-2</v>
      </c>
      <c r="I546" s="13">
        <v>8.1658131847497373E-3</v>
      </c>
      <c r="J546" s="13">
        <v>5.4506309641316086E-2</v>
      </c>
      <c r="K546" s="13">
        <v>9.4369988730844678E-3</v>
      </c>
      <c r="L546" s="13">
        <v>1.0633069043472165E-2</v>
      </c>
      <c r="M546" s="13">
        <v>2.27266674329476E-2</v>
      </c>
      <c r="N546" s="13">
        <v>-7.8973514223891206E-3</v>
      </c>
      <c r="O546" s="13">
        <v>-5.5861047163259236E-3</v>
      </c>
      <c r="P546" s="13">
        <v>1.7526362344305602E-2</v>
      </c>
      <c r="Q546" s="13">
        <v>7.7618776701947834E-2</v>
      </c>
      <c r="R546" s="13">
        <v>-3.7943558601210237E-2</v>
      </c>
      <c r="S546" s="13">
        <v>7.6982372534772914E-4</v>
      </c>
      <c r="T546" s="13">
        <v>-1.9358419369582824E-2</v>
      </c>
      <c r="U546" s="13">
        <v>4.3620337655758679E-2</v>
      </c>
      <c r="V546" s="13">
        <v>-8.4751630989049476E-3</v>
      </c>
      <c r="W546" s="13">
        <v>9.6570999691665715E-2</v>
      </c>
      <c r="X546" s="13">
        <v>1.5215115638242516E-2</v>
      </c>
      <c r="Y546" s="13">
        <v>-2.9374051360248843E-2</v>
      </c>
      <c r="Z546" s="13">
        <v>-3.2170366075562118E-2</v>
      </c>
      <c r="AA546" s="13">
        <v>-2.6387325070894363E-2</v>
      </c>
      <c r="AB546" s="148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46" t="s">
        <v>277</v>
      </c>
      <c r="C547" s="47"/>
      <c r="D547" s="45">
        <v>0.6</v>
      </c>
      <c r="E547" s="45">
        <v>0.79</v>
      </c>
      <c r="F547" s="45">
        <v>0.01</v>
      </c>
      <c r="G547" s="45">
        <v>0.32</v>
      </c>
      <c r="H547" s="45">
        <v>0.89</v>
      </c>
      <c r="I547" s="45">
        <v>0.26</v>
      </c>
      <c r="J547" s="45">
        <v>1.95</v>
      </c>
      <c r="K547" s="45">
        <v>0.31</v>
      </c>
      <c r="L547" s="45">
        <v>0.35</v>
      </c>
      <c r="M547" s="45">
        <v>0.79</v>
      </c>
      <c r="N547" s="45">
        <v>0.33</v>
      </c>
      <c r="O547" s="45">
        <v>0.24</v>
      </c>
      <c r="P547" s="45">
        <v>0.6</v>
      </c>
      <c r="Q547" s="45">
        <v>2.8</v>
      </c>
      <c r="R547" s="45">
        <v>1.43</v>
      </c>
      <c r="S547" s="45">
        <v>0.01</v>
      </c>
      <c r="T547" s="45">
        <v>0.75</v>
      </c>
      <c r="U547" s="45">
        <v>1.56</v>
      </c>
      <c r="V547" s="45">
        <v>0.35</v>
      </c>
      <c r="W547" s="45">
        <v>3.49</v>
      </c>
      <c r="X547" s="45">
        <v>0.52</v>
      </c>
      <c r="Y547" s="45">
        <v>1.1100000000000001</v>
      </c>
      <c r="Z547" s="45">
        <v>1.21</v>
      </c>
      <c r="AA547" s="45">
        <v>1</v>
      </c>
      <c r="AB547" s="148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B548" s="31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BM548" s="55"/>
    </row>
    <row r="549" spans="1:65" ht="15">
      <c r="B549" s="8" t="s">
        <v>545</v>
      </c>
      <c r="BM549" s="28" t="s">
        <v>66</v>
      </c>
    </row>
    <row r="550" spans="1:65" ht="15">
      <c r="A550" s="25" t="s">
        <v>56</v>
      </c>
      <c r="B550" s="18" t="s">
        <v>110</v>
      </c>
      <c r="C550" s="15" t="s">
        <v>111</v>
      </c>
      <c r="D550" s="16" t="s">
        <v>235</v>
      </c>
      <c r="E550" s="17" t="s">
        <v>235</v>
      </c>
      <c r="F550" s="17" t="s">
        <v>235</v>
      </c>
      <c r="G550" s="17" t="s">
        <v>235</v>
      </c>
      <c r="H550" s="17" t="s">
        <v>235</v>
      </c>
      <c r="I550" s="17" t="s">
        <v>235</v>
      </c>
      <c r="J550" s="17" t="s">
        <v>235</v>
      </c>
      <c r="K550" s="17" t="s">
        <v>235</v>
      </c>
      <c r="L550" s="17" t="s">
        <v>235</v>
      </c>
      <c r="M550" s="17" t="s">
        <v>235</v>
      </c>
      <c r="N550" s="17" t="s">
        <v>235</v>
      </c>
      <c r="O550" s="17" t="s">
        <v>235</v>
      </c>
      <c r="P550" s="17" t="s">
        <v>235</v>
      </c>
      <c r="Q550" s="17" t="s">
        <v>235</v>
      </c>
      <c r="R550" s="17" t="s">
        <v>235</v>
      </c>
      <c r="S550" s="17" t="s">
        <v>235</v>
      </c>
      <c r="T550" s="17" t="s">
        <v>235</v>
      </c>
      <c r="U550" s="17" t="s">
        <v>235</v>
      </c>
      <c r="V550" s="17" t="s">
        <v>235</v>
      </c>
      <c r="W550" s="17" t="s">
        <v>235</v>
      </c>
      <c r="X550" s="17" t="s">
        <v>235</v>
      </c>
      <c r="Y550" s="17" t="s">
        <v>235</v>
      </c>
      <c r="Z550" s="17" t="s">
        <v>235</v>
      </c>
      <c r="AA550" s="17" t="s">
        <v>235</v>
      </c>
      <c r="AB550" s="148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 t="s">
        <v>236</v>
      </c>
      <c r="C551" s="9" t="s">
        <v>236</v>
      </c>
      <c r="D551" s="146" t="s">
        <v>238</v>
      </c>
      <c r="E551" s="147" t="s">
        <v>239</v>
      </c>
      <c r="F551" s="147" t="s">
        <v>240</v>
      </c>
      <c r="G551" s="147" t="s">
        <v>241</v>
      </c>
      <c r="H551" s="147" t="s">
        <v>242</v>
      </c>
      <c r="I551" s="147" t="s">
        <v>243</v>
      </c>
      <c r="J551" s="147" t="s">
        <v>244</v>
      </c>
      <c r="K551" s="147" t="s">
        <v>245</v>
      </c>
      <c r="L551" s="147" t="s">
        <v>246</v>
      </c>
      <c r="M551" s="147" t="s">
        <v>247</v>
      </c>
      <c r="N551" s="147" t="s">
        <v>248</v>
      </c>
      <c r="O551" s="147" t="s">
        <v>249</v>
      </c>
      <c r="P551" s="147" t="s">
        <v>250</v>
      </c>
      <c r="Q551" s="147" t="s">
        <v>251</v>
      </c>
      <c r="R551" s="147" t="s">
        <v>252</v>
      </c>
      <c r="S551" s="147" t="s">
        <v>253</v>
      </c>
      <c r="T551" s="147" t="s">
        <v>254</v>
      </c>
      <c r="U551" s="147" t="s">
        <v>255</v>
      </c>
      <c r="V551" s="147" t="s">
        <v>256</v>
      </c>
      <c r="W551" s="147" t="s">
        <v>257</v>
      </c>
      <c r="X551" s="147" t="s">
        <v>258</v>
      </c>
      <c r="Y551" s="147" t="s">
        <v>259</v>
      </c>
      <c r="Z551" s="147" t="s">
        <v>260</v>
      </c>
      <c r="AA551" s="147" t="s">
        <v>265</v>
      </c>
      <c r="AB551" s="148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 t="s">
        <v>1</v>
      </c>
    </row>
    <row r="552" spans="1:65">
      <c r="A552" s="30"/>
      <c r="B552" s="19"/>
      <c r="C552" s="9"/>
      <c r="D552" s="10" t="s">
        <v>318</v>
      </c>
      <c r="E552" s="11" t="s">
        <v>318</v>
      </c>
      <c r="F552" s="11" t="s">
        <v>115</v>
      </c>
      <c r="G552" s="11" t="s">
        <v>115</v>
      </c>
      <c r="H552" s="11" t="s">
        <v>115</v>
      </c>
      <c r="I552" s="11" t="s">
        <v>318</v>
      </c>
      <c r="J552" s="11" t="s">
        <v>115</v>
      </c>
      <c r="K552" s="11" t="s">
        <v>318</v>
      </c>
      <c r="L552" s="11" t="s">
        <v>319</v>
      </c>
      <c r="M552" s="11" t="s">
        <v>318</v>
      </c>
      <c r="N552" s="11" t="s">
        <v>318</v>
      </c>
      <c r="O552" s="11" t="s">
        <v>319</v>
      </c>
      <c r="P552" s="11" t="s">
        <v>319</v>
      </c>
      <c r="Q552" s="11" t="s">
        <v>319</v>
      </c>
      <c r="R552" s="11" t="s">
        <v>318</v>
      </c>
      <c r="S552" s="11" t="s">
        <v>318</v>
      </c>
      <c r="T552" s="11" t="s">
        <v>115</v>
      </c>
      <c r="U552" s="11" t="s">
        <v>318</v>
      </c>
      <c r="V552" s="11" t="s">
        <v>318</v>
      </c>
      <c r="W552" s="11" t="s">
        <v>115</v>
      </c>
      <c r="X552" s="11" t="s">
        <v>318</v>
      </c>
      <c r="Y552" s="11" t="s">
        <v>319</v>
      </c>
      <c r="Z552" s="11" t="s">
        <v>115</v>
      </c>
      <c r="AA552" s="11" t="s">
        <v>318</v>
      </c>
      <c r="AB552" s="148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9"/>
      <c r="C553" s="9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148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8">
        <v>1</v>
      </c>
      <c r="C554" s="14">
        <v>1</v>
      </c>
      <c r="D554" s="199">
        <v>0.12</v>
      </c>
      <c r="E554" s="199">
        <v>0.11550000000000001</v>
      </c>
      <c r="F554" s="199">
        <v>0.11100000000000002</v>
      </c>
      <c r="G554" s="199">
        <v>0.12120567424105839</v>
      </c>
      <c r="H554" s="199">
        <v>0.1166</v>
      </c>
      <c r="I554" s="199">
        <v>0.1215</v>
      </c>
      <c r="J554" s="199">
        <v>0.11379999999999998</v>
      </c>
      <c r="K554" s="199">
        <v>0.11299999999999999</v>
      </c>
      <c r="L554" s="199">
        <v>0.1211</v>
      </c>
      <c r="M554" s="199">
        <v>0.11550000000000001</v>
      </c>
      <c r="N554" s="199">
        <v>0.1205</v>
      </c>
      <c r="O554" s="199">
        <v>0.1188</v>
      </c>
      <c r="P554" s="199">
        <v>0.1149</v>
      </c>
      <c r="Q554" s="199">
        <v>0.1134</v>
      </c>
      <c r="R554" s="199">
        <v>0.12039999999999999</v>
      </c>
      <c r="S554" s="199">
        <v>0.11299999999999999</v>
      </c>
      <c r="T554" s="199">
        <v>0.11679413018423188</v>
      </c>
      <c r="U554" s="199">
        <v>0.1191</v>
      </c>
      <c r="V554" s="199">
        <v>0.11249999999999999</v>
      </c>
      <c r="W554" s="199">
        <v>0.124</v>
      </c>
      <c r="X554" s="199">
        <v>0.11969999999999999</v>
      </c>
      <c r="Y554" s="199">
        <v>0.11179785776630935</v>
      </c>
      <c r="Z554" s="199">
        <v>0.11539444444444444</v>
      </c>
      <c r="AA554" s="199">
        <v>0.11069999999999999</v>
      </c>
      <c r="AB554" s="197"/>
      <c r="AC554" s="198"/>
      <c r="AD554" s="198"/>
      <c r="AE554" s="198"/>
      <c r="AF554" s="198"/>
      <c r="AG554" s="198"/>
      <c r="AH554" s="198"/>
      <c r="AI554" s="198"/>
      <c r="AJ554" s="198"/>
      <c r="AK554" s="198"/>
      <c r="AL554" s="198"/>
      <c r="AM554" s="198"/>
      <c r="AN554" s="198"/>
      <c r="AO554" s="198"/>
      <c r="AP554" s="198"/>
      <c r="AQ554" s="198"/>
      <c r="AR554" s="198"/>
      <c r="AS554" s="198"/>
      <c r="AT554" s="198"/>
      <c r="AU554" s="198"/>
      <c r="AV554" s="198"/>
      <c r="AW554" s="198"/>
      <c r="AX554" s="198"/>
      <c r="AY554" s="198"/>
      <c r="AZ554" s="198"/>
      <c r="BA554" s="198"/>
      <c r="BB554" s="198"/>
      <c r="BC554" s="198"/>
      <c r="BD554" s="198"/>
      <c r="BE554" s="198"/>
      <c r="BF554" s="198"/>
      <c r="BG554" s="198"/>
      <c r="BH554" s="198"/>
      <c r="BI554" s="198"/>
      <c r="BJ554" s="198"/>
      <c r="BK554" s="198"/>
      <c r="BL554" s="198"/>
      <c r="BM554" s="200">
        <v>1</v>
      </c>
    </row>
    <row r="555" spans="1:65">
      <c r="A555" s="30"/>
      <c r="B555" s="19">
        <v>1</v>
      </c>
      <c r="C555" s="9">
        <v>2</v>
      </c>
      <c r="D555" s="24">
        <v>0.12</v>
      </c>
      <c r="E555" s="24">
        <v>0.11499999999999999</v>
      </c>
      <c r="F555" s="24">
        <v>0.11399999999999999</v>
      </c>
      <c r="G555" s="24">
        <v>0.12270529452505839</v>
      </c>
      <c r="H555" s="24">
        <v>0.11509999999999999</v>
      </c>
      <c r="I555" s="24">
        <v>0.1183</v>
      </c>
      <c r="J555" s="24">
        <v>0.1119</v>
      </c>
      <c r="K555" s="24">
        <v>0.11449999999999999</v>
      </c>
      <c r="L555" s="24">
        <v>0.1176</v>
      </c>
      <c r="M555" s="24">
        <v>0.11499999999999999</v>
      </c>
      <c r="N555" s="24">
        <v>0.11499999999999999</v>
      </c>
      <c r="O555" s="24">
        <v>0.1196</v>
      </c>
      <c r="P555" s="24">
        <v>0.11950000000000001</v>
      </c>
      <c r="Q555" s="24">
        <v>0.11429999999999998</v>
      </c>
      <c r="R555" s="24">
        <v>0.12</v>
      </c>
      <c r="S555" s="24">
        <v>0.11199999999999999</v>
      </c>
      <c r="T555" s="24">
        <v>0.11850283780597171</v>
      </c>
      <c r="U555" s="24">
        <v>0.1173</v>
      </c>
      <c r="V555" s="24">
        <v>0.1085</v>
      </c>
      <c r="W555" s="24">
        <v>0.124</v>
      </c>
      <c r="X555" s="24">
        <v>0.11900000000000001</v>
      </c>
      <c r="Y555" s="24">
        <v>0.11438912856153977</v>
      </c>
      <c r="Z555" s="24">
        <v>0.11049200000000001</v>
      </c>
      <c r="AA555" s="24">
        <v>0.11130000000000001</v>
      </c>
      <c r="AB555" s="197"/>
      <c r="AC555" s="198"/>
      <c r="AD555" s="198"/>
      <c r="AE555" s="198"/>
      <c r="AF555" s="198"/>
      <c r="AG555" s="198"/>
      <c r="AH555" s="198"/>
      <c r="AI555" s="198"/>
      <c r="AJ555" s="198"/>
      <c r="AK555" s="198"/>
      <c r="AL555" s="198"/>
      <c r="AM555" s="198"/>
      <c r="AN555" s="198"/>
      <c r="AO555" s="198"/>
      <c r="AP555" s="198"/>
      <c r="AQ555" s="198"/>
      <c r="AR555" s="198"/>
      <c r="AS555" s="198"/>
      <c r="AT555" s="198"/>
      <c r="AU555" s="198"/>
      <c r="AV555" s="198"/>
      <c r="AW555" s="198"/>
      <c r="AX555" s="198"/>
      <c r="AY555" s="198"/>
      <c r="AZ555" s="198"/>
      <c r="BA555" s="198"/>
      <c r="BB555" s="198"/>
      <c r="BC555" s="198"/>
      <c r="BD555" s="198"/>
      <c r="BE555" s="198"/>
      <c r="BF555" s="198"/>
      <c r="BG555" s="198"/>
      <c r="BH555" s="198"/>
      <c r="BI555" s="198"/>
      <c r="BJ555" s="198"/>
      <c r="BK555" s="198"/>
      <c r="BL555" s="198"/>
      <c r="BM555" s="200">
        <v>23</v>
      </c>
    </row>
    <row r="556" spans="1:65">
      <c r="A556" s="30"/>
      <c r="B556" s="19">
        <v>1</v>
      </c>
      <c r="C556" s="9">
        <v>3</v>
      </c>
      <c r="D556" s="24">
        <v>0.12</v>
      </c>
      <c r="E556" s="24">
        <v>0.11600000000000001</v>
      </c>
      <c r="F556" s="24">
        <v>0.11399999999999999</v>
      </c>
      <c r="G556" s="24">
        <v>0.11934516958105837</v>
      </c>
      <c r="H556" s="24">
        <v>0.11720000000000001</v>
      </c>
      <c r="I556" s="24">
        <v>0.1178</v>
      </c>
      <c r="J556" s="24">
        <v>0.11260000000000001</v>
      </c>
      <c r="K556" s="24">
        <v>0.11550000000000001</v>
      </c>
      <c r="L556" s="24">
        <v>0.11850000000000001</v>
      </c>
      <c r="M556" s="24">
        <v>0.11750000000000001</v>
      </c>
      <c r="N556" s="24">
        <v>0.11650000000000001</v>
      </c>
      <c r="O556" s="24">
        <v>0.11839999999999999</v>
      </c>
      <c r="P556" s="24">
        <v>0.12130000000000001</v>
      </c>
      <c r="Q556" s="24">
        <v>0.11269999999999999</v>
      </c>
      <c r="R556" s="24">
        <v>0.1196</v>
      </c>
      <c r="S556" s="24">
        <v>0.11700000000000001</v>
      </c>
      <c r="T556" s="24">
        <v>0.11742262034395229</v>
      </c>
      <c r="U556" s="24">
        <v>0.11800000000000001</v>
      </c>
      <c r="V556" s="24">
        <v>0.11349999999999999</v>
      </c>
      <c r="W556" s="24">
        <v>0.124</v>
      </c>
      <c r="X556" s="24">
        <v>0.1206</v>
      </c>
      <c r="Y556" s="24">
        <v>0.1131845691096818</v>
      </c>
      <c r="Z556" s="24">
        <v>0.11751200000000001</v>
      </c>
      <c r="AA556" s="24">
        <v>0.1111</v>
      </c>
      <c r="AB556" s="197"/>
      <c r="AC556" s="198"/>
      <c r="AD556" s="198"/>
      <c r="AE556" s="198"/>
      <c r="AF556" s="198"/>
      <c r="AG556" s="198"/>
      <c r="AH556" s="198"/>
      <c r="AI556" s="198"/>
      <c r="AJ556" s="198"/>
      <c r="AK556" s="198"/>
      <c r="AL556" s="198"/>
      <c r="AM556" s="198"/>
      <c r="AN556" s="198"/>
      <c r="AO556" s="198"/>
      <c r="AP556" s="198"/>
      <c r="AQ556" s="198"/>
      <c r="AR556" s="198"/>
      <c r="AS556" s="198"/>
      <c r="AT556" s="198"/>
      <c r="AU556" s="198"/>
      <c r="AV556" s="198"/>
      <c r="AW556" s="198"/>
      <c r="AX556" s="198"/>
      <c r="AY556" s="198"/>
      <c r="AZ556" s="198"/>
      <c r="BA556" s="198"/>
      <c r="BB556" s="198"/>
      <c r="BC556" s="198"/>
      <c r="BD556" s="198"/>
      <c r="BE556" s="198"/>
      <c r="BF556" s="198"/>
      <c r="BG556" s="198"/>
      <c r="BH556" s="198"/>
      <c r="BI556" s="198"/>
      <c r="BJ556" s="198"/>
      <c r="BK556" s="198"/>
      <c r="BL556" s="198"/>
      <c r="BM556" s="200">
        <v>16</v>
      </c>
    </row>
    <row r="557" spans="1:65">
      <c r="A557" s="30"/>
      <c r="B557" s="19">
        <v>1</v>
      </c>
      <c r="C557" s="9">
        <v>4</v>
      </c>
      <c r="D557" s="24">
        <v>0.12</v>
      </c>
      <c r="E557" s="24">
        <v>0.11850000000000001</v>
      </c>
      <c r="F557" s="24">
        <v>0.11299999999999999</v>
      </c>
      <c r="G557" s="24">
        <v>0.12016165217305838</v>
      </c>
      <c r="H557" s="24">
        <v>0.1148</v>
      </c>
      <c r="I557" s="24">
        <v>0.11180000000000001</v>
      </c>
      <c r="J557" s="24">
        <v>0.11550000000000001</v>
      </c>
      <c r="K557" s="24">
        <v>0.11249999999999999</v>
      </c>
      <c r="L557" s="24">
        <v>0.11670000000000001</v>
      </c>
      <c r="M557" s="24">
        <v>0.11900000000000001</v>
      </c>
      <c r="N557" s="24">
        <v>0.11550000000000001</v>
      </c>
      <c r="O557" s="24">
        <v>0.11820000000000001</v>
      </c>
      <c r="P557" s="24">
        <v>0.11969999999999999</v>
      </c>
      <c r="Q557" s="24">
        <v>0.11260000000000001</v>
      </c>
      <c r="R557" s="24">
        <v>0.11989999999999999</v>
      </c>
      <c r="S557" s="24">
        <v>0.11800000000000001</v>
      </c>
      <c r="T557" s="24">
        <v>0.11773686542381248</v>
      </c>
      <c r="U557" s="24">
        <v>0.11889999999999999</v>
      </c>
      <c r="V557" s="24">
        <v>0.11499999999999999</v>
      </c>
      <c r="W557" s="24">
        <v>0.124</v>
      </c>
      <c r="X557" s="24">
        <v>0.11869999999999999</v>
      </c>
      <c r="Y557" s="24">
        <v>0.11468890196299328</v>
      </c>
      <c r="Z557" s="225">
        <v>0.104893</v>
      </c>
      <c r="AA557" s="24">
        <v>0.11219999999999999</v>
      </c>
      <c r="AB557" s="197"/>
      <c r="AC557" s="198"/>
      <c r="AD557" s="198"/>
      <c r="AE557" s="198"/>
      <c r="AF557" s="198"/>
      <c r="AG557" s="198"/>
      <c r="AH557" s="198"/>
      <c r="AI557" s="198"/>
      <c r="AJ557" s="198"/>
      <c r="AK557" s="198"/>
      <c r="AL557" s="198"/>
      <c r="AM557" s="198"/>
      <c r="AN557" s="198"/>
      <c r="AO557" s="198"/>
      <c r="AP557" s="198"/>
      <c r="AQ557" s="198"/>
      <c r="AR557" s="198"/>
      <c r="AS557" s="198"/>
      <c r="AT557" s="198"/>
      <c r="AU557" s="198"/>
      <c r="AV557" s="198"/>
      <c r="AW557" s="198"/>
      <c r="AX557" s="198"/>
      <c r="AY557" s="198"/>
      <c r="AZ557" s="198"/>
      <c r="BA557" s="198"/>
      <c r="BB557" s="198"/>
      <c r="BC557" s="198"/>
      <c r="BD557" s="198"/>
      <c r="BE557" s="198"/>
      <c r="BF557" s="198"/>
      <c r="BG557" s="198"/>
      <c r="BH557" s="198"/>
      <c r="BI557" s="198"/>
      <c r="BJ557" s="198"/>
      <c r="BK557" s="198"/>
      <c r="BL557" s="198"/>
      <c r="BM557" s="200">
        <v>0.11652374109975024</v>
      </c>
    </row>
    <row r="558" spans="1:65">
      <c r="A558" s="30"/>
      <c r="B558" s="19">
        <v>1</v>
      </c>
      <c r="C558" s="9">
        <v>5</v>
      </c>
      <c r="D558" s="24">
        <v>0.12</v>
      </c>
      <c r="E558" s="24">
        <v>0.11600000000000001</v>
      </c>
      <c r="F558" s="24">
        <v>0.11499999999999999</v>
      </c>
      <c r="G558" s="24">
        <v>0.12223320838105838</v>
      </c>
      <c r="H558" s="24">
        <v>0.1158</v>
      </c>
      <c r="I558" s="24">
        <v>0.1111</v>
      </c>
      <c r="J558" s="24">
        <v>0.11449999999999999</v>
      </c>
      <c r="K558" s="24">
        <v>0.11299999999999999</v>
      </c>
      <c r="L558" s="24">
        <v>0.11869999999999999</v>
      </c>
      <c r="M558" s="24">
        <v>0.11700000000000001</v>
      </c>
      <c r="N558" s="24">
        <v>0.11900000000000001</v>
      </c>
      <c r="O558" s="24">
        <v>0.1173</v>
      </c>
      <c r="P558" s="24">
        <v>0.1211</v>
      </c>
      <c r="Q558" s="24">
        <v>0.11399999999999999</v>
      </c>
      <c r="R558" s="24">
        <v>0.11969999999999999</v>
      </c>
      <c r="S558" s="24">
        <v>0.11499999999999999</v>
      </c>
      <c r="T558" s="24">
        <v>0.117645171610993</v>
      </c>
      <c r="U558" s="24">
        <v>0.11750000000000001</v>
      </c>
      <c r="V558" s="24">
        <v>0.11449999999999999</v>
      </c>
      <c r="W558" s="24">
        <v>0.124</v>
      </c>
      <c r="X558" s="24">
        <v>0.11889999999999999</v>
      </c>
      <c r="Y558" s="24">
        <v>0.11630820753715813</v>
      </c>
      <c r="Z558" s="24">
        <v>0.10998283333333334</v>
      </c>
      <c r="AA558" s="24">
        <v>0.11460000000000001</v>
      </c>
      <c r="AB558" s="197"/>
      <c r="AC558" s="198"/>
      <c r="AD558" s="198"/>
      <c r="AE558" s="198"/>
      <c r="AF558" s="198"/>
      <c r="AG558" s="198"/>
      <c r="AH558" s="198"/>
      <c r="AI558" s="198"/>
      <c r="AJ558" s="198"/>
      <c r="AK558" s="198"/>
      <c r="AL558" s="198"/>
      <c r="AM558" s="198"/>
      <c r="AN558" s="198"/>
      <c r="AO558" s="198"/>
      <c r="AP558" s="198"/>
      <c r="AQ558" s="198"/>
      <c r="AR558" s="198"/>
      <c r="AS558" s="198"/>
      <c r="AT558" s="198"/>
      <c r="AU558" s="198"/>
      <c r="AV558" s="198"/>
      <c r="AW558" s="198"/>
      <c r="AX558" s="198"/>
      <c r="AY558" s="198"/>
      <c r="AZ558" s="198"/>
      <c r="BA558" s="198"/>
      <c r="BB558" s="198"/>
      <c r="BC558" s="198"/>
      <c r="BD558" s="198"/>
      <c r="BE558" s="198"/>
      <c r="BF558" s="198"/>
      <c r="BG558" s="198"/>
      <c r="BH558" s="198"/>
      <c r="BI558" s="198"/>
      <c r="BJ558" s="198"/>
      <c r="BK558" s="198"/>
      <c r="BL558" s="198"/>
      <c r="BM558" s="200">
        <v>42</v>
      </c>
    </row>
    <row r="559" spans="1:65">
      <c r="A559" s="30"/>
      <c r="B559" s="19">
        <v>1</v>
      </c>
      <c r="C559" s="9">
        <v>6</v>
      </c>
      <c r="D559" s="24">
        <v>0.11</v>
      </c>
      <c r="E559" s="24">
        <v>0.11700000000000001</v>
      </c>
      <c r="F559" s="24">
        <v>0.11299999999999999</v>
      </c>
      <c r="G559" s="24">
        <v>0.12098708742505837</v>
      </c>
      <c r="H559" s="24">
        <v>0.1178</v>
      </c>
      <c r="I559" s="24">
        <v>0.1191</v>
      </c>
      <c r="J559" s="24">
        <v>0.1139</v>
      </c>
      <c r="K559" s="24">
        <v>0.11550000000000001</v>
      </c>
      <c r="L559" s="24">
        <v>0.1198</v>
      </c>
      <c r="M559" s="24">
        <v>0.11550000000000001</v>
      </c>
      <c r="N559" s="24">
        <v>0.11399999999999999</v>
      </c>
      <c r="O559" s="24">
        <v>0.11770000000000001</v>
      </c>
      <c r="P559" s="24">
        <v>0.11509999999999999</v>
      </c>
      <c r="Q559" s="24">
        <v>0.11100000000000002</v>
      </c>
      <c r="R559" s="24">
        <v>0.1206</v>
      </c>
      <c r="S559" s="24">
        <v>0.11600000000000001</v>
      </c>
      <c r="T559" s="24">
        <v>0.11798722097503601</v>
      </c>
      <c r="U559" s="24">
        <v>0.1181</v>
      </c>
      <c r="V559" s="24">
        <v>0.109</v>
      </c>
      <c r="W559" s="24">
        <v>0.124</v>
      </c>
      <c r="X559" s="24">
        <v>0.11219999999999999</v>
      </c>
      <c r="Y559" s="24">
        <v>0.11417846742267229</v>
      </c>
      <c r="Z559" s="24">
        <v>0.11542366666666665</v>
      </c>
      <c r="AA559" s="24">
        <v>0.1109</v>
      </c>
      <c r="AB559" s="197"/>
      <c r="AC559" s="198"/>
      <c r="AD559" s="198"/>
      <c r="AE559" s="198"/>
      <c r="AF559" s="198"/>
      <c r="AG559" s="198"/>
      <c r="AH559" s="198"/>
      <c r="AI559" s="198"/>
      <c r="AJ559" s="198"/>
      <c r="AK559" s="198"/>
      <c r="AL559" s="198"/>
      <c r="AM559" s="198"/>
      <c r="AN559" s="198"/>
      <c r="AO559" s="198"/>
      <c r="AP559" s="198"/>
      <c r="AQ559" s="198"/>
      <c r="AR559" s="198"/>
      <c r="AS559" s="198"/>
      <c r="AT559" s="198"/>
      <c r="AU559" s="198"/>
      <c r="AV559" s="198"/>
      <c r="AW559" s="198"/>
      <c r="AX559" s="198"/>
      <c r="AY559" s="198"/>
      <c r="AZ559" s="198"/>
      <c r="BA559" s="198"/>
      <c r="BB559" s="198"/>
      <c r="BC559" s="198"/>
      <c r="BD559" s="198"/>
      <c r="BE559" s="198"/>
      <c r="BF559" s="198"/>
      <c r="BG559" s="198"/>
      <c r="BH559" s="198"/>
      <c r="BI559" s="198"/>
      <c r="BJ559" s="198"/>
      <c r="BK559" s="198"/>
      <c r="BL559" s="198"/>
      <c r="BM559" s="56"/>
    </row>
    <row r="560" spans="1:65">
      <c r="A560" s="30"/>
      <c r="B560" s="20" t="s">
        <v>273</v>
      </c>
      <c r="C560" s="12"/>
      <c r="D560" s="201">
        <v>0.11833333333333333</v>
      </c>
      <c r="E560" s="201">
        <v>0.11633333333333333</v>
      </c>
      <c r="F560" s="201">
        <v>0.11333333333333333</v>
      </c>
      <c r="G560" s="201">
        <v>0.12110634772105838</v>
      </c>
      <c r="H560" s="201">
        <v>0.11621666666666668</v>
      </c>
      <c r="I560" s="201">
        <v>0.1166</v>
      </c>
      <c r="J560" s="201">
        <v>0.11370000000000001</v>
      </c>
      <c r="K560" s="201">
        <v>0.114</v>
      </c>
      <c r="L560" s="201">
        <v>0.11873333333333334</v>
      </c>
      <c r="M560" s="201">
        <v>0.11658333333333333</v>
      </c>
      <c r="N560" s="201">
        <v>0.11675000000000001</v>
      </c>
      <c r="O560" s="201">
        <v>0.11833333333333335</v>
      </c>
      <c r="P560" s="201">
        <v>0.1186</v>
      </c>
      <c r="Q560" s="201">
        <v>0.11299999999999999</v>
      </c>
      <c r="R560" s="201">
        <v>0.12003333333333334</v>
      </c>
      <c r="S560" s="201">
        <v>0.11516666666666665</v>
      </c>
      <c r="T560" s="201">
        <v>0.11768147439066622</v>
      </c>
      <c r="U560" s="201">
        <v>0.11814999999999999</v>
      </c>
      <c r="V560" s="201">
        <v>0.11216666666666665</v>
      </c>
      <c r="W560" s="201">
        <v>0.124</v>
      </c>
      <c r="X560" s="201">
        <v>0.11818333333333332</v>
      </c>
      <c r="Y560" s="201">
        <v>0.11409118872672579</v>
      </c>
      <c r="Z560" s="201">
        <v>0.11228299074074073</v>
      </c>
      <c r="AA560" s="201">
        <v>0.11180000000000001</v>
      </c>
      <c r="AB560" s="197"/>
      <c r="AC560" s="198"/>
      <c r="AD560" s="198"/>
      <c r="AE560" s="198"/>
      <c r="AF560" s="198"/>
      <c r="AG560" s="198"/>
      <c r="AH560" s="198"/>
      <c r="AI560" s="198"/>
      <c r="AJ560" s="198"/>
      <c r="AK560" s="198"/>
      <c r="AL560" s="198"/>
      <c r="AM560" s="198"/>
      <c r="AN560" s="198"/>
      <c r="AO560" s="198"/>
      <c r="AP560" s="198"/>
      <c r="AQ560" s="198"/>
      <c r="AR560" s="198"/>
      <c r="AS560" s="198"/>
      <c r="AT560" s="198"/>
      <c r="AU560" s="198"/>
      <c r="AV560" s="198"/>
      <c r="AW560" s="198"/>
      <c r="AX560" s="198"/>
      <c r="AY560" s="198"/>
      <c r="AZ560" s="198"/>
      <c r="BA560" s="198"/>
      <c r="BB560" s="198"/>
      <c r="BC560" s="198"/>
      <c r="BD560" s="198"/>
      <c r="BE560" s="198"/>
      <c r="BF560" s="198"/>
      <c r="BG560" s="198"/>
      <c r="BH560" s="198"/>
      <c r="BI560" s="198"/>
      <c r="BJ560" s="198"/>
      <c r="BK560" s="198"/>
      <c r="BL560" s="198"/>
      <c r="BM560" s="56"/>
    </row>
    <row r="561" spans="1:65">
      <c r="A561" s="30"/>
      <c r="B561" s="3" t="s">
        <v>274</v>
      </c>
      <c r="C561" s="29"/>
      <c r="D561" s="24">
        <v>0.12</v>
      </c>
      <c r="E561" s="24">
        <v>0.11600000000000001</v>
      </c>
      <c r="F561" s="24">
        <v>0.11349999999999999</v>
      </c>
      <c r="G561" s="24">
        <v>0.12109638083305838</v>
      </c>
      <c r="H561" s="24">
        <v>0.1162</v>
      </c>
      <c r="I561" s="24">
        <v>0.11805</v>
      </c>
      <c r="J561" s="24">
        <v>0.11384999999999999</v>
      </c>
      <c r="K561" s="24">
        <v>0.11374999999999999</v>
      </c>
      <c r="L561" s="24">
        <v>0.1186</v>
      </c>
      <c r="M561" s="24">
        <v>0.11625000000000001</v>
      </c>
      <c r="N561" s="24">
        <v>0.11600000000000001</v>
      </c>
      <c r="O561" s="24">
        <v>0.1183</v>
      </c>
      <c r="P561" s="24">
        <v>0.1196</v>
      </c>
      <c r="Q561" s="24">
        <v>0.11305</v>
      </c>
      <c r="R561" s="24">
        <v>0.11995</v>
      </c>
      <c r="S561" s="24">
        <v>0.11549999999999999</v>
      </c>
      <c r="T561" s="24">
        <v>0.11769101851740274</v>
      </c>
      <c r="U561" s="24">
        <v>0.11805</v>
      </c>
      <c r="V561" s="24">
        <v>0.11299999999999999</v>
      </c>
      <c r="W561" s="24">
        <v>0.124</v>
      </c>
      <c r="X561" s="24">
        <v>0.11895</v>
      </c>
      <c r="Y561" s="24">
        <v>0.11428379799210603</v>
      </c>
      <c r="Z561" s="24">
        <v>0.11294322222222222</v>
      </c>
      <c r="AA561" s="24">
        <v>0.11120000000000001</v>
      </c>
      <c r="AB561" s="197"/>
      <c r="AC561" s="198"/>
      <c r="AD561" s="198"/>
      <c r="AE561" s="198"/>
      <c r="AF561" s="198"/>
      <c r="AG561" s="198"/>
      <c r="AH561" s="198"/>
      <c r="AI561" s="198"/>
      <c r="AJ561" s="198"/>
      <c r="AK561" s="198"/>
      <c r="AL561" s="198"/>
      <c r="AM561" s="198"/>
      <c r="AN561" s="198"/>
      <c r="AO561" s="198"/>
      <c r="AP561" s="198"/>
      <c r="AQ561" s="198"/>
      <c r="AR561" s="198"/>
      <c r="AS561" s="198"/>
      <c r="AT561" s="198"/>
      <c r="AU561" s="198"/>
      <c r="AV561" s="198"/>
      <c r="AW561" s="198"/>
      <c r="AX561" s="198"/>
      <c r="AY561" s="198"/>
      <c r="AZ561" s="198"/>
      <c r="BA561" s="198"/>
      <c r="BB561" s="198"/>
      <c r="BC561" s="198"/>
      <c r="BD561" s="198"/>
      <c r="BE561" s="198"/>
      <c r="BF561" s="198"/>
      <c r="BG561" s="198"/>
      <c r="BH561" s="198"/>
      <c r="BI561" s="198"/>
      <c r="BJ561" s="198"/>
      <c r="BK561" s="198"/>
      <c r="BL561" s="198"/>
      <c r="BM561" s="56"/>
    </row>
    <row r="562" spans="1:65">
      <c r="A562" s="30"/>
      <c r="B562" s="3" t="s">
        <v>275</v>
      </c>
      <c r="C562" s="29"/>
      <c r="D562" s="24">
        <v>4.082482904638628E-3</v>
      </c>
      <c r="E562" s="24">
        <v>1.2516655570345766E-3</v>
      </c>
      <c r="F562" s="24">
        <v>1.3662601021279383E-3</v>
      </c>
      <c r="G562" s="24">
        <v>1.2525759636908029E-3</v>
      </c>
      <c r="H562" s="24">
        <v>1.1872938417538748E-3</v>
      </c>
      <c r="I562" s="24">
        <v>4.1923740291152419E-3</v>
      </c>
      <c r="J562" s="24">
        <v>1.2946041866145799E-3</v>
      </c>
      <c r="K562" s="24">
        <v>1.3416407864998811E-3</v>
      </c>
      <c r="L562" s="24">
        <v>1.5629032812898753E-3</v>
      </c>
      <c r="M562" s="24">
        <v>1.5302505241517415E-3</v>
      </c>
      <c r="N562" s="24">
        <v>2.5049950099750727E-3</v>
      </c>
      <c r="O562" s="24">
        <v>8.1404340588611202E-4</v>
      </c>
      <c r="P562" s="24">
        <v>2.8809720581775881E-3</v>
      </c>
      <c r="Q562" s="24">
        <v>1.1916375287812885E-3</v>
      </c>
      <c r="R562" s="24">
        <v>3.9327683210007159E-4</v>
      </c>
      <c r="S562" s="24">
        <v>2.3166067138525493E-3</v>
      </c>
      <c r="T562" s="24">
        <v>5.7041915297680425E-4</v>
      </c>
      <c r="U562" s="24">
        <v>7.259476565152572E-4</v>
      </c>
      <c r="V562" s="24">
        <v>2.7868739954771266E-3</v>
      </c>
      <c r="W562" s="24">
        <v>0</v>
      </c>
      <c r="X562" s="24">
        <v>3.0129166378555297E-3</v>
      </c>
      <c r="Y562" s="24">
        <v>1.513284193968131E-3</v>
      </c>
      <c r="Z562" s="24">
        <v>4.6903701844503744E-3</v>
      </c>
      <c r="AA562" s="24">
        <v>1.4669696656713826E-3</v>
      </c>
      <c r="AB562" s="197"/>
      <c r="AC562" s="198"/>
      <c r="AD562" s="198"/>
      <c r="AE562" s="198"/>
      <c r="AF562" s="198"/>
      <c r="AG562" s="198"/>
      <c r="AH562" s="198"/>
      <c r="AI562" s="198"/>
      <c r="AJ562" s="198"/>
      <c r="AK562" s="198"/>
      <c r="AL562" s="198"/>
      <c r="AM562" s="198"/>
      <c r="AN562" s="198"/>
      <c r="AO562" s="198"/>
      <c r="AP562" s="198"/>
      <c r="AQ562" s="198"/>
      <c r="AR562" s="198"/>
      <c r="AS562" s="198"/>
      <c r="AT562" s="198"/>
      <c r="AU562" s="198"/>
      <c r="AV562" s="198"/>
      <c r="AW562" s="198"/>
      <c r="AX562" s="198"/>
      <c r="AY562" s="198"/>
      <c r="AZ562" s="198"/>
      <c r="BA562" s="198"/>
      <c r="BB562" s="198"/>
      <c r="BC562" s="198"/>
      <c r="BD562" s="198"/>
      <c r="BE562" s="198"/>
      <c r="BF562" s="198"/>
      <c r="BG562" s="198"/>
      <c r="BH562" s="198"/>
      <c r="BI562" s="198"/>
      <c r="BJ562" s="198"/>
      <c r="BK562" s="198"/>
      <c r="BL562" s="198"/>
      <c r="BM562" s="56"/>
    </row>
    <row r="563" spans="1:65">
      <c r="A563" s="30"/>
      <c r="B563" s="3" t="s">
        <v>86</v>
      </c>
      <c r="C563" s="29"/>
      <c r="D563" s="13">
        <v>3.4499855532157418E-2</v>
      </c>
      <c r="E563" s="13">
        <v>1.0759302782532176E-2</v>
      </c>
      <c r="F563" s="13">
        <v>1.2055236195246516E-2</v>
      </c>
      <c r="G563" s="13">
        <v>1.0342777131516127E-2</v>
      </c>
      <c r="H563" s="13">
        <v>1.0216209738309549E-2</v>
      </c>
      <c r="I563" s="13">
        <v>3.5955180352617855E-2</v>
      </c>
      <c r="J563" s="13">
        <v>1.1386140603470358E-2</v>
      </c>
      <c r="K563" s="13">
        <v>1.1768778828946325E-2</v>
      </c>
      <c r="L563" s="13">
        <v>1.3163138247809169E-2</v>
      </c>
      <c r="M563" s="13">
        <v>1.3125808641759041E-2</v>
      </c>
      <c r="N563" s="13">
        <v>2.1456060042613041E-2</v>
      </c>
      <c r="O563" s="13">
        <v>6.8792400497417906E-3</v>
      </c>
      <c r="P563" s="13">
        <v>2.4291501333706476E-2</v>
      </c>
      <c r="Q563" s="13">
        <v>1.054546485647158E-2</v>
      </c>
      <c r="R563" s="13">
        <v>3.2763968239383915E-3</v>
      </c>
      <c r="S563" s="13">
        <v>2.0115253665868738E-2</v>
      </c>
      <c r="T563" s="13">
        <v>4.8471448537701738E-3</v>
      </c>
      <c r="U563" s="13">
        <v>6.144288248118978E-3</v>
      </c>
      <c r="V563" s="13">
        <v>2.4845830568889692E-2</v>
      </c>
      <c r="W563" s="13">
        <v>0</v>
      </c>
      <c r="X563" s="13">
        <v>2.549358317181382E-2</v>
      </c>
      <c r="Y563" s="13">
        <v>1.3263813015331E-2</v>
      </c>
      <c r="Z563" s="13">
        <v>4.1772757863925702E-2</v>
      </c>
      <c r="AA563" s="13">
        <v>1.3121374469332581E-2</v>
      </c>
      <c r="AB563" s="148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3" t="s">
        <v>276</v>
      </c>
      <c r="C564" s="29"/>
      <c r="D564" s="13">
        <v>1.5529815782639567E-2</v>
      </c>
      <c r="E564" s="13">
        <v>-1.6340684277713624E-3</v>
      </c>
      <c r="F564" s="13">
        <v>-2.7379894743387645E-2</v>
      </c>
      <c r="G564" s="13">
        <v>3.9327664714997379E-2</v>
      </c>
      <c r="H564" s="13">
        <v>-2.6352950067118908E-3</v>
      </c>
      <c r="I564" s="13">
        <v>6.5444946695003559E-4</v>
      </c>
      <c r="J564" s="13">
        <v>-2.4233182638145445E-2</v>
      </c>
      <c r="K564" s="13">
        <v>-2.1658600006583928E-2</v>
      </c>
      <c r="L564" s="13">
        <v>1.8962592624721664E-2</v>
      </c>
      <c r="M564" s="13">
        <v>5.1141709853008699E-4</v>
      </c>
      <c r="N564" s="13">
        <v>1.9417407827309052E-3</v>
      </c>
      <c r="O564" s="13">
        <v>1.5529815782639567E-2</v>
      </c>
      <c r="P564" s="13">
        <v>1.7818333677360965E-2</v>
      </c>
      <c r="Q564" s="13">
        <v>-3.0240542111789392E-2</v>
      </c>
      <c r="R564" s="13">
        <v>3.0119117361488756E-2</v>
      </c>
      <c r="S564" s="13">
        <v>-1.1646334217177756E-2</v>
      </c>
      <c r="T564" s="13">
        <v>9.9356000759098784E-3</v>
      </c>
      <c r="U564" s="13">
        <v>1.3956459730018356E-2</v>
      </c>
      <c r="V564" s="13">
        <v>-3.7392160532794039E-2</v>
      </c>
      <c r="W564" s="13">
        <v>6.4160821045470051E-2</v>
      </c>
      <c r="X564" s="13">
        <v>1.4242524466858475E-2</v>
      </c>
      <c r="Y564" s="13">
        <v>-2.0876023633175866E-2</v>
      </c>
      <c r="Z564" s="13">
        <v>-3.6393874063648579E-2</v>
      </c>
      <c r="AA564" s="13">
        <v>-4.0538872638035794E-2</v>
      </c>
      <c r="AB564" s="148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30"/>
      <c r="B565" s="46" t="s">
        <v>277</v>
      </c>
      <c r="C565" s="47"/>
      <c r="D565" s="45">
        <v>0.56999999999999995</v>
      </c>
      <c r="E565" s="45">
        <v>0.08</v>
      </c>
      <c r="F565" s="45">
        <v>1.06</v>
      </c>
      <c r="G565" s="45">
        <v>1.47</v>
      </c>
      <c r="H565" s="45">
        <v>0.12</v>
      </c>
      <c r="I565" s="45">
        <v>0</v>
      </c>
      <c r="J565" s="45">
        <v>0.94</v>
      </c>
      <c r="K565" s="45">
        <v>0.84</v>
      </c>
      <c r="L565" s="45">
        <v>0.7</v>
      </c>
      <c r="M565" s="45">
        <v>0</v>
      </c>
      <c r="N565" s="45">
        <v>0.05</v>
      </c>
      <c r="O565" s="45">
        <v>0.56999999999999995</v>
      </c>
      <c r="P565" s="45">
        <v>0.65</v>
      </c>
      <c r="Q565" s="45">
        <v>1.17</v>
      </c>
      <c r="R565" s="45">
        <v>1.1200000000000001</v>
      </c>
      <c r="S565" s="45">
        <v>0.46</v>
      </c>
      <c r="T565" s="45">
        <v>0.35</v>
      </c>
      <c r="U565" s="45">
        <v>0.51</v>
      </c>
      <c r="V565" s="45">
        <v>1.44</v>
      </c>
      <c r="W565" s="45">
        <v>2.38</v>
      </c>
      <c r="X565" s="45">
        <v>0.52</v>
      </c>
      <c r="Y565" s="45">
        <v>0.81</v>
      </c>
      <c r="Z565" s="45">
        <v>1.4</v>
      </c>
      <c r="AA565" s="45">
        <v>1.56</v>
      </c>
      <c r="AB565" s="148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B566" s="31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BM566" s="55"/>
    </row>
    <row r="567" spans="1:65" ht="15">
      <c r="B567" s="8" t="s">
        <v>546</v>
      </c>
      <c r="BM567" s="28" t="s">
        <v>66</v>
      </c>
    </row>
    <row r="568" spans="1:65" ht="15">
      <c r="A568" s="25" t="s">
        <v>26</v>
      </c>
      <c r="B568" s="18" t="s">
        <v>110</v>
      </c>
      <c r="C568" s="15" t="s">
        <v>111</v>
      </c>
      <c r="D568" s="16" t="s">
        <v>235</v>
      </c>
      <c r="E568" s="17" t="s">
        <v>235</v>
      </c>
      <c r="F568" s="17" t="s">
        <v>235</v>
      </c>
      <c r="G568" s="17" t="s">
        <v>235</v>
      </c>
      <c r="H568" s="17" t="s">
        <v>235</v>
      </c>
      <c r="I568" s="17" t="s">
        <v>235</v>
      </c>
      <c r="J568" s="17" t="s">
        <v>235</v>
      </c>
      <c r="K568" s="17" t="s">
        <v>235</v>
      </c>
      <c r="L568" s="17" t="s">
        <v>235</v>
      </c>
      <c r="M568" s="17" t="s">
        <v>235</v>
      </c>
      <c r="N568" s="17" t="s">
        <v>235</v>
      </c>
      <c r="O568" s="17" t="s">
        <v>235</v>
      </c>
      <c r="P568" s="17" t="s">
        <v>235</v>
      </c>
      <c r="Q568" s="17" t="s">
        <v>235</v>
      </c>
      <c r="R568" s="17" t="s">
        <v>235</v>
      </c>
      <c r="S568" s="17" t="s">
        <v>235</v>
      </c>
      <c r="T568" s="17" t="s">
        <v>235</v>
      </c>
      <c r="U568" s="17" t="s">
        <v>235</v>
      </c>
      <c r="V568" s="17" t="s">
        <v>235</v>
      </c>
      <c r="W568" s="17" t="s">
        <v>235</v>
      </c>
      <c r="X568" s="17" t="s">
        <v>235</v>
      </c>
      <c r="Y568" s="17" t="s">
        <v>235</v>
      </c>
      <c r="Z568" s="17" t="s">
        <v>235</v>
      </c>
      <c r="AA568" s="17" t="s">
        <v>235</v>
      </c>
      <c r="AB568" s="148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</v>
      </c>
    </row>
    <row r="569" spans="1:65">
      <c r="A569" s="30"/>
      <c r="B569" s="19" t="s">
        <v>236</v>
      </c>
      <c r="C569" s="9" t="s">
        <v>236</v>
      </c>
      <c r="D569" s="146" t="s">
        <v>238</v>
      </c>
      <c r="E569" s="147" t="s">
        <v>239</v>
      </c>
      <c r="F569" s="147" t="s">
        <v>240</v>
      </c>
      <c r="G569" s="147" t="s">
        <v>241</v>
      </c>
      <c r="H569" s="147" t="s">
        <v>242</v>
      </c>
      <c r="I569" s="147" t="s">
        <v>243</v>
      </c>
      <c r="J569" s="147" t="s">
        <v>244</v>
      </c>
      <c r="K569" s="147" t="s">
        <v>245</v>
      </c>
      <c r="L569" s="147" t="s">
        <v>246</v>
      </c>
      <c r="M569" s="147" t="s">
        <v>247</v>
      </c>
      <c r="N569" s="147" t="s">
        <v>248</v>
      </c>
      <c r="O569" s="147" t="s">
        <v>249</v>
      </c>
      <c r="P569" s="147" t="s">
        <v>250</v>
      </c>
      <c r="Q569" s="147" t="s">
        <v>251</v>
      </c>
      <c r="R569" s="147" t="s">
        <v>252</v>
      </c>
      <c r="S569" s="147" t="s">
        <v>253</v>
      </c>
      <c r="T569" s="147" t="s">
        <v>254</v>
      </c>
      <c r="U569" s="147" t="s">
        <v>255</v>
      </c>
      <c r="V569" s="147" t="s">
        <v>256</v>
      </c>
      <c r="W569" s="147" t="s">
        <v>257</v>
      </c>
      <c r="X569" s="147" t="s">
        <v>258</v>
      </c>
      <c r="Y569" s="147" t="s">
        <v>259</v>
      </c>
      <c r="Z569" s="147" t="s">
        <v>260</v>
      </c>
      <c r="AA569" s="147" t="s">
        <v>265</v>
      </c>
      <c r="AB569" s="148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 t="s">
        <v>3</v>
      </c>
    </row>
    <row r="570" spans="1:65">
      <c r="A570" s="30"/>
      <c r="B570" s="19"/>
      <c r="C570" s="9"/>
      <c r="D570" s="10" t="s">
        <v>318</v>
      </c>
      <c r="E570" s="11" t="s">
        <v>318</v>
      </c>
      <c r="F570" s="11" t="s">
        <v>319</v>
      </c>
      <c r="G570" s="11" t="s">
        <v>115</v>
      </c>
      <c r="H570" s="11" t="s">
        <v>319</v>
      </c>
      <c r="I570" s="11" t="s">
        <v>319</v>
      </c>
      <c r="J570" s="11" t="s">
        <v>319</v>
      </c>
      <c r="K570" s="11" t="s">
        <v>318</v>
      </c>
      <c r="L570" s="11" t="s">
        <v>319</v>
      </c>
      <c r="M570" s="11" t="s">
        <v>318</v>
      </c>
      <c r="N570" s="11" t="s">
        <v>318</v>
      </c>
      <c r="O570" s="11" t="s">
        <v>319</v>
      </c>
      <c r="P570" s="11" t="s">
        <v>319</v>
      </c>
      <c r="Q570" s="11" t="s">
        <v>319</v>
      </c>
      <c r="R570" s="11" t="s">
        <v>318</v>
      </c>
      <c r="S570" s="11" t="s">
        <v>318</v>
      </c>
      <c r="T570" s="11" t="s">
        <v>319</v>
      </c>
      <c r="U570" s="11" t="s">
        <v>318</v>
      </c>
      <c r="V570" s="11" t="s">
        <v>318</v>
      </c>
      <c r="W570" s="11" t="s">
        <v>319</v>
      </c>
      <c r="X570" s="11" t="s">
        <v>318</v>
      </c>
      <c r="Y570" s="11" t="s">
        <v>319</v>
      </c>
      <c r="Z570" s="11" t="s">
        <v>115</v>
      </c>
      <c r="AA570" s="11" t="s">
        <v>318</v>
      </c>
      <c r="AB570" s="148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2</v>
      </c>
    </row>
    <row r="571" spans="1:65">
      <c r="A571" s="30"/>
      <c r="B571" s="19"/>
      <c r="C571" s="9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148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3</v>
      </c>
    </row>
    <row r="572" spans="1:65">
      <c r="A572" s="30"/>
      <c r="B572" s="18">
        <v>1</v>
      </c>
      <c r="C572" s="14">
        <v>1</v>
      </c>
      <c r="D572" s="22">
        <v>8.61</v>
      </c>
      <c r="E572" s="22">
        <v>8.19</v>
      </c>
      <c r="F572" s="22">
        <v>8.4</v>
      </c>
      <c r="G572" s="22">
        <v>8.1919044298811521</v>
      </c>
      <c r="H572" s="22">
        <v>8.6999999999999993</v>
      </c>
      <c r="I572" s="22">
        <v>9.3000000000000007</v>
      </c>
      <c r="J572" s="22">
        <v>8.1999999999999993</v>
      </c>
      <c r="K572" s="22">
        <v>8.1</v>
      </c>
      <c r="L572" s="22">
        <v>8.8000000000000007</v>
      </c>
      <c r="M572" s="22">
        <v>8.83</v>
      </c>
      <c r="N572" s="22">
        <v>8.89</v>
      </c>
      <c r="O572" s="22">
        <v>8.0500000000000007</v>
      </c>
      <c r="P572" s="22">
        <v>8.0399999999999991</v>
      </c>
      <c r="Q572" s="22">
        <v>8.77</v>
      </c>
      <c r="R572" s="22">
        <v>8.82</v>
      </c>
      <c r="S572" s="22">
        <v>7.9799999999999995</v>
      </c>
      <c r="T572" s="22">
        <v>8.0161426423960798</v>
      </c>
      <c r="U572" s="22">
        <v>7.5</v>
      </c>
      <c r="V572" s="22">
        <v>8.81</v>
      </c>
      <c r="W572" s="22">
        <v>8.85</v>
      </c>
      <c r="X572" s="22">
        <v>8.8000000000000007</v>
      </c>
      <c r="Y572" s="22">
        <v>8.2122494897686771</v>
      </c>
      <c r="Z572" s="141">
        <v>7.2666666666666666</v>
      </c>
      <c r="AA572" s="22">
        <v>8.48</v>
      </c>
      <c r="AB572" s="148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1</v>
      </c>
    </row>
    <row r="573" spans="1:65">
      <c r="A573" s="30"/>
      <c r="B573" s="19">
        <v>1</v>
      </c>
      <c r="C573" s="9">
        <v>2</v>
      </c>
      <c r="D573" s="11">
        <v>8.9499999999999993</v>
      </c>
      <c r="E573" s="11">
        <v>8.4</v>
      </c>
      <c r="F573" s="11">
        <v>8.3000000000000007</v>
      </c>
      <c r="G573" s="11">
        <v>8.496253554881152</v>
      </c>
      <c r="H573" s="11">
        <v>8.6</v>
      </c>
      <c r="I573" s="11">
        <v>8.92</v>
      </c>
      <c r="J573" s="11">
        <v>8.1999999999999993</v>
      </c>
      <c r="K573" s="11">
        <v>8.17</v>
      </c>
      <c r="L573" s="11">
        <v>8.4</v>
      </c>
      <c r="M573" s="11">
        <v>8.77</v>
      </c>
      <c r="N573" s="11">
        <v>8.27</v>
      </c>
      <c r="O573" s="11">
        <v>8.16</v>
      </c>
      <c r="P573" s="11">
        <v>8.08</v>
      </c>
      <c r="Q573" s="11">
        <v>8.58</v>
      </c>
      <c r="R573" s="11">
        <v>8.81</v>
      </c>
      <c r="S573" s="11">
        <v>8.18</v>
      </c>
      <c r="T573" s="11">
        <v>7.9880069955805899</v>
      </c>
      <c r="U573" s="11">
        <v>7.4</v>
      </c>
      <c r="V573" s="11">
        <v>8.83</v>
      </c>
      <c r="W573" s="11">
        <v>8.86</v>
      </c>
      <c r="X573" s="11">
        <v>8.8000000000000007</v>
      </c>
      <c r="Y573" s="11">
        <v>8.3981126937557828</v>
      </c>
      <c r="Z573" s="143">
        <v>7.4777777777777796</v>
      </c>
      <c r="AA573" s="11">
        <v>8.59</v>
      </c>
      <c r="AB573" s="148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24</v>
      </c>
    </row>
    <row r="574" spans="1:65">
      <c r="A574" s="30"/>
      <c r="B574" s="19">
        <v>1</v>
      </c>
      <c r="C574" s="9">
        <v>3</v>
      </c>
      <c r="D574" s="11">
        <v>8.92</v>
      </c>
      <c r="E574" s="11">
        <v>8.5</v>
      </c>
      <c r="F574" s="11">
        <v>8.5</v>
      </c>
      <c r="G574" s="11">
        <v>8.2167924828811518</v>
      </c>
      <c r="H574" s="11">
        <v>8.6999999999999993</v>
      </c>
      <c r="I574" s="11">
        <v>8.76</v>
      </c>
      <c r="J574" s="11">
        <v>8.1</v>
      </c>
      <c r="K574" s="11">
        <v>8.15</v>
      </c>
      <c r="L574" s="11">
        <v>8.4</v>
      </c>
      <c r="M574" s="11">
        <v>9.0500000000000007</v>
      </c>
      <c r="N574" s="11">
        <v>8.2799999999999994</v>
      </c>
      <c r="O574" s="11">
        <v>8.26</v>
      </c>
      <c r="P574" s="11">
        <v>7.63</v>
      </c>
      <c r="Q574" s="11">
        <v>8.9499999999999993</v>
      </c>
      <c r="R574" s="11">
        <v>8.83</v>
      </c>
      <c r="S574" s="11">
        <v>8.56</v>
      </c>
      <c r="T574" s="11">
        <v>8.0374171182648801</v>
      </c>
      <c r="U574" s="11">
        <v>7.4</v>
      </c>
      <c r="V574" s="11">
        <v>9.01</v>
      </c>
      <c r="W574" s="11">
        <v>8.94</v>
      </c>
      <c r="X574" s="11">
        <v>8.6999999999999993</v>
      </c>
      <c r="Y574" s="11">
        <v>8.2690682803039941</v>
      </c>
      <c r="Z574" s="143">
        <v>7.15</v>
      </c>
      <c r="AA574" s="11">
        <v>8.5399999999999991</v>
      </c>
      <c r="AB574" s="148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16</v>
      </c>
    </row>
    <row r="575" spans="1:65">
      <c r="A575" s="30"/>
      <c r="B575" s="19">
        <v>1</v>
      </c>
      <c r="C575" s="9">
        <v>4</v>
      </c>
      <c r="D575" s="11">
        <v>8.57</v>
      </c>
      <c r="E575" s="11">
        <v>8.67</v>
      </c>
      <c r="F575" s="11">
        <v>8.5</v>
      </c>
      <c r="G575" s="11">
        <v>8.2663034218811511</v>
      </c>
      <c r="H575" s="11">
        <v>8.6999999999999993</v>
      </c>
      <c r="I575" s="11">
        <v>8.1</v>
      </c>
      <c r="J575" s="11">
        <v>8.1</v>
      </c>
      <c r="K575" s="11">
        <v>7.97</v>
      </c>
      <c r="L575" s="11">
        <v>8.3000000000000007</v>
      </c>
      <c r="M575" s="11">
        <v>9.25</v>
      </c>
      <c r="N575" s="11">
        <v>8.3000000000000007</v>
      </c>
      <c r="O575" s="11">
        <v>8.1300000000000008</v>
      </c>
      <c r="P575" s="11">
        <v>8.15</v>
      </c>
      <c r="Q575" s="11">
        <v>8.73</v>
      </c>
      <c r="R575" s="11">
        <v>8.9600000000000009</v>
      </c>
      <c r="S575" s="11">
        <v>8.8699999999999992</v>
      </c>
      <c r="T575" s="11">
        <v>8.0290691478473004</v>
      </c>
      <c r="U575" s="11">
        <v>7.5</v>
      </c>
      <c r="V575" s="11">
        <v>9.52</v>
      </c>
      <c r="W575" s="11">
        <v>8.66</v>
      </c>
      <c r="X575" s="11">
        <v>8.6</v>
      </c>
      <c r="Y575" s="11">
        <v>8.4258422755469962</v>
      </c>
      <c r="Z575" s="143">
        <v>7.24</v>
      </c>
      <c r="AA575" s="11">
        <v>8.69</v>
      </c>
      <c r="AB575" s="148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8.4592877144541312</v>
      </c>
    </row>
    <row r="576" spans="1:65">
      <c r="A576" s="30"/>
      <c r="B576" s="19">
        <v>1</v>
      </c>
      <c r="C576" s="9">
        <v>5</v>
      </c>
      <c r="D576" s="11">
        <v>8.93</v>
      </c>
      <c r="E576" s="11">
        <v>8.3800000000000008</v>
      </c>
      <c r="F576" s="11">
        <v>8.5</v>
      </c>
      <c r="G576" s="11">
        <v>8.4928809268811509</v>
      </c>
      <c r="H576" s="11">
        <v>8.6</v>
      </c>
      <c r="I576" s="11">
        <v>8.07</v>
      </c>
      <c r="J576" s="11">
        <v>8.1</v>
      </c>
      <c r="K576" s="11">
        <v>8.11</v>
      </c>
      <c r="L576" s="11">
        <v>8.4</v>
      </c>
      <c r="M576" s="11">
        <v>8.74</v>
      </c>
      <c r="N576" s="11">
        <v>8.58</v>
      </c>
      <c r="O576" s="11">
        <v>7.879999999999999</v>
      </c>
      <c r="P576" s="11">
        <v>7.94</v>
      </c>
      <c r="Q576" s="11">
        <v>8.34</v>
      </c>
      <c r="R576" s="11">
        <v>8.7899999999999991</v>
      </c>
      <c r="S576" s="11">
        <v>8.49</v>
      </c>
      <c r="T576" s="11">
        <v>7.9921243010989196</v>
      </c>
      <c r="U576" s="11">
        <v>7.4</v>
      </c>
      <c r="V576" s="11">
        <v>9.16</v>
      </c>
      <c r="W576" s="11">
        <v>8.9499999999999993</v>
      </c>
      <c r="X576" s="11">
        <v>8.6999999999999993</v>
      </c>
      <c r="Y576" s="11">
        <v>8.6056983670083369</v>
      </c>
      <c r="Z576" s="143">
        <v>7.05</v>
      </c>
      <c r="AA576" s="11">
        <v>8.84</v>
      </c>
      <c r="AB576" s="148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43</v>
      </c>
    </row>
    <row r="577" spans="1:65">
      <c r="A577" s="30"/>
      <c r="B577" s="19">
        <v>1</v>
      </c>
      <c r="C577" s="9">
        <v>6</v>
      </c>
      <c r="D577" s="11">
        <v>8.84</v>
      </c>
      <c r="E577" s="11">
        <v>8.4499999999999993</v>
      </c>
      <c r="F577" s="11">
        <v>8.4</v>
      </c>
      <c r="G577" s="11">
        <v>8.6624191918811508</v>
      </c>
      <c r="H577" s="11">
        <v>8.6999999999999993</v>
      </c>
      <c r="I577" s="11">
        <v>8.64</v>
      </c>
      <c r="J577" s="11">
        <v>8.1999999999999993</v>
      </c>
      <c r="K577" s="11">
        <v>8.1300000000000008</v>
      </c>
      <c r="L577" s="11">
        <v>8.8000000000000007</v>
      </c>
      <c r="M577" s="11">
        <v>8.6999999999999993</v>
      </c>
      <c r="N577" s="11">
        <v>8.24</v>
      </c>
      <c r="O577" s="11">
        <v>8.17</v>
      </c>
      <c r="P577" s="11">
        <v>8.3699999999999992</v>
      </c>
      <c r="Q577" s="11">
        <v>8.7100000000000009</v>
      </c>
      <c r="R577" s="11">
        <v>8.8699999999999992</v>
      </c>
      <c r="S577" s="11">
        <v>8.41</v>
      </c>
      <c r="T577" s="11">
        <v>7.9659472820754793</v>
      </c>
      <c r="U577" s="11">
        <v>7.5</v>
      </c>
      <c r="V577" s="11">
        <v>8.6300000000000008</v>
      </c>
      <c r="W577" s="11">
        <v>8.6999999999999993</v>
      </c>
      <c r="X577" s="11">
        <v>8.6999999999999993</v>
      </c>
      <c r="Y577" s="11">
        <v>8.3954719927359669</v>
      </c>
      <c r="Z577" s="143">
        <v>7.0149999999999997</v>
      </c>
      <c r="AA577" s="11">
        <v>8.82</v>
      </c>
      <c r="AB577" s="148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20" t="s">
        <v>273</v>
      </c>
      <c r="C578" s="12"/>
      <c r="D578" s="23">
        <v>8.8033333333333328</v>
      </c>
      <c r="E578" s="23">
        <v>8.4316666666666666</v>
      </c>
      <c r="F578" s="23">
        <v>8.4333333333333336</v>
      </c>
      <c r="G578" s="23">
        <v>8.3877590013811503</v>
      </c>
      <c r="H578" s="23">
        <v>8.6666666666666661</v>
      </c>
      <c r="I578" s="23">
        <v>8.6316666666666659</v>
      </c>
      <c r="J578" s="23">
        <v>8.15</v>
      </c>
      <c r="K578" s="23">
        <v>8.1050000000000004</v>
      </c>
      <c r="L578" s="23">
        <v>8.5166666666666675</v>
      </c>
      <c r="M578" s="23">
        <v>8.89</v>
      </c>
      <c r="N578" s="23">
        <v>8.4266666666666659</v>
      </c>
      <c r="O578" s="23">
        <v>8.1083333333333343</v>
      </c>
      <c r="P578" s="23">
        <v>8.0349999999999984</v>
      </c>
      <c r="Q578" s="23">
        <v>8.6800000000000015</v>
      </c>
      <c r="R578" s="23">
        <v>8.8466666666666658</v>
      </c>
      <c r="S578" s="23">
        <v>8.4149999999999991</v>
      </c>
      <c r="T578" s="23">
        <v>8.0047845812105418</v>
      </c>
      <c r="U578" s="23">
        <v>7.45</v>
      </c>
      <c r="V578" s="23">
        <v>8.9933333333333341</v>
      </c>
      <c r="W578" s="23">
        <v>8.826666666666668</v>
      </c>
      <c r="X578" s="23">
        <v>8.7166666666666668</v>
      </c>
      <c r="Y578" s="23">
        <v>8.3844071831866245</v>
      </c>
      <c r="Z578" s="23">
        <v>7.1999074074074079</v>
      </c>
      <c r="AA578" s="23">
        <v>8.66</v>
      </c>
      <c r="AB578" s="148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3" t="s">
        <v>274</v>
      </c>
      <c r="C579" s="29"/>
      <c r="D579" s="11">
        <v>8.879999999999999</v>
      </c>
      <c r="E579" s="11">
        <v>8.4250000000000007</v>
      </c>
      <c r="F579" s="11">
        <v>8.4499999999999993</v>
      </c>
      <c r="G579" s="11">
        <v>8.3795921743811519</v>
      </c>
      <c r="H579" s="11">
        <v>8.6999999999999993</v>
      </c>
      <c r="I579" s="11">
        <v>8.6999999999999993</v>
      </c>
      <c r="J579" s="11">
        <v>8.1499999999999986</v>
      </c>
      <c r="K579" s="11">
        <v>8.120000000000001</v>
      </c>
      <c r="L579" s="11">
        <v>8.4</v>
      </c>
      <c r="M579" s="11">
        <v>8.8000000000000007</v>
      </c>
      <c r="N579" s="11">
        <v>8.2899999999999991</v>
      </c>
      <c r="O579" s="11">
        <v>8.1449999999999996</v>
      </c>
      <c r="P579" s="11">
        <v>8.0599999999999987</v>
      </c>
      <c r="Q579" s="11">
        <v>8.7200000000000006</v>
      </c>
      <c r="R579" s="11">
        <v>8.8249999999999993</v>
      </c>
      <c r="S579" s="11">
        <v>8.4499999999999993</v>
      </c>
      <c r="T579" s="11">
        <v>8.0041334717474992</v>
      </c>
      <c r="U579" s="11">
        <v>7.45</v>
      </c>
      <c r="V579" s="11">
        <v>8.92</v>
      </c>
      <c r="W579" s="11">
        <v>8.8550000000000004</v>
      </c>
      <c r="X579" s="11">
        <v>8.6999999999999993</v>
      </c>
      <c r="Y579" s="11">
        <v>8.396792343245874</v>
      </c>
      <c r="Z579" s="11">
        <v>7.1950000000000003</v>
      </c>
      <c r="AA579" s="11">
        <v>8.64</v>
      </c>
      <c r="AB579" s="148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275</v>
      </c>
      <c r="C580" s="29"/>
      <c r="D580" s="24">
        <v>0.16990193249832863</v>
      </c>
      <c r="E580" s="24">
        <v>0.15740605663908452</v>
      </c>
      <c r="F580" s="24">
        <v>8.1649658092772318E-2</v>
      </c>
      <c r="G580" s="24">
        <v>0.19005258694510202</v>
      </c>
      <c r="H580" s="24">
        <v>5.1639777949432045E-2</v>
      </c>
      <c r="I580" s="24">
        <v>0.47843146496302563</v>
      </c>
      <c r="J580" s="24">
        <v>5.4772255750516419E-2</v>
      </c>
      <c r="K580" s="24">
        <v>7.092249290598876E-2</v>
      </c>
      <c r="L580" s="24">
        <v>0.2228601953392905</v>
      </c>
      <c r="M580" s="24">
        <v>0.21531372459738862</v>
      </c>
      <c r="N580" s="24">
        <v>0.25889508814704615</v>
      </c>
      <c r="O580" s="24">
        <v>0.1307542223664947</v>
      </c>
      <c r="P580" s="24">
        <v>0.24517340801971144</v>
      </c>
      <c r="Q580" s="24">
        <v>0.20493901531919181</v>
      </c>
      <c r="R580" s="24">
        <v>6.153589738247673E-2</v>
      </c>
      <c r="S580" s="24">
        <v>0.30924100633648183</v>
      </c>
      <c r="T580" s="24">
        <v>2.732666859100754E-2</v>
      </c>
      <c r="U580" s="24">
        <v>5.4772255750516412E-2</v>
      </c>
      <c r="V580" s="24">
        <v>0.3155101688799688</v>
      </c>
      <c r="W580" s="24">
        <v>0.12127104628338382</v>
      </c>
      <c r="X580" s="24">
        <v>7.5277265270908611E-2</v>
      </c>
      <c r="Y580" s="24">
        <v>0.13706805599234914</v>
      </c>
      <c r="Z580" s="24">
        <v>0.16877789359467482</v>
      </c>
      <c r="AA580" s="24">
        <v>0.14872793954062571</v>
      </c>
      <c r="AB580" s="197"/>
      <c r="AC580" s="198"/>
      <c r="AD580" s="198"/>
      <c r="AE580" s="198"/>
      <c r="AF580" s="198"/>
      <c r="AG580" s="198"/>
      <c r="AH580" s="198"/>
      <c r="AI580" s="198"/>
      <c r="AJ580" s="198"/>
      <c r="AK580" s="198"/>
      <c r="AL580" s="198"/>
      <c r="AM580" s="198"/>
      <c r="AN580" s="198"/>
      <c r="AO580" s="198"/>
      <c r="AP580" s="198"/>
      <c r="AQ580" s="198"/>
      <c r="AR580" s="198"/>
      <c r="AS580" s="198"/>
      <c r="AT580" s="198"/>
      <c r="AU580" s="198"/>
      <c r="AV580" s="198"/>
      <c r="AW580" s="198"/>
      <c r="AX580" s="198"/>
      <c r="AY580" s="198"/>
      <c r="AZ580" s="198"/>
      <c r="BA580" s="198"/>
      <c r="BB580" s="198"/>
      <c r="BC580" s="198"/>
      <c r="BD580" s="198"/>
      <c r="BE580" s="198"/>
      <c r="BF580" s="198"/>
      <c r="BG580" s="198"/>
      <c r="BH580" s="198"/>
      <c r="BI580" s="198"/>
      <c r="BJ580" s="198"/>
      <c r="BK580" s="198"/>
      <c r="BL580" s="198"/>
      <c r="BM580" s="56"/>
    </row>
    <row r="581" spans="1:65">
      <c r="A581" s="30"/>
      <c r="B581" s="3" t="s">
        <v>86</v>
      </c>
      <c r="C581" s="29"/>
      <c r="D581" s="13">
        <v>1.9299727281142973E-2</v>
      </c>
      <c r="E581" s="13">
        <v>1.8668439213965351E-2</v>
      </c>
      <c r="F581" s="13">
        <v>9.681777639459167E-3</v>
      </c>
      <c r="G581" s="13">
        <v>2.2658327082812877E-2</v>
      </c>
      <c r="H581" s="13">
        <v>5.9584359172421596E-3</v>
      </c>
      <c r="I581" s="13">
        <v>5.5427472287664682E-2</v>
      </c>
      <c r="J581" s="13">
        <v>6.7205221779774744E-3</v>
      </c>
      <c r="K581" s="13">
        <v>8.7504618020960833E-3</v>
      </c>
      <c r="L581" s="13">
        <v>2.6167537613223931E-2</v>
      </c>
      <c r="M581" s="13">
        <v>2.4219766546387921E-2</v>
      </c>
      <c r="N581" s="13">
        <v>3.0723309511120987E-2</v>
      </c>
      <c r="O581" s="13">
        <v>1.6125906150030178E-2</v>
      </c>
      <c r="P581" s="13">
        <v>3.0513180836305102E-2</v>
      </c>
      <c r="Q581" s="13">
        <v>2.3610485635851587E-2</v>
      </c>
      <c r="R581" s="13">
        <v>6.9558286415761193E-3</v>
      </c>
      <c r="S581" s="13">
        <v>3.674878269001567E-2</v>
      </c>
      <c r="T581" s="13">
        <v>3.4137918783162312E-3</v>
      </c>
      <c r="U581" s="13">
        <v>7.351980637653209E-3</v>
      </c>
      <c r="V581" s="13">
        <v>3.5082672595993562E-2</v>
      </c>
      <c r="W581" s="13">
        <v>1.3739166875005718E-2</v>
      </c>
      <c r="X581" s="13">
        <v>8.6360151362419053E-3</v>
      </c>
      <c r="Y581" s="13">
        <v>1.634797225344849E-2</v>
      </c>
      <c r="Z581" s="13">
        <v>2.3441675572248716E-2</v>
      </c>
      <c r="AA581" s="13">
        <v>1.7174126967739688E-2</v>
      </c>
      <c r="AB581" s="148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3" t="s">
        <v>276</v>
      </c>
      <c r="C582" s="29"/>
      <c r="D582" s="13">
        <v>4.0670755091039235E-2</v>
      </c>
      <c r="E582" s="13">
        <v>-3.265174175394181E-3</v>
      </c>
      <c r="F582" s="13">
        <v>-3.0681520710603705E-3</v>
      </c>
      <c r="G582" s="13">
        <v>-8.4556425419556325E-3</v>
      </c>
      <c r="H582" s="13">
        <v>2.4514942535669215E-2</v>
      </c>
      <c r="I582" s="13">
        <v>2.037747834465975E-2</v>
      </c>
      <c r="J582" s="13">
        <v>-3.6561909807803383E-2</v>
      </c>
      <c r="K582" s="13">
        <v>-4.188150662481549E-2</v>
      </c>
      <c r="L582" s="13">
        <v>6.7829531456289338E-3</v>
      </c>
      <c r="M582" s="13">
        <v>5.0915904516396049E-2</v>
      </c>
      <c r="N582" s="13">
        <v>-3.8562404883956125E-3</v>
      </c>
      <c r="O582" s="13">
        <v>-4.1487462416147869E-2</v>
      </c>
      <c r="P582" s="13">
        <v>-5.0156435006834532E-2</v>
      </c>
      <c r="Q582" s="13">
        <v>2.6091119370339699E-2</v>
      </c>
      <c r="R582" s="13">
        <v>4.5793329803717642E-2</v>
      </c>
      <c r="S582" s="13">
        <v>-5.235395218732064E-3</v>
      </c>
      <c r="T582" s="13">
        <v>-5.3728298242769701E-2</v>
      </c>
      <c r="U582" s="13">
        <v>-0.11931119362799203</v>
      </c>
      <c r="V582" s="13">
        <v>6.3131274985090746E-2</v>
      </c>
      <c r="W582" s="13">
        <v>4.3429064551712582E-2</v>
      </c>
      <c r="X582" s="13">
        <v>3.0425605665682642E-2</v>
      </c>
      <c r="Y582" s="13">
        <v>-8.8518719063734874E-3</v>
      </c>
      <c r="Z582" s="13">
        <v>-0.14887545495052235</v>
      </c>
      <c r="AA582" s="13">
        <v>2.3726854118334195E-2</v>
      </c>
      <c r="AB582" s="148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46" t="s">
        <v>277</v>
      </c>
      <c r="C583" s="47"/>
      <c r="D583" s="45">
        <v>0.88</v>
      </c>
      <c r="E583" s="45">
        <v>0</v>
      </c>
      <c r="F583" s="45">
        <v>0</v>
      </c>
      <c r="G583" s="45">
        <v>0.11</v>
      </c>
      <c r="H583" s="45">
        <v>0.56000000000000005</v>
      </c>
      <c r="I583" s="45">
        <v>0.47</v>
      </c>
      <c r="J583" s="45">
        <v>0.67</v>
      </c>
      <c r="K583" s="45">
        <v>0.78</v>
      </c>
      <c r="L583" s="45">
        <v>0.2</v>
      </c>
      <c r="M583" s="45">
        <v>1.0900000000000001</v>
      </c>
      <c r="N583" s="45">
        <v>0.01</v>
      </c>
      <c r="O583" s="45">
        <v>0.77</v>
      </c>
      <c r="P583" s="45">
        <v>0.95</v>
      </c>
      <c r="Q583" s="45">
        <v>0.59</v>
      </c>
      <c r="R583" s="45">
        <v>0.99</v>
      </c>
      <c r="S583" s="45">
        <v>0.04</v>
      </c>
      <c r="T583" s="45">
        <v>1.02</v>
      </c>
      <c r="U583" s="45">
        <v>2.34</v>
      </c>
      <c r="V583" s="45">
        <v>1.33</v>
      </c>
      <c r="W583" s="45">
        <v>0.94</v>
      </c>
      <c r="X583" s="45">
        <v>0.68</v>
      </c>
      <c r="Y583" s="45">
        <v>0.11</v>
      </c>
      <c r="Z583" s="45">
        <v>2.93</v>
      </c>
      <c r="AA583" s="45">
        <v>0.54</v>
      </c>
      <c r="AB583" s="148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B584" s="31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BM584" s="55"/>
    </row>
    <row r="585" spans="1:65" ht="15">
      <c r="B585" s="8" t="s">
        <v>547</v>
      </c>
      <c r="BM585" s="28" t="s">
        <v>66</v>
      </c>
    </row>
    <row r="586" spans="1:65" ht="15">
      <c r="A586" s="25" t="s">
        <v>57</v>
      </c>
      <c r="B586" s="18" t="s">
        <v>110</v>
      </c>
      <c r="C586" s="15" t="s">
        <v>111</v>
      </c>
      <c r="D586" s="16" t="s">
        <v>235</v>
      </c>
      <c r="E586" s="17" t="s">
        <v>235</v>
      </c>
      <c r="F586" s="17" t="s">
        <v>235</v>
      </c>
      <c r="G586" s="17" t="s">
        <v>235</v>
      </c>
      <c r="H586" s="17" t="s">
        <v>235</v>
      </c>
      <c r="I586" s="17" t="s">
        <v>235</v>
      </c>
      <c r="J586" s="17" t="s">
        <v>235</v>
      </c>
      <c r="K586" s="17" t="s">
        <v>235</v>
      </c>
      <c r="L586" s="17" t="s">
        <v>235</v>
      </c>
      <c r="M586" s="17" t="s">
        <v>235</v>
      </c>
      <c r="N586" s="17" t="s">
        <v>235</v>
      </c>
      <c r="O586" s="17" t="s">
        <v>235</v>
      </c>
      <c r="P586" s="17" t="s">
        <v>235</v>
      </c>
      <c r="Q586" s="17" t="s">
        <v>235</v>
      </c>
      <c r="R586" s="17" t="s">
        <v>235</v>
      </c>
      <c r="S586" s="17" t="s">
        <v>235</v>
      </c>
      <c r="T586" s="17" t="s">
        <v>235</v>
      </c>
      <c r="U586" s="17" t="s">
        <v>235</v>
      </c>
      <c r="V586" s="17" t="s">
        <v>235</v>
      </c>
      <c r="W586" s="17" t="s">
        <v>235</v>
      </c>
      <c r="X586" s="17" t="s">
        <v>235</v>
      </c>
      <c r="Y586" s="17" t="s">
        <v>235</v>
      </c>
      <c r="Z586" s="17" t="s">
        <v>235</v>
      </c>
      <c r="AA586" s="17" t="s">
        <v>235</v>
      </c>
      <c r="AB586" s="148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1</v>
      </c>
    </row>
    <row r="587" spans="1:65">
      <c r="A587" s="30"/>
      <c r="B587" s="19" t="s">
        <v>236</v>
      </c>
      <c r="C587" s="9" t="s">
        <v>236</v>
      </c>
      <c r="D587" s="146" t="s">
        <v>238</v>
      </c>
      <c r="E587" s="147" t="s">
        <v>239</v>
      </c>
      <c r="F587" s="147" t="s">
        <v>240</v>
      </c>
      <c r="G587" s="147" t="s">
        <v>241</v>
      </c>
      <c r="H587" s="147" t="s">
        <v>242</v>
      </c>
      <c r="I587" s="147" t="s">
        <v>243</v>
      </c>
      <c r="J587" s="147" t="s">
        <v>244</v>
      </c>
      <c r="K587" s="147" t="s">
        <v>245</v>
      </c>
      <c r="L587" s="147" t="s">
        <v>246</v>
      </c>
      <c r="M587" s="147" t="s">
        <v>247</v>
      </c>
      <c r="N587" s="147" t="s">
        <v>248</v>
      </c>
      <c r="O587" s="147" t="s">
        <v>249</v>
      </c>
      <c r="P587" s="147" t="s">
        <v>250</v>
      </c>
      <c r="Q587" s="147" t="s">
        <v>251</v>
      </c>
      <c r="R587" s="147" t="s">
        <v>252</v>
      </c>
      <c r="S587" s="147" t="s">
        <v>253</v>
      </c>
      <c r="T587" s="147" t="s">
        <v>254</v>
      </c>
      <c r="U587" s="147" t="s">
        <v>255</v>
      </c>
      <c r="V587" s="147" t="s">
        <v>256</v>
      </c>
      <c r="W587" s="147" t="s">
        <v>257</v>
      </c>
      <c r="X587" s="147" t="s">
        <v>258</v>
      </c>
      <c r="Y587" s="147" t="s">
        <v>259</v>
      </c>
      <c r="Z587" s="147" t="s">
        <v>260</v>
      </c>
      <c r="AA587" s="147" t="s">
        <v>265</v>
      </c>
      <c r="AB587" s="148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 t="s">
        <v>1</v>
      </c>
    </row>
    <row r="588" spans="1:65">
      <c r="A588" s="30"/>
      <c r="B588" s="19"/>
      <c r="C588" s="9"/>
      <c r="D588" s="10" t="s">
        <v>318</v>
      </c>
      <c r="E588" s="11" t="s">
        <v>318</v>
      </c>
      <c r="F588" s="11" t="s">
        <v>115</v>
      </c>
      <c r="G588" s="11" t="s">
        <v>115</v>
      </c>
      <c r="H588" s="11" t="s">
        <v>115</v>
      </c>
      <c r="I588" s="11" t="s">
        <v>318</v>
      </c>
      <c r="J588" s="11" t="s">
        <v>115</v>
      </c>
      <c r="K588" s="11" t="s">
        <v>318</v>
      </c>
      <c r="L588" s="11" t="s">
        <v>319</v>
      </c>
      <c r="M588" s="11" t="s">
        <v>318</v>
      </c>
      <c r="N588" s="11" t="s">
        <v>318</v>
      </c>
      <c r="O588" s="11" t="s">
        <v>319</v>
      </c>
      <c r="P588" s="11" t="s">
        <v>319</v>
      </c>
      <c r="Q588" s="11" t="s">
        <v>319</v>
      </c>
      <c r="R588" s="11" t="s">
        <v>318</v>
      </c>
      <c r="S588" s="11" t="s">
        <v>318</v>
      </c>
      <c r="T588" s="11" t="s">
        <v>115</v>
      </c>
      <c r="U588" s="11" t="s">
        <v>318</v>
      </c>
      <c r="V588" s="11" t="s">
        <v>318</v>
      </c>
      <c r="W588" s="11" t="s">
        <v>115</v>
      </c>
      <c r="X588" s="11" t="s">
        <v>318</v>
      </c>
      <c r="Y588" s="11" t="s">
        <v>319</v>
      </c>
      <c r="Z588" s="11" t="s">
        <v>115</v>
      </c>
      <c r="AA588" s="11" t="s">
        <v>318</v>
      </c>
      <c r="AB588" s="148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2</v>
      </c>
    </row>
    <row r="589" spans="1:65">
      <c r="A589" s="30"/>
      <c r="B589" s="19"/>
      <c r="C589" s="9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148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3</v>
      </c>
    </row>
    <row r="590" spans="1:65">
      <c r="A590" s="30"/>
      <c r="B590" s="18">
        <v>1</v>
      </c>
      <c r="C590" s="14">
        <v>1</v>
      </c>
      <c r="D590" s="22">
        <v>1.6099999999999999</v>
      </c>
      <c r="E590" s="22">
        <v>1.6399999999999997</v>
      </c>
      <c r="F590" s="22">
        <v>1.63</v>
      </c>
      <c r="G590" s="141">
        <v>1.4227873522534256</v>
      </c>
      <c r="H590" s="22">
        <v>1.6297999999999999</v>
      </c>
      <c r="I590" s="22">
        <v>1.6920000000000002</v>
      </c>
      <c r="J590" s="22">
        <v>1.63</v>
      </c>
      <c r="K590" s="22">
        <v>1.66</v>
      </c>
      <c r="L590" s="22">
        <v>1.7052999999999998</v>
      </c>
      <c r="M590" s="22">
        <v>1.6399999999999997</v>
      </c>
      <c r="N590" s="22">
        <v>1.73</v>
      </c>
      <c r="O590" s="22">
        <v>1.577</v>
      </c>
      <c r="P590" s="22">
        <v>1.603</v>
      </c>
      <c r="Q590" s="22">
        <v>1.6500000000000001</v>
      </c>
      <c r="R590" s="141">
        <v>1.92</v>
      </c>
      <c r="S590" s="22">
        <v>1.59</v>
      </c>
      <c r="T590" s="22">
        <v>1.559598</v>
      </c>
      <c r="U590" s="22">
        <v>1.625</v>
      </c>
      <c r="V590" s="22">
        <v>1.5700000000000003</v>
      </c>
      <c r="W590" s="141">
        <v>1.81</v>
      </c>
      <c r="X590" s="22">
        <v>1.6</v>
      </c>
      <c r="Y590" s="22">
        <v>1.5541680373675801</v>
      </c>
      <c r="Z590" s="141">
        <v>1.532011111111111</v>
      </c>
      <c r="AA590" s="22">
        <v>1.6099999999999999</v>
      </c>
      <c r="AB590" s="148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>
        <v>1</v>
      </c>
      <c r="C591" s="9">
        <v>2</v>
      </c>
      <c r="D591" s="11">
        <v>1.6200000000000003</v>
      </c>
      <c r="E591" s="11">
        <v>1.63</v>
      </c>
      <c r="F591" s="11">
        <v>1.6</v>
      </c>
      <c r="G591" s="143">
        <v>1.5020161924733226</v>
      </c>
      <c r="H591" s="11">
        <v>1.6093</v>
      </c>
      <c r="I591" s="11">
        <v>1.6519999999999999</v>
      </c>
      <c r="J591" s="11">
        <v>1.59</v>
      </c>
      <c r="K591" s="11">
        <v>1.6500000000000001</v>
      </c>
      <c r="L591" s="11">
        <v>1.6919</v>
      </c>
      <c r="M591" s="11">
        <v>1.6200000000000003</v>
      </c>
      <c r="N591" s="11">
        <v>1.6200000000000003</v>
      </c>
      <c r="O591" s="11">
        <v>1.583</v>
      </c>
      <c r="P591" s="11">
        <v>1.633</v>
      </c>
      <c r="Q591" s="11">
        <v>1.68</v>
      </c>
      <c r="R591" s="143">
        <v>1.86</v>
      </c>
      <c r="S591" s="11">
        <v>1.58</v>
      </c>
      <c r="T591" s="11">
        <v>1.583806</v>
      </c>
      <c r="U591" s="11">
        <v>1.5848999999999998</v>
      </c>
      <c r="V591" s="11">
        <v>1.5700000000000003</v>
      </c>
      <c r="W591" s="143">
        <v>1.78</v>
      </c>
      <c r="X591" s="11">
        <v>1.6099999999999999</v>
      </c>
      <c r="Y591" s="11">
        <v>1.583648071855797</v>
      </c>
      <c r="Z591" s="143">
        <v>1.4480426666666668</v>
      </c>
      <c r="AA591" s="11">
        <v>1.6399999999999997</v>
      </c>
      <c r="AB591" s="148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42</v>
      </c>
    </row>
    <row r="592" spans="1:65">
      <c r="A592" s="30"/>
      <c r="B592" s="19">
        <v>1</v>
      </c>
      <c r="C592" s="9">
        <v>3</v>
      </c>
      <c r="D592" s="11">
        <v>1.63</v>
      </c>
      <c r="E592" s="11">
        <v>1.63</v>
      </c>
      <c r="F592" s="11">
        <v>1.6</v>
      </c>
      <c r="G592" s="143">
        <v>1.4211605019189342</v>
      </c>
      <c r="H592" s="11">
        <v>1.6217999999999999</v>
      </c>
      <c r="I592" s="11">
        <v>1.6319999999999997</v>
      </c>
      <c r="J592" s="11">
        <v>1.6099999999999999</v>
      </c>
      <c r="K592" s="11">
        <v>1.6500000000000001</v>
      </c>
      <c r="L592" s="11">
        <v>1.7135999999999998</v>
      </c>
      <c r="M592" s="11">
        <v>1.69</v>
      </c>
      <c r="N592" s="11">
        <v>1.59</v>
      </c>
      <c r="O592" s="11">
        <v>1.577</v>
      </c>
      <c r="P592" s="11">
        <v>1.669</v>
      </c>
      <c r="Q592" s="11">
        <v>1.6099999999999999</v>
      </c>
      <c r="R592" s="143">
        <v>1.87</v>
      </c>
      <c r="S592" s="11">
        <v>1.67</v>
      </c>
      <c r="T592" s="11">
        <v>1.5665340000000003</v>
      </c>
      <c r="U592" s="11">
        <v>1.5945999999999998</v>
      </c>
      <c r="V592" s="11">
        <v>1.59</v>
      </c>
      <c r="W592" s="143">
        <v>1.8029999999999999</v>
      </c>
      <c r="X592" s="11">
        <v>1.6500000000000001</v>
      </c>
      <c r="Y592" s="11">
        <v>1.5711016962004196</v>
      </c>
      <c r="Z592" s="143">
        <v>1.5896129999999997</v>
      </c>
      <c r="AA592" s="11">
        <v>1.63</v>
      </c>
      <c r="AB592" s="148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16</v>
      </c>
    </row>
    <row r="593" spans="1:65">
      <c r="A593" s="30"/>
      <c r="B593" s="19">
        <v>1</v>
      </c>
      <c r="C593" s="9">
        <v>4</v>
      </c>
      <c r="D593" s="11">
        <v>1.6099999999999999</v>
      </c>
      <c r="E593" s="11">
        <v>1.67</v>
      </c>
      <c r="F593" s="11">
        <v>1.6400000000000001</v>
      </c>
      <c r="G593" s="143">
        <v>1.4325240541160615</v>
      </c>
      <c r="H593" s="11">
        <v>1.6029000000000002</v>
      </c>
      <c r="I593" s="11">
        <v>1.5549999999999999</v>
      </c>
      <c r="J593" s="11">
        <v>1.6099999999999999</v>
      </c>
      <c r="K593" s="11">
        <v>1.6200000000000003</v>
      </c>
      <c r="L593" s="11">
        <v>1.6707000000000001</v>
      </c>
      <c r="M593" s="11">
        <v>1.7000000000000002</v>
      </c>
      <c r="N593" s="11">
        <v>1.59</v>
      </c>
      <c r="O593" s="11">
        <v>1.5549999999999999</v>
      </c>
      <c r="P593" s="11">
        <v>1.6639999999999999</v>
      </c>
      <c r="Q593" s="11">
        <v>1.68</v>
      </c>
      <c r="R593" s="143">
        <v>1.97</v>
      </c>
      <c r="S593" s="11">
        <v>1.66</v>
      </c>
      <c r="T593" s="11">
        <v>1.5683020000000003</v>
      </c>
      <c r="U593" s="11">
        <v>1.6036999999999999</v>
      </c>
      <c r="V593" s="11">
        <v>1.66</v>
      </c>
      <c r="W593" s="143">
        <v>1.8320000000000001</v>
      </c>
      <c r="X593" s="11">
        <v>1.6200000000000003</v>
      </c>
      <c r="Y593" s="11">
        <v>1.5605967253539985</v>
      </c>
      <c r="Z593" s="143">
        <v>1.530592</v>
      </c>
      <c r="AA593" s="11">
        <v>1.6500000000000001</v>
      </c>
      <c r="AB593" s="148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1.622526952397779</v>
      </c>
    </row>
    <row r="594" spans="1:65">
      <c r="A594" s="30"/>
      <c r="B594" s="19">
        <v>1</v>
      </c>
      <c r="C594" s="9">
        <v>5</v>
      </c>
      <c r="D594" s="11">
        <v>1.6500000000000001</v>
      </c>
      <c r="E594" s="11">
        <v>1.63</v>
      </c>
      <c r="F594" s="11">
        <v>1.6400000000000001</v>
      </c>
      <c r="G594" s="143">
        <v>1.5251907277915702</v>
      </c>
      <c r="H594" s="11">
        <v>1.6098000000000001</v>
      </c>
      <c r="I594" s="11">
        <v>1.5349999999999999</v>
      </c>
      <c r="J594" s="11">
        <v>1.59</v>
      </c>
      <c r="K594" s="11">
        <v>1.6399999999999997</v>
      </c>
      <c r="L594" s="11">
        <v>1.7282999999999999</v>
      </c>
      <c r="M594" s="11">
        <v>1.66</v>
      </c>
      <c r="N594" s="11">
        <v>1.68</v>
      </c>
      <c r="O594" s="11">
        <v>1.5629999999999997</v>
      </c>
      <c r="P594" s="11">
        <v>1.6719999999999999</v>
      </c>
      <c r="Q594" s="11">
        <v>1.6099999999999999</v>
      </c>
      <c r="R594" s="143">
        <v>1.83</v>
      </c>
      <c r="S594" s="11">
        <v>1.63</v>
      </c>
      <c r="T594" s="11">
        <v>1.5412380000000001</v>
      </c>
      <c r="U594" s="11">
        <v>1.5903</v>
      </c>
      <c r="V594" s="11">
        <v>1.6200000000000003</v>
      </c>
      <c r="W594" s="143">
        <v>1.7949999999999999</v>
      </c>
      <c r="X594" s="11">
        <v>1.6</v>
      </c>
      <c r="Y594" s="11">
        <v>1.5843404651020323</v>
      </c>
      <c r="Z594" s="143">
        <v>1.4812530000000002</v>
      </c>
      <c r="AA594" s="11">
        <v>1.68</v>
      </c>
      <c r="AB594" s="148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44</v>
      </c>
    </row>
    <row r="595" spans="1:65">
      <c r="A595" s="30"/>
      <c r="B595" s="19">
        <v>1</v>
      </c>
      <c r="C595" s="9">
        <v>6</v>
      </c>
      <c r="D595" s="11">
        <v>1.59</v>
      </c>
      <c r="E595" s="11">
        <v>1.66</v>
      </c>
      <c r="F595" s="11">
        <v>1.6099999999999999</v>
      </c>
      <c r="G595" s="143">
        <v>1.4782753409850808</v>
      </c>
      <c r="H595" s="11">
        <v>1.6509</v>
      </c>
      <c r="I595" s="11">
        <v>1.6579999999999997</v>
      </c>
      <c r="J595" s="11">
        <v>1.6</v>
      </c>
      <c r="K595" s="11">
        <v>1.68</v>
      </c>
      <c r="L595" s="11">
        <v>1.7142999999999999</v>
      </c>
      <c r="M595" s="11">
        <v>1.6500000000000001</v>
      </c>
      <c r="N595" s="11">
        <v>1.6</v>
      </c>
      <c r="O595" s="11">
        <v>1.5650000000000002</v>
      </c>
      <c r="P595" s="11">
        <v>1.5969999999999998</v>
      </c>
      <c r="Q595" s="11">
        <v>1.63</v>
      </c>
      <c r="R595" s="143">
        <v>1.9799999999999998</v>
      </c>
      <c r="S595" s="11">
        <v>1.6399999999999997</v>
      </c>
      <c r="T595" s="11">
        <v>1.553758</v>
      </c>
      <c r="U595" s="11">
        <v>1.6060000000000001</v>
      </c>
      <c r="V595" s="144">
        <v>1.49</v>
      </c>
      <c r="W595" s="143">
        <v>1.788</v>
      </c>
      <c r="X595" s="11">
        <v>1.6099999999999999</v>
      </c>
      <c r="Y595" s="11">
        <v>1.5890432918536299</v>
      </c>
      <c r="Z595" s="143">
        <v>1.5288741666666668</v>
      </c>
      <c r="AA595" s="11">
        <v>1.6200000000000003</v>
      </c>
      <c r="AB595" s="148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30"/>
      <c r="B596" s="20" t="s">
        <v>273</v>
      </c>
      <c r="C596" s="12"/>
      <c r="D596" s="23">
        <v>1.6183333333333334</v>
      </c>
      <c r="E596" s="23">
        <v>1.6433333333333333</v>
      </c>
      <c r="F596" s="23">
        <v>1.62</v>
      </c>
      <c r="G596" s="23">
        <v>1.463659028256399</v>
      </c>
      <c r="H596" s="23">
        <v>1.6207499999999999</v>
      </c>
      <c r="I596" s="23">
        <v>1.6206666666666665</v>
      </c>
      <c r="J596" s="23">
        <v>1.6049999999999998</v>
      </c>
      <c r="K596" s="23">
        <v>1.6499999999999997</v>
      </c>
      <c r="L596" s="23">
        <v>1.7040166666666663</v>
      </c>
      <c r="M596" s="23">
        <v>1.66</v>
      </c>
      <c r="N596" s="23">
        <v>1.635</v>
      </c>
      <c r="O596" s="23">
        <v>1.57</v>
      </c>
      <c r="P596" s="23">
        <v>1.6396666666666666</v>
      </c>
      <c r="Q596" s="23">
        <v>1.6433333333333333</v>
      </c>
      <c r="R596" s="23">
        <v>1.905</v>
      </c>
      <c r="S596" s="23">
        <v>1.6283333333333332</v>
      </c>
      <c r="T596" s="23">
        <v>1.562206</v>
      </c>
      <c r="U596" s="23">
        <v>1.6007499999999999</v>
      </c>
      <c r="V596" s="23">
        <v>1.5833333333333337</v>
      </c>
      <c r="W596" s="23">
        <v>1.8013333333333332</v>
      </c>
      <c r="X596" s="23">
        <v>1.615</v>
      </c>
      <c r="Y596" s="23">
        <v>1.5738163812889097</v>
      </c>
      <c r="Z596" s="23">
        <v>1.5183976574074076</v>
      </c>
      <c r="AA596" s="23">
        <v>1.6383333333333334</v>
      </c>
      <c r="AB596" s="148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3" t="s">
        <v>274</v>
      </c>
      <c r="C597" s="29"/>
      <c r="D597" s="11">
        <v>1.6150000000000002</v>
      </c>
      <c r="E597" s="11">
        <v>1.6349999999999998</v>
      </c>
      <c r="F597" s="11">
        <v>1.6199999999999999</v>
      </c>
      <c r="G597" s="11">
        <v>1.4553996975505712</v>
      </c>
      <c r="H597" s="11">
        <v>1.6158000000000001</v>
      </c>
      <c r="I597" s="11">
        <v>1.6419999999999999</v>
      </c>
      <c r="J597" s="11">
        <v>1.605</v>
      </c>
      <c r="K597" s="11">
        <v>1.6500000000000001</v>
      </c>
      <c r="L597" s="11">
        <v>1.7094499999999999</v>
      </c>
      <c r="M597" s="11">
        <v>1.655</v>
      </c>
      <c r="N597" s="11">
        <v>1.6100000000000003</v>
      </c>
      <c r="O597" s="11">
        <v>1.5710000000000002</v>
      </c>
      <c r="P597" s="11">
        <v>1.6484999999999999</v>
      </c>
      <c r="Q597" s="11">
        <v>1.6400000000000001</v>
      </c>
      <c r="R597" s="11">
        <v>1.895</v>
      </c>
      <c r="S597" s="11">
        <v>1.6349999999999998</v>
      </c>
      <c r="T597" s="11">
        <v>1.5630660000000001</v>
      </c>
      <c r="U597" s="11">
        <v>1.5991499999999998</v>
      </c>
      <c r="V597" s="11">
        <v>1.58</v>
      </c>
      <c r="W597" s="11">
        <v>1.7989999999999999</v>
      </c>
      <c r="X597" s="11">
        <v>1.6099999999999999</v>
      </c>
      <c r="Y597" s="11">
        <v>1.5773748840281083</v>
      </c>
      <c r="Z597" s="11">
        <v>1.5297330833333334</v>
      </c>
      <c r="AA597" s="11">
        <v>1.6349999999999998</v>
      </c>
      <c r="AB597" s="148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3" t="s">
        <v>275</v>
      </c>
      <c r="C598" s="29"/>
      <c r="D598" s="24">
        <v>2.0412414523193183E-2</v>
      </c>
      <c r="E598" s="24">
        <v>1.7511900715418287E-2</v>
      </c>
      <c r="F598" s="24">
        <v>1.8973665961010293E-2</v>
      </c>
      <c r="G598" s="24">
        <v>4.4535522781485266E-2</v>
      </c>
      <c r="H598" s="24">
        <v>1.7672888841386354E-2</v>
      </c>
      <c r="I598" s="24">
        <v>6.2037622993363219E-2</v>
      </c>
      <c r="J598" s="24">
        <v>1.5165750888103012E-2</v>
      </c>
      <c r="K598" s="24">
        <v>1.9999999999999907E-2</v>
      </c>
      <c r="L598" s="24">
        <v>2.0227349472104944E-2</v>
      </c>
      <c r="M598" s="24">
        <v>3.0331501776206186E-2</v>
      </c>
      <c r="N598" s="24">
        <v>5.7532599454570031E-2</v>
      </c>
      <c r="O598" s="24">
        <v>1.0639548862616328E-2</v>
      </c>
      <c r="P598" s="24">
        <v>3.3785598509818791E-2</v>
      </c>
      <c r="Q598" s="24">
        <v>3.2041639575194479E-2</v>
      </c>
      <c r="R598" s="24">
        <v>6.1562975886485433E-2</v>
      </c>
      <c r="S598" s="24">
        <v>3.656045222185661E-2</v>
      </c>
      <c r="T598" s="24">
        <v>1.4424147752987032E-2</v>
      </c>
      <c r="U598" s="24">
        <v>1.4300874099159182E-2</v>
      </c>
      <c r="V598" s="24">
        <v>5.7154760664940824E-2</v>
      </c>
      <c r="W598" s="24">
        <v>1.839202725820804E-2</v>
      </c>
      <c r="X598" s="24">
        <v>1.870828693386976E-2</v>
      </c>
      <c r="Y598" s="24">
        <v>1.4194812586805012E-2</v>
      </c>
      <c r="Z598" s="24">
        <v>4.8672293300997004E-2</v>
      </c>
      <c r="AA598" s="24">
        <v>2.4832774042918872E-2</v>
      </c>
      <c r="AB598" s="197"/>
      <c r="AC598" s="198"/>
      <c r="AD598" s="198"/>
      <c r="AE598" s="198"/>
      <c r="AF598" s="198"/>
      <c r="AG598" s="198"/>
      <c r="AH598" s="198"/>
      <c r="AI598" s="198"/>
      <c r="AJ598" s="198"/>
      <c r="AK598" s="198"/>
      <c r="AL598" s="198"/>
      <c r="AM598" s="198"/>
      <c r="AN598" s="198"/>
      <c r="AO598" s="198"/>
      <c r="AP598" s="198"/>
      <c r="AQ598" s="198"/>
      <c r="AR598" s="198"/>
      <c r="AS598" s="198"/>
      <c r="AT598" s="198"/>
      <c r="AU598" s="198"/>
      <c r="AV598" s="198"/>
      <c r="AW598" s="198"/>
      <c r="AX598" s="198"/>
      <c r="AY598" s="198"/>
      <c r="AZ598" s="198"/>
      <c r="BA598" s="198"/>
      <c r="BB598" s="198"/>
      <c r="BC598" s="198"/>
      <c r="BD598" s="198"/>
      <c r="BE598" s="198"/>
      <c r="BF598" s="198"/>
      <c r="BG598" s="198"/>
      <c r="BH598" s="198"/>
      <c r="BI598" s="198"/>
      <c r="BJ598" s="198"/>
      <c r="BK598" s="198"/>
      <c r="BL598" s="198"/>
      <c r="BM598" s="56"/>
    </row>
    <row r="599" spans="1:65">
      <c r="A599" s="30"/>
      <c r="B599" s="3" t="s">
        <v>86</v>
      </c>
      <c r="C599" s="29"/>
      <c r="D599" s="13">
        <v>1.2613232455114223E-2</v>
      </c>
      <c r="E599" s="13">
        <v>1.0656329035751493E-2</v>
      </c>
      <c r="F599" s="13">
        <v>1.1712139482105118E-2</v>
      </c>
      <c r="G599" s="13">
        <v>3.0427525756827892E-2</v>
      </c>
      <c r="H599" s="13">
        <v>1.0904142428743702E-2</v>
      </c>
      <c r="I599" s="13">
        <v>3.8279076301951806E-2</v>
      </c>
      <c r="J599" s="13">
        <v>9.4490659738959582E-3</v>
      </c>
      <c r="K599" s="13">
        <v>1.2121212121212067E-2</v>
      </c>
      <c r="L599" s="13">
        <v>1.1870394150353547E-2</v>
      </c>
      <c r="M599" s="13">
        <v>1.8271989021810958E-2</v>
      </c>
      <c r="N599" s="13">
        <v>3.5188134222978611E-2</v>
      </c>
      <c r="O599" s="13">
        <v>6.7767827150422471E-3</v>
      </c>
      <c r="P599" s="13">
        <v>2.0605162742316808E-2</v>
      </c>
      <c r="Q599" s="13">
        <v>1.9497955116751203E-2</v>
      </c>
      <c r="R599" s="13">
        <v>3.2316522775057969E-2</v>
      </c>
      <c r="S599" s="13">
        <v>2.2452683043105392E-2</v>
      </c>
      <c r="T599" s="13">
        <v>9.2331918792957091E-3</v>
      </c>
      <c r="U599" s="13">
        <v>8.9338585657717847E-3</v>
      </c>
      <c r="V599" s="13">
        <v>3.6097743577857354E-2</v>
      </c>
      <c r="W599" s="13">
        <v>1.0210229788050355E-2</v>
      </c>
      <c r="X599" s="13">
        <v>1.1584078596823382E-2</v>
      </c>
      <c r="Y599" s="13">
        <v>9.0193575029253892E-3</v>
      </c>
      <c r="Z599" s="13">
        <v>3.205503713967963E-2</v>
      </c>
      <c r="AA599" s="13">
        <v>1.5157339192015588E-2</v>
      </c>
      <c r="AB599" s="148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276</v>
      </c>
      <c r="C600" s="29"/>
      <c r="D600" s="13">
        <v>-2.5846221280011461E-3</v>
      </c>
      <c r="E600" s="13">
        <v>1.2823442411731056E-2</v>
      </c>
      <c r="F600" s="13">
        <v>-1.5574178253523474E-3</v>
      </c>
      <c r="G600" s="13">
        <v>-9.7913889138546595E-2</v>
      </c>
      <c r="H600" s="13">
        <v>-1.0951758891605268E-3</v>
      </c>
      <c r="I600" s="13">
        <v>-1.146536104292939E-3</v>
      </c>
      <c r="J600" s="13">
        <v>-1.0802256549191869E-2</v>
      </c>
      <c r="K600" s="13">
        <v>1.6932259622326029E-2</v>
      </c>
      <c r="L600" s="13">
        <v>5.0223951071174167E-2</v>
      </c>
      <c r="M600" s="13">
        <v>2.3095485438219043E-2</v>
      </c>
      <c r="N600" s="13">
        <v>7.6874208984869519E-3</v>
      </c>
      <c r="O600" s="13">
        <v>-3.2373546904816752E-2</v>
      </c>
      <c r="P600" s="13">
        <v>1.0563592945903588E-2</v>
      </c>
      <c r="Q600" s="13">
        <v>1.2823442411731056E-2</v>
      </c>
      <c r="R600" s="13">
        <v>0.17409451792759478</v>
      </c>
      <c r="S600" s="13">
        <v>3.578603687891535E-3</v>
      </c>
      <c r="T600" s="13">
        <v>-3.7177165105723775E-2</v>
      </c>
      <c r="U600" s="13">
        <v>-1.3421627520946222E-2</v>
      </c>
      <c r="V600" s="13">
        <v>-2.415591248362603E-2</v>
      </c>
      <c r="W600" s="13">
        <v>0.1102024103028385</v>
      </c>
      <c r="X600" s="13">
        <v>-4.6390307332988545E-3</v>
      </c>
      <c r="Y600" s="13">
        <v>-3.0021424936506946E-2</v>
      </c>
      <c r="Z600" s="13">
        <v>-6.4177235907538321E-2</v>
      </c>
      <c r="AA600" s="13">
        <v>9.7418295037845493E-3</v>
      </c>
      <c r="AB600" s="148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277</v>
      </c>
      <c r="C601" s="47"/>
      <c r="D601" s="45">
        <v>7.0000000000000007E-2</v>
      </c>
      <c r="E601" s="45">
        <v>0.67</v>
      </c>
      <c r="F601" s="45">
        <v>0.02</v>
      </c>
      <c r="G601" s="45">
        <v>4.68</v>
      </c>
      <c r="H601" s="45">
        <v>0</v>
      </c>
      <c r="I601" s="45">
        <v>0</v>
      </c>
      <c r="J601" s="45">
        <v>0.47</v>
      </c>
      <c r="K601" s="45">
        <v>0.87</v>
      </c>
      <c r="L601" s="45">
        <v>2.48</v>
      </c>
      <c r="M601" s="45">
        <v>1.17</v>
      </c>
      <c r="N601" s="45">
        <v>0.43</v>
      </c>
      <c r="O601" s="45">
        <v>1.51</v>
      </c>
      <c r="P601" s="45">
        <v>0.56999999999999995</v>
      </c>
      <c r="Q601" s="45">
        <v>0.67</v>
      </c>
      <c r="R601" s="45">
        <v>8.4700000000000006</v>
      </c>
      <c r="S601" s="45">
        <v>0.23</v>
      </c>
      <c r="T601" s="45">
        <v>1.74</v>
      </c>
      <c r="U601" s="45">
        <v>0.59</v>
      </c>
      <c r="V601" s="45">
        <v>1.1100000000000001</v>
      </c>
      <c r="W601" s="45">
        <v>5.39</v>
      </c>
      <c r="X601" s="45">
        <v>0.17</v>
      </c>
      <c r="Y601" s="45">
        <v>1.4</v>
      </c>
      <c r="Z601" s="45">
        <v>3.05</v>
      </c>
      <c r="AA601" s="45">
        <v>0.53</v>
      </c>
      <c r="AB601" s="148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BM602" s="55"/>
    </row>
    <row r="603" spans="1:65" ht="15">
      <c r="B603" s="8" t="s">
        <v>548</v>
      </c>
      <c r="BM603" s="28" t="s">
        <v>66</v>
      </c>
    </row>
    <row r="604" spans="1:65" ht="15">
      <c r="A604" s="25" t="s">
        <v>29</v>
      </c>
      <c r="B604" s="18" t="s">
        <v>110</v>
      </c>
      <c r="C604" s="15" t="s">
        <v>111</v>
      </c>
      <c r="D604" s="16" t="s">
        <v>235</v>
      </c>
      <c r="E604" s="17" t="s">
        <v>235</v>
      </c>
      <c r="F604" s="17" t="s">
        <v>235</v>
      </c>
      <c r="G604" s="17" t="s">
        <v>235</v>
      </c>
      <c r="H604" s="17" t="s">
        <v>235</v>
      </c>
      <c r="I604" s="17" t="s">
        <v>235</v>
      </c>
      <c r="J604" s="17" t="s">
        <v>235</v>
      </c>
      <c r="K604" s="17" t="s">
        <v>235</v>
      </c>
      <c r="L604" s="17" t="s">
        <v>235</v>
      </c>
      <c r="M604" s="17" t="s">
        <v>235</v>
      </c>
      <c r="N604" s="17" t="s">
        <v>235</v>
      </c>
      <c r="O604" s="17" t="s">
        <v>235</v>
      </c>
      <c r="P604" s="17" t="s">
        <v>235</v>
      </c>
      <c r="Q604" s="17" t="s">
        <v>235</v>
      </c>
      <c r="R604" s="17" t="s">
        <v>235</v>
      </c>
      <c r="S604" s="17" t="s">
        <v>235</v>
      </c>
      <c r="T604" s="17" t="s">
        <v>235</v>
      </c>
      <c r="U604" s="17" t="s">
        <v>235</v>
      </c>
      <c r="V604" s="17" t="s">
        <v>235</v>
      </c>
      <c r="W604" s="17" t="s">
        <v>235</v>
      </c>
      <c r="X604" s="17" t="s">
        <v>235</v>
      </c>
      <c r="Y604" s="17" t="s">
        <v>235</v>
      </c>
      <c r="Z604" s="17" t="s">
        <v>235</v>
      </c>
      <c r="AA604" s="148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236</v>
      </c>
      <c r="C605" s="9" t="s">
        <v>236</v>
      </c>
      <c r="D605" s="146" t="s">
        <v>238</v>
      </c>
      <c r="E605" s="147" t="s">
        <v>239</v>
      </c>
      <c r="F605" s="147" t="s">
        <v>240</v>
      </c>
      <c r="G605" s="147" t="s">
        <v>241</v>
      </c>
      <c r="H605" s="147" t="s">
        <v>242</v>
      </c>
      <c r="I605" s="147" t="s">
        <v>243</v>
      </c>
      <c r="J605" s="147" t="s">
        <v>244</v>
      </c>
      <c r="K605" s="147" t="s">
        <v>245</v>
      </c>
      <c r="L605" s="147" t="s">
        <v>246</v>
      </c>
      <c r="M605" s="147" t="s">
        <v>247</v>
      </c>
      <c r="N605" s="147" t="s">
        <v>248</v>
      </c>
      <c r="O605" s="147" t="s">
        <v>249</v>
      </c>
      <c r="P605" s="147" t="s">
        <v>250</v>
      </c>
      <c r="Q605" s="147" t="s">
        <v>251</v>
      </c>
      <c r="R605" s="147" t="s">
        <v>252</v>
      </c>
      <c r="S605" s="147" t="s">
        <v>253</v>
      </c>
      <c r="T605" s="147" t="s">
        <v>254</v>
      </c>
      <c r="U605" s="147" t="s">
        <v>255</v>
      </c>
      <c r="V605" s="147" t="s">
        <v>256</v>
      </c>
      <c r="W605" s="147" t="s">
        <v>257</v>
      </c>
      <c r="X605" s="147" t="s">
        <v>258</v>
      </c>
      <c r="Y605" s="147" t="s">
        <v>259</v>
      </c>
      <c r="Z605" s="147" t="s">
        <v>265</v>
      </c>
      <c r="AA605" s="148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318</v>
      </c>
      <c r="E606" s="11" t="s">
        <v>318</v>
      </c>
      <c r="F606" s="11" t="s">
        <v>319</v>
      </c>
      <c r="G606" s="11" t="s">
        <v>115</v>
      </c>
      <c r="H606" s="11" t="s">
        <v>319</v>
      </c>
      <c r="I606" s="11" t="s">
        <v>319</v>
      </c>
      <c r="J606" s="11" t="s">
        <v>319</v>
      </c>
      <c r="K606" s="11" t="s">
        <v>318</v>
      </c>
      <c r="L606" s="11" t="s">
        <v>319</v>
      </c>
      <c r="M606" s="11" t="s">
        <v>318</v>
      </c>
      <c r="N606" s="11" t="s">
        <v>318</v>
      </c>
      <c r="O606" s="11" t="s">
        <v>319</v>
      </c>
      <c r="P606" s="11" t="s">
        <v>319</v>
      </c>
      <c r="Q606" s="11" t="s">
        <v>319</v>
      </c>
      <c r="R606" s="11" t="s">
        <v>318</v>
      </c>
      <c r="S606" s="11" t="s">
        <v>318</v>
      </c>
      <c r="T606" s="11" t="s">
        <v>319</v>
      </c>
      <c r="U606" s="11" t="s">
        <v>318</v>
      </c>
      <c r="V606" s="11" t="s">
        <v>318</v>
      </c>
      <c r="W606" s="11" t="s">
        <v>319</v>
      </c>
      <c r="X606" s="11" t="s">
        <v>318</v>
      </c>
      <c r="Y606" s="11" t="s">
        <v>319</v>
      </c>
      <c r="Z606" s="11" t="s">
        <v>318</v>
      </c>
      <c r="AA606" s="148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148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3</v>
      </c>
    </row>
    <row r="608" spans="1:65">
      <c r="A608" s="30"/>
      <c r="B608" s="18">
        <v>1</v>
      </c>
      <c r="C608" s="14">
        <v>1</v>
      </c>
      <c r="D608" s="22">
        <v>4.2</v>
      </c>
      <c r="E608" s="22">
        <v>3.9</v>
      </c>
      <c r="F608" s="22">
        <v>3.8</v>
      </c>
      <c r="G608" s="22">
        <v>3.7034757634272286</v>
      </c>
      <c r="H608" s="22">
        <v>4</v>
      </c>
      <c r="I608" s="22">
        <v>4.3</v>
      </c>
      <c r="J608" s="22">
        <v>4.4000000000000004</v>
      </c>
      <c r="K608" s="22">
        <v>3.9</v>
      </c>
      <c r="L608" s="22">
        <v>4.05</v>
      </c>
      <c r="M608" s="22">
        <v>4.0999999999999996</v>
      </c>
      <c r="N608" s="22">
        <v>4.8</v>
      </c>
      <c r="O608" s="22">
        <v>3.76</v>
      </c>
      <c r="P608" s="22">
        <v>4.05</v>
      </c>
      <c r="Q608" s="22">
        <v>4.2</v>
      </c>
      <c r="R608" s="22">
        <v>4.3</v>
      </c>
      <c r="S608" s="22">
        <v>4</v>
      </c>
      <c r="T608" s="22">
        <v>4.432855</v>
      </c>
      <c r="U608" s="22">
        <v>4.1399999999999997</v>
      </c>
      <c r="V608" s="22">
        <v>4</v>
      </c>
      <c r="W608" s="22">
        <v>4.3</v>
      </c>
      <c r="X608" s="22">
        <v>4.5</v>
      </c>
      <c r="Y608" s="22">
        <v>4.4735791649572203</v>
      </c>
      <c r="Z608" s="22">
        <v>4.0999999999999996</v>
      </c>
      <c r="AA608" s="148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4.5</v>
      </c>
      <c r="E609" s="11">
        <v>3.9</v>
      </c>
      <c r="F609" s="11">
        <v>3.8</v>
      </c>
      <c r="G609" s="11">
        <v>3.7060867914272286</v>
      </c>
      <c r="H609" s="11">
        <v>4.13</v>
      </c>
      <c r="I609" s="11">
        <v>4.0999999999999996</v>
      </c>
      <c r="J609" s="11">
        <v>3.7</v>
      </c>
      <c r="K609" s="11">
        <v>3.9</v>
      </c>
      <c r="L609" s="11">
        <v>4.09</v>
      </c>
      <c r="M609" s="11">
        <v>4</v>
      </c>
      <c r="N609" s="11">
        <v>4.2</v>
      </c>
      <c r="O609" s="11">
        <v>3.82</v>
      </c>
      <c r="P609" s="11">
        <v>4.01</v>
      </c>
      <c r="Q609" s="11">
        <v>3.8</v>
      </c>
      <c r="R609" s="11">
        <v>4.3</v>
      </c>
      <c r="S609" s="11">
        <v>4.2</v>
      </c>
      <c r="T609" s="11">
        <v>4.3953499999999996</v>
      </c>
      <c r="U609" s="11">
        <v>4.04</v>
      </c>
      <c r="V609" s="11">
        <v>3.9</v>
      </c>
      <c r="W609" s="11">
        <v>4.3</v>
      </c>
      <c r="X609" s="11">
        <v>4.2</v>
      </c>
      <c r="Y609" s="11">
        <v>4.7183815794141637</v>
      </c>
      <c r="Z609" s="11">
        <v>4.2</v>
      </c>
      <c r="AA609" s="148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5</v>
      </c>
    </row>
    <row r="610" spans="1:65">
      <c r="A610" s="30"/>
      <c r="B610" s="19">
        <v>1</v>
      </c>
      <c r="C610" s="9">
        <v>3</v>
      </c>
      <c r="D610" s="11">
        <v>4.5999999999999996</v>
      </c>
      <c r="E610" s="11">
        <v>3.9</v>
      </c>
      <c r="F610" s="11">
        <v>3.8</v>
      </c>
      <c r="G610" s="11">
        <v>3.5822542954272287</v>
      </c>
      <c r="H610" s="11">
        <v>4.1399999999999997</v>
      </c>
      <c r="I610" s="11">
        <v>4</v>
      </c>
      <c r="J610" s="11">
        <v>4.2</v>
      </c>
      <c r="K610" s="11">
        <v>4</v>
      </c>
      <c r="L610" s="11">
        <v>4.0199999999999996</v>
      </c>
      <c r="M610" s="11">
        <v>4.3</v>
      </c>
      <c r="N610" s="11">
        <v>4.2</v>
      </c>
      <c r="O610" s="11">
        <v>3.9300000000000006</v>
      </c>
      <c r="P610" s="11">
        <v>4.01</v>
      </c>
      <c r="Q610" s="11">
        <v>3.9</v>
      </c>
      <c r="R610" s="11">
        <v>4.3</v>
      </c>
      <c r="S610" s="11">
        <v>4.2</v>
      </c>
      <c r="T610" s="11">
        <v>4.4874999999999998</v>
      </c>
      <c r="U610" s="11">
        <v>4.0599999999999996</v>
      </c>
      <c r="V610" s="11">
        <v>4.0999999999999996</v>
      </c>
      <c r="W610" s="11">
        <v>4.3</v>
      </c>
      <c r="X610" s="11">
        <v>4.3</v>
      </c>
      <c r="Y610" s="11">
        <v>4.4845979077222466</v>
      </c>
      <c r="Z610" s="11">
        <v>4.2</v>
      </c>
      <c r="AA610" s="148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19">
        <v>1</v>
      </c>
      <c r="C611" s="9">
        <v>4</v>
      </c>
      <c r="D611" s="11">
        <v>4.3</v>
      </c>
      <c r="E611" s="11">
        <v>4</v>
      </c>
      <c r="F611" s="11">
        <v>3.8</v>
      </c>
      <c r="G611" s="11">
        <v>3.7384316754272287</v>
      </c>
      <c r="H611" s="11">
        <v>4.07</v>
      </c>
      <c r="I611" s="11">
        <v>3.7</v>
      </c>
      <c r="J611" s="11">
        <v>4.8</v>
      </c>
      <c r="K611" s="11">
        <v>3.9</v>
      </c>
      <c r="L611" s="11">
        <v>3.9399999999999995</v>
      </c>
      <c r="M611" s="11">
        <v>4.3</v>
      </c>
      <c r="N611" s="11">
        <v>4.2</v>
      </c>
      <c r="O611" s="11">
        <v>3.8599999999999994</v>
      </c>
      <c r="P611" s="11">
        <v>4.03</v>
      </c>
      <c r="Q611" s="11">
        <v>4</v>
      </c>
      <c r="R611" s="11">
        <v>4.7</v>
      </c>
      <c r="S611" s="11">
        <v>4.4000000000000004</v>
      </c>
      <c r="T611" s="11">
        <v>4.4424349999999997</v>
      </c>
      <c r="U611" s="11">
        <v>4.12</v>
      </c>
      <c r="V611" s="11">
        <v>4.0999999999999996</v>
      </c>
      <c r="W611" s="11">
        <v>4.2</v>
      </c>
      <c r="X611" s="11">
        <v>4.4000000000000004</v>
      </c>
      <c r="Y611" s="11">
        <v>4.3268891229336592</v>
      </c>
      <c r="Z611" s="11">
        <v>4.0999999999999996</v>
      </c>
      <c r="AA611" s="148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4.118533029329833</v>
      </c>
    </row>
    <row r="612" spans="1:65">
      <c r="A612" s="30"/>
      <c r="B612" s="19">
        <v>1</v>
      </c>
      <c r="C612" s="9">
        <v>5</v>
      </c>
      <c r="D612" s="11">
        <v>4.4000000000000004</v>
      </c>
      <c r="E612" s="11">
        <v>4</v>
      </c>
      <c r="F612" s="11">
        <v>3.8</v>
      </c>
      <c r="G612" s="11">
        <v>3.8075087724272287</v>
      </c>
      <c r="H612" s="11">
        <v>4.0599999999999996</v>
      </c>
      <c r="I612" s="11">
        <v>3.7</v>
      </c>
      <c r="J612" s="11">
        <v>3.8</v>
      </c>
      <c r="K612" s="11">
        <v>3.9</v>
      </c>
      <c r="L612" s="11">
        <v>3.98</v>
      </c>
      <c r="M612" s="11">
        <v>4.0999999999999996</v>
      </c>
      <c r="N612" s="11">
        <v>4.5999999999999996</v>
      </c>
      <c r="O612" s="11">
        <v>3.73</v>
      </c>
      <c r="P612" s="11">
        <v>4.1100000000000003</v>
      </c>
      <c r="Q612" s="11">
        <v>3.9</v>
      </c>
      <c r="R612" s="11">
        <v>4.8</v>
      </c>
      <c r="S612" s="11">
        <v>4.3</v>
      </c>
      <c r="T612" s="11">
        <v>4.4781950000000004</v>
      </c>
      <c r="U612" s="11">
        <v>4.0199999999999996</v>
      </c>
      <c r="V612" s="11">
        <v>4.0999999999999996</v>
      </c>
      <c r="W612" s="11">
        <v>4.0999999999999996</v>
      </c>
      <c r="X612" s="11">
        <v>4.2</v>
      </c>
      <c r="Y612" s="11">
        <v>4.4630776898511257</v>
      </c>
      <c r="Z612" s="11">
        <v>4.3</v>
      </c>
      <c r="AA612" s="148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45</v>
      </c>
    </row>
    <row r="613" spans="1:65">
      <c r="A613" s="30"/>
      <c r="B613" s="19">
        <v>1</v>
      </c>
      <c r="C613" s="9">
        <v>6</v>
      </c>
      <c r="D613" s="11">
        <v>4.4000000000000004</v>
      </c>
      <c r="E613" s="11">
        <v>4.2</v>
      </c>
      <c r="F613" s="11">
        <v>3.7</v>
      </c>
      <c r="G613" s="11">
        <v>3.5502667042964999</v>
      </c>
      <c r="H613" s="11">
        <v>4.21</v>
      </c>
      <c r="I613" s="11">
        <v>4.0999999999999996</v>
      </c>
      <c r="J613" s="11">
        <v>3.6</v>
      </c>
      <c r="K613" s="11">
        <v>4</v>
      </c>
      <c r="L613" s="11">
        <v>4.04</v>
      </c>
      <c r="M613" s="11">
        <v>4.0999999999999996</v>
      </c>
      <c r="N613" s="11">
        <v>4.4000000000000004</v>
      </c>
      <c r="O613" s="11">
        <v>3.89</v>
      </c>
      <c r="P613" s="11">
        <v>3.89</v>
      </c>
      <c r="Q613" s="11">
        <v>4.0999999999999996</v>
      </c>
      <c r="R613" s="11">
        <v>4.5</v>
      </c>
      <c r="S613" s="11">
        <v>4.0999999999999996</v>
      </c>
      <c r="T613" s="11">
        <v>4.5119749999999996</v>
      </c>
      <c r="U613" s="11">
        <v>4.04</v>
      </c>
      <c r="V613" s="11">
        <v>3.8</v>
      </c>
      <c r="W613" s="11">
        <v>4.2</v>
      </c>
      <c r="X613" s="11">
        <v>4</v>
      </c>
      <c r="Y613" s="11">
        <v>4.3146985802059099</v>
      </c>
      <c r="Z613" s="11">
        <v>4.3</v>
      </c>
      <c r="AA613" s="148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20" t="s">
        <v>273</v>
      </c>
      <c r="C614" s="12"/>
      <c r="D614" s="23">
        <v>4.3999999999999995</v>
      </c>
      <c r="E614" s="23">
        <v>3.9833333333333329</v>
      </c>
      <c r="F614" s="23">
        <v>3.7833333333333332</v>
      </c>
      <c r="G614" s="23">
        <v>3.681337333738774</v>
      </c>
      <c r="H614" s="23">
        <v>4.1016666666666666</v>
      </c>
      <c r="I614" s="23">
        <v>3.9833333333333329</v>
      </c>
      <c r="J614" s="23">
        <v>4.0833333333333339</v>
      </c>
      <c r="K614" s="23">
        <v>3.9333333333333336</v>
      </c>
      <c r="L614" s="23">
        <v>4.0200000000000005</v>
      </c>
      <c r="M614" s="23">
        <v>4.1499999999999995</v>
      </c>
      <c r="N614" s="23">
        <v>4.3999999999999995</v>
      </c>
      <c r="O614" s="23">
        <v>3.831666666666667</v>
      </c>
      <c r="P614" s="23">
        <v>4.0166666666666666</v>
      </c>
      <c r="Q614" s="23">
        <v>3.9833333333333329</v>
      </c>
      <c r="R614" s="23">
        <v>4.4833333333333334</v>
      </c>
      <c r="S614" s="23">
        <v>4.1999999999999993</v>
      </c>
      <c r="T614" s="23">
        <v>4.458051666666667</v>
      </c>
      <c r="U614" s="23">
        <v>4.0699999999999994</v>
      </c>
      <c r="V614" s="23">
        <v>4.0000000000000009</v>
      </c>
      <c r="W614" s="23">
        <v>4.2333333333333325</v>
      </c>
      <c r="X614" s="23">
        <v>4.2666666666666666</v>
      </c>
      <c r="Y614" s="23">
        <v>4.4635373408473873</v>
      </c>
      <c r="Z614" s="23">
        <v>4.2</v>
      </c>
      <c r="AA614" s="148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274</v>
      </c>
      <c r="C615" s="29"/>
      <c r="D615" s="11">
        <v>4.4000000000000004</v>
      </c>
      <c r="E615" s="11">
        <v>3.95</v>
      </c>
      <c r="F615" s="11">
        <v>3.8</v>
      </c>
      <c r="G615" s="11">
        <v>3.7047812774272284</v>
      </c>
      <c r="H615" s="11">
        <v>4.0999999999999996</v>
      </c>
      <c r="I615" s="11">
        <v>4.05</v>
      </c>
      <c r="J615" s="11">
        <v>4</v>
      </c>
      <c r="K615" s="11">
        <v>3.9</v>
      </c>
      <c r="L615" s="11">
        <v>4.0299999999999994</v>
      </c>
      <c r="M615" s="11">
        <v>4.0999999999999996</v>
      </c>
      <c r="N615" s="11">
        <v>4.3000000000000007</v>
      </c>
      <c r="O615" s="11">
        <v>3.84</v>
      </c>
      <c r="P615" s="11">
        <v>4.0199999999999996</v>
      </c>
      <c r="Q615" s="11">
        <v>3.95</v>
      </c>
      <c r="R615" s="11">
        <v>4.4000000000000004</v>
      </c>
      <c r="S615" s="11">
        <v>4.2</v>
      </c>
      <c r="T615" s="11">
        <v>4.4603149999999996</v>
      </c>
      <c r="U615" s="11">
        <v>4.05</v>
      </c>
      <c r="V615" s="11">
        <v>4.05</v>
      </c>
      <c r="W615" s="11">
        <v>4.25</v>
      </c>
      <c r="X615" s="11">
        <v>4.25</v>
      </c>
      <c r="Y615" s="11">
        <v>4.468328427404173</v>
      </c>
      <c r="Z615" s="11">
        <v>4.2</v>
      </c>
      <c r="AA615" s="148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275</v>
      </c>
      <c r="C616" s="29"/>
      <c r="D616" s="24">
        <v>0.14142135623730936</v>
      </c>
      <c r="E616" s="24">
        <v>0.11690451944500133</v>
      </c>
      <c r="F616" s="24">
        <v>4.0824829046386159E-2</v>
      </c>
      <c r="G616" s="24">
        <v>9.7240526430019736E-2</v>
      </c>
      <c r="H616" s="24">
        <v>7.3598007219398687E-2</v>
      </c>
      <c r="I616" s="24">
        <v>0.2401388487243715</v>
      </c>
      <c r="J616" s="24">
        <v>0.46654760385909083</v>
      </c>
      <c r="K616" s="24">
        <v>5.1639777949432274E-2</v>
      </c>
      <c r="L616" s="24">
        <v>5.3291650377897008E-2</v>
      </c>
      <c r="M616" s="24">
        <v>0.12247448713915891</v>
      </c>
      <c r="N616" s="24">
        <v>0.25298221281347016</v>
      </c>
      <c r="O616" s="24">
        <v>7.6789756261279374E-2</v>
      </c>
      <c r="P616" s="24">
        <v>7.2295689129205157E-2</v>
      </c>
      <c r="Q616" s="24">
        <v>0.14719601443879751</v>
      </c>
      <c r="R616" s="24">
        <v>0.22286019533929044</v>
      </c>
      <c r="S616" s="24">
        <v>0.14142135623730964</v>
      </c>
      <c r="T616" s="24">
        <v>4.2405035982376792E-2</v>
      </c>
      <c r="U616" s="24">
        <v>4.8579831205964506E-2</v>
      </c>
      <c r="V616" s="24">
        <v>0.12649110640673508</v>
      </c>
      <c r="W616" s="24">
        <v>8.1649658092772595E-2</v>
      </c>
      <c r="X616" s="24">
        <v>0.17511900715418266</v>
      </c>
      <c r="Y616" s="24">
        <v>0.1458189939936155</v>
      </c>
      <c r="Z616" s="24">
        <v>8.9442719099991672E-2</v>
      </c>
      <c r="AA616" s="197"/>
      <c r="AB616" s="198"/>
      <c r="AC616" s="198"/>
      <c r="AD616" s="198"/>
      <c r="AE616" s="198"/>
      <c r="AF616" s="198"/>
      <c r="AG616" s="198"/>
      <c r="AH616" s="198"/>
      <c r="AI616" s="198"/>
      <c r="AJ616" s="198"/>
      <c r="AK616" s="198"/>
      <c r="AL616" s="198"/>
      <c r="AM616" s="198"/>
      <c r="AN616" s="198"/>
      <c r="AO616" s="198"/>
      <c r="AP616" s="198"/>
      <c r="AQ616" s="198"/>
      <c r="AR616" s="198"/>
      <c r="AS616" s="198"/>
      <c r="AT616" s="198"/>
      <c r="AU616" s="198"/>
      <c r="AV616" s="198"/>
      <c r="AW616" s="198"/>
      <c r="AX616" s="198"/>
      <c r="AY616" s="198"/>
      <c r="AZ616" s="198"/>
      <c r="BA616" s="198"/>
      <c r="BB616" s="198"/>
      <c r="BC616" s="198"/>
      <c r="BD616" s="198"/>
      <c r="BE616" s="198"/>
      <c r="BF616" s="198"/>
      <c r="BG616" s="198"/>
      <c r="BH616" s="198"/>
      <c r="BI616" s="198"/>
      <c r="BJ616" s="198"/>
      <c r="BK616" s="198"/>
      <c r="BL616" s="198"/>
      <c r="BM616" s="56"/>
    </row>
    <row r="617" spans="1:65">
      <c r="A617" s="30"/>
      <c r="B617" s="3" t="s">
        <v>86</v>
      </c>
      <c r="C617" s="29"/>
      <c r="D617" s="13">
        <v>3.2141217326661226E-2</v>
      </c>
      <c r="E617" s="13">
        <v>2.9348414923431296E-2</v>
      </c>
      <c r="F617" s="13">
        <v>1.0790703712701188E-2</v>
      </c>
      <c r="G617" s="13">
        <v>2.6414456925429881E-2</v>
      </c>
      <c r="H617" s="13">
        <v>1.7943439387094359E-2</v>
      </c>
      <c r="I617" s="13">
        <v>6.0285903445448916E-2</v>
      </c>
      <c r="J617" s="13">
        <v>0.11425655604712427</v>
      </c>
      <c r="K617" s="13">
        <v>1.3128757105787866E-2</v>
      </c>
      <c r="L617" s="13">
        <v>1.325662944723806E-2</v>
      </c>
      <c r="M617" s="13">
        <v>2.9511924611845524E-2</v>
      </c>
      <c r="N617" s="13">
        <v>5.7495957457606862E-2</v>
      </c>
      <c r="O617" s="13">
        <v>2.0040823730651424E-2</v>
      </c>
      <c r="P617" s="13">
        <v>1.7998926754158959E-2</v>
      </c>
      <c r="Q617" s="13">
        <v>3.69529743360998E-2</v>
      </c>
      <c r="R617" s="13">
        <v>4.9708593755975562E-2</v>
      </c>
      <c r="S617" s="13">
        <v>3.3671751485073731E-2</v>
      </c>
      <c r="T617" s="13">
        <v>9.5120108857068252E-3</v>
      </c>
      <c r="U617" s="13">
        <v>1.1936076463381944E-2</v>
      </c>
      <c r="V617" s="13">
        <v>3.1622776601683764E-2</v>
      </c>
      <c r="W617" s="13">
        <v>1.9287320809316364E-2</v>
      </c>
      <c r="X617" s="13">
        <v>4.1043517301761562E-2</v>
      </c>
      <c r="Y617" s="13">
        <v>3.266893113208106E-2</v>
      </c>
      <c r="Z617" s="13">
        <v>2.1295885499998016E-2</v>
      </c>
      <c r="AA617" s="148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276</v>
      </c>
      <c r="C618" s="29"/>
      <c r="D618" s="13">
        <v>6.8341559644106376E-2</v>
      </c>
      <c r="E618" s="13">
        <v>-3.282714865552494E-2</v>
      </c>
      <c r="F618" s="13">
        <v>-8.1388128639347967E-2</v>
      </c>
      <c r="G618" s="13">
        <v>-0.10615325711305501</v>
      </c>
      <c r="H618" s="13">
        <v>-4.0952354984296058E-3</v>
      </c>
      <c r="I618" s="13">
        <v>-3.282714865552494E-2</v>
      </c>
      <c r="J618" s="13">
        <v>-8.5466586636132602E-3</v>
      </c>
      <c r="K618" s="13">
        <v>-4.4967393651480614E-2</v>
      </c>
      <c r="L618" s="13">
        <v>-2.3924302325157187E-2</v>
      </c>
      <c r="M618" s="13">
        <v>7.6403346643274528E-3</v>
      </c>
      <c r="N618" s="13">
        <v>6.8341559644106376E-2</v>
      </c>
      <c r="O618" s="13">
        <v>-6.9652558476590576E-2</v>
      </c>
      <c r="P618" s="13">
        <v>-2.4733651991554417E-2</v>
      </c>
      <c r="Q618" s="13">
        <v>-3.282714865552494E-2</v>
      </c>
      <c r="R618" s="13">
        <v>8.8575301304032683E-2</v>
      </c>
      <c r="S618" s="13">
        <v>1.9780579660283237E-2</v>
      </c>
      <c r="T618" s="13">
        <v>8.2436788759244317E-2</v>
      </c>
      <c r="U618" s="13">
        <v>-1.1784057329201736E-2</v>
      </c>
      <c r="V618" s="13">
        <v>-2.8780400323539457E-2</v>
      </c>
      <c r="W618" s="13">
        <v>2.787407632425376E-2</v>
      </c>
      <c r="X618" s="13">
        <v>3.5967572988224283E-2</v>
      </c>
      <c r="Y618" s="13">
        <v>8.376873732968293E-2</v>
      </c>
      <c r="Z618" s="13">
        <v>1.9780579660283459E-2</v>
      </c>
      <c r="AA618" s="148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46" t="s">
        <v>277</v>
      </c>
      <c r="C619" s="47"/>
      <c r="D619" s="45">
        <v>1.83</v>
      </c>
      <c r="E619" s="45">
        <v>0.57999999999999996</v>
      </c>
      <c r="F619" s="45">
        <v>1.73</v>
      </c>
      <c r="G619" s="45">
        <v>2.3199999999999998</v>
      </c>
      <c r="H619" s="45">
        <v>0.11</v>
      </c>
      <c r="I619" s="45">
        <v>0.57999999999999996</v>
      </c>
      <c r="J619" s="45">
        <v>0</v>
      </c>
      <c r="K619" s="45">
        <v>0.87</v>
      </c>
      <c r="L619" s="45">
        <v>0.37</v>
      </c>
      <c r="M619" s="45">
        <v>0.39</v>
      </c>
      <c r="N619" s="45">
        <v>1.83</v>
      </c>
      <c r="O619" s="45">
        <v>1.45</v>
      </c>
      <c r="P619" s="45">
        <v>0.39</v>
      </c>
      <c r="Q619" s="45">
        <v>0.57999999999999996</v>
      </c>
      <c r="R619" s="45">
        <v>2.31</v>
      </c>
      <c r="S619" s="45">
        <v>0.67</v>
      </c>
      <c r="T619" s="45">
        <v>2.17</v>
      </c>
      <c r="U619" s="45">
        <v>0.08</v>
      </c>
      <c r="V619" s="45">
        <v>0.48</v>
      </c>
      <c r="W619" s="45">
        <v>0.87</v>
      </c>
      <c r="X619" s="45">
        <v>1.06</v>
      </c>
      <c r="Y619" s="45">
        <v>2.2000000000000002</v>
      </c>
      <c r="Z619" s="45">
        <v>0.67</v>
      </c>
      <c r="AA619" s="148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B620" s="31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BM620" s="55"/>
    </row>
    <row r="621" spans="1:65" ht="15">
      <c r="B621" s="8" t="s">
        <v>549</v>
      </c>
      <c r="BM621" s="28" t="s">
        <v>66</v>
      </c>
    </row>
    <row r="622" spans="1:65" ht="15">
      <c r="A622" s="25" t="s">
        <v>31</v>
      </c>
      <c r="B622" s="18" t="s">
        <v>110</v>
      </c>
      <c r="C622" s="15" t="s">
        <v>111</v>
      </c>
      <c r="D622" s="16" t="s">
        <v>235</v>
      </c>
      <c r="E622" s="17" t="s">
        <v>235</v>
      </c>
      <c r="F622" s="17" t="s">
        <v>235</v>
      </c>
      <c r="G622" s="17" t="s">
        <v>235</v>
      </c>
      <c r="H622" s="17" t="s">
        <v>235</v>
      </c>
      <c r="I622" s="17" t="s">
        <v>235</v>
      </c>
      <c r="J622" s="17" t="s">
        <v>235</v>
      </c>
      <c r="K622" s="17" t="s">
        <v>235</v>
      </c>
      <c r="L622" s="17" t="s">
        <v>235</v>
      </c>
      <c r="M622" s="17" t="s">
        <v>235</v>
      </c>
      <c r="N622" s="148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 t="s">
        <v>236</v>
      </c>
      <c r="C623" s="9" t="s">
        <v>236</v>
      </c>
      <c r="D623" s="146" t="s">
        <v>242</v>
      </c>
      <c r="E623" s="147" t="s">
        <v>244</v>
      </c>
      <c r="F623" s="147" t="s">
        <v>249</v>
      </c>
      <c r="G623" s="147" t="s">
        <v>250</v>
      </c>
      <c r="H623" s="147" t="s">
        <v>251</v>
      </c>
      <c r="I623" s="147" t="s">
        <v>253</v>
      </c>
      <c r="J623" s="147" t="s">
        <v>254</v>
      </c>
      <c r="K623" s="147" t="s">
        <v>255</v>
      </c>
      <c r="L623" s="147" t="s">
        <v>257</v>
      </c>
      <c r="M623" s="147" t="s">
        <v>259</v>
      </c>
      <c r="N623" s="148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 t="s">
        <v>3</v>
      </c>
    </row>
    <row r="624" spans="1:65">
      <c r="A624" s="30"/>
      <c r="B624" s="19"/>
      <c r="C624" s="9"/>
      <c r="D624" s="10" t="s">
        <v>319</v>
      </c>
      <c r="E624" s="11" t="s">
        <v>319</v>
      </c>
      <c r="F624" s="11" t="s">
        <v>319</v>
      </c>
      <c r="G624" s="11" t="s">
        <v>319</v>
      </c>
      <c r="H624" s="11" t="s">
        <v>319</v>
      </c>
      <c r="I624" s="11" t="s">
        <v>318</v>
      </c>
      <c r="J624" s="11" t="s">
        <v>319</v>
      </c>
      <c r="K624" s="11" t="s">
        <v>318</v>
      </c>
      <c r="L624" s="11" t="s">
        <v>319</v>
      </c>
      <c r="M624" s="11" t="s">
        <v>319</v>
      </c>
      <c r="N624" s="148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/>
      <c r="C625" s="9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148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2</v>
      </c>
    </row>
    <row r="626" spans="1:65">
      <c r="A626" s="30"/>
      <c r="B626" s="18">
        <v>1</v>
      </c>
      <c r="C626" s="14">
        <v>1</v>
      </c>
      <c r="D626" s="211">
        <v>10.49</v>
      </c>
      <c r="E626" s="211">
        <v>12</v>
      </c>
      <c r="F626" s="211">
        <v>11.3</v>
      </c>
      <c r="G626" s="211">
        <v>12.8</v>
      </c>
      <c r="H626" s="211">
        <v>11</v>
      </c>
      <c r="I626" s="211">
        <v>10.199999999999999</v>
      </c>
      <c r="J626" s="211">
        <v>11.3606512197742</v>
      </c>
      <c r="K626" s="211">
        <v>11.75</v>
      </c>
      <c r="L626" s="211">
        <v>12.3</v>
      </c>
      <c r="M626" s="211">
        <v>11.004617412422</v>
      </c>
      <c r="N626" s="212"/>
      <c r="O626" s="213"/>
      <c r="P626" s="213"/>
      <c r="Q626" s="213"/>
      <c r="R626" s="213"/>
      <c r="S626" s="213"/>
      <c r="T626" s="213"/>
      <c r="U626" s="213"/>
      <c r="V626" s="213"/>
      <c r="W626" s="213"/>
      <c r="X626" s="213"/>
      <c r="Y626" s="213"/>
      <c r="Z626" s="213"/>
      <c r="AA626" s="213"/>
      <c r="AB626" s="213"/>
      <c r="AC626" s="213"/>
      <c r="AD626" s="213"/>
      <c r="AE626" s="213"/>
      <c r="AF626" s="213"/>
      <c r="AG626" s="213"/>
      <c r="AH626" s="213"/>
      <c r="AI626" s="213"/>
      <c r="AJ626" s="213"/>
      <c r="AK626" s="213"/>
      <c r="AL626" s="213"/>
      <c r="AM626" s="213"/>
      <c r="AN626" s="213"/>
      <c r="AO626" s="213"/>
      <c r="AP626" s="213"/>
      <c r="AQ626" s="213"/>
      <c r="AR626" s="213"/>
      <c r="AS626" s="213"/>
      <c r="AT626" s="213"/>
      <c r="AU626" s="213"/>
      <c r="AV626" s="213"/>
      <c r="AW626" s="213"/>
      <c r="AX626" s="213"/>
      <c r="AY626" s="213"/>
      <c r="AZ626" s="213"/>
      <c r="BA626" s="213"/>
      <c r="BB626" s="213"/>
      <c r="BC626" s="213"/>
      <c r="BD626" s="213"/>
      <c r="BE626" s="213"/>
      <c r="BF626" s="213"/>
      <c r="BG626" s="213"/>
      <c r="BH626" s="213"/>
      <c r="BI626" s="213"/>
      <c r="BJ626" s="213"/>
      <c r="BK626" s="213"/>
      <c r="BL626" s="213"/>
      <c r="BM626" s="214">
        <v>1</v>
      </c>
    </row>
    <row r="627" spans="1:65">
      <c r="A627" s="30"/>
      <c r="B627" s="19">
        <v>1</v>
      </c>
      <c r="C627" s="9">
        <v>2</v>
      </c>
      <c r="D627" s="215">
        <v>10.56</v>
      </c>
      <c r="E627" s="215">
        <v>11.1</v>
      </c>
      <c r="F627" s="215">
        <v>11.1</v>
      </c>
      <c r="G627" s="215">
        <v>11</v>
      </c>
      <c r="H627" s="215">
        <v>10.9</v>
      </c>
      <c r="I627" s="215">
        <v>10.8</v>
      </c>
      <c r="J627" s="215">
        <v>11.3218555820127</v>
      </c>
      <c r="K627" s="215">
        <v>11.46</v>
      </c>
      <c r="L627" s="215">
        <v>12.1</v>
      </c>
      <c r="M627" s="215">
        <v>11.093196019933464</v>
      </c>
      <c r="N627" s="212"/>
      <c r="O627" s="213"/>
      <c r="P627" s="213"/>
      <c r="Q627" s="213"/>
      <c r="R627" s="213"/>
      <c r="S627" s="213"/>
      <c r="T627" s="213"/>
      <c r="U627" s="213"/>
      <c r="V627" s="213"/>
      <c r="W627" s="213"/>
      <c r="X627" s="213"/>
      <c r="Y627" s="213"/>
      <c r="Z627" s="213"/>
      <c r="AA627" s="213"/>
      <c r="AB627" s="213"/>
      <c r="AC627" s="213"/>
      <c r="AD627" s="213"/>
      <c r="AE627" s="213"/>
      <c r="AF627" s="213"/>
      <c r="AG627" s="213"/>
      <c r="AH627" s="213"/>
      <c r="AI627" s="213"/>
      <c r="AJ627" s="213"/>
      <c r="AK627" s="213"/>
      <c r="AL627" s="213"/>
      <c r="AM627" s="213"/>
      <c r="AN627" s="213"/>
      <c r="AO627" s="213"/>
      <c r="AP627" s="213"/>
      <c r="AQ627" s="213"/>
      <c r="AR627" s="213"/>
      <c r="AS627" s="213"/>
      <c r="AT627" s="213"/>
      <c r="AU627" s="213"/>
      <c r="AV627" s="213"/>
      <c r="AW627" s="213"/>
      <c r="AX627" s="213"/>
      <c r="AY627" s="213"/>
      <c r="AZ627" s="213"/>
      <c r="BA627" s="213"/>
      <c r="BB627" s="213"/>
      <c r="BC627" s="213"/>
      <c r="BD627" s="213"/>
      <c r="BE627" s="213"/>
      <c r="BF627" s="213"/>
      <c r="BG627" s="213"/>
      <c r="BH627" s="213"/>
      <c r="BI627" s="213"/>
      <c r="BJ627" s="213"/>
      <c r="BK627" s="213"/>
      <c r="BL627" s="213"/>
      <c r="BM627" s="214">
        <v>26</v>
      </c>
    </row>
    <row r="628" spans="1:65">
      <c r="A628" s="30"/>
      <c r="B628" s="19">
        <v>1</v>
      </c>
      <c r="C628" s="9">
        <v>3</v>
      </c>
      <c r="D628" s="215">
        <v>11.22</v>
      </c>
      <c r="E628" s="215">
        <v>12.5</v>
      </c>
      <c r="F628" s="215">
        <v>11.3</v>
      </c>
      <c r="G628" s="215">
        <v>10.6</v>
      </c>
      <c r="H628" s="215">
        <v>11</v>
      </c>
      <c r="I628" s="215">
        <v>11</v>
      </c>
      <c r="J628" s="215">
        <v>11.4720902779433</v>
      </c>
      <c r="K628" s="215">
        <v>11.68</v>
      </c>
      <c r="L628" s="215">
        <v>12.1</v>
      </c>
      <c r="M628" s="215">
        <v>11.307630713427322</v>
      </c>
      <c r="N628" s="212"/>
      <c r="O628" s="213"/>
      <c r="P628" s="213"/>
      <c r="Q628" s="213"/>
      <c r="R628" s="213"/>
      <c r="S628" s="213"/>
      <c r="T628" s="213"/>
      <c r="U628" s="213"/>
      <c r="V628" s="213"/>
      <c r="W628" s="213"/>
      <c r="X628" s="213"/>
      <c r="Y628" s="213"/>
      <c r="Z628" s="213"/>
      <c r="AA628" s="213"/>
      <c r="AB628" s="213"/>
      <c r="AC628" s="213"/>
      <c r="AD628" s="213"/>
      <c r="AE628" s="213"/>
      <c r="AF628" s="213"/>
      <c r="AG628" s="213"/>
      <c r="AH628" s="213"/>
      <c r="AI628" s="213"/>
      <c r="AJ628" s="213"/>
      <c r="AK628" s="213"/>
      <c r="AL628" s="213"/>
      <c r="AM628" s="213"/>
      <c r="AN628" s="213"/>
      <c r="AO628" s="213"/>
      <c r="AP628" s="213"/>
      <c r="AQ628" s="213"/>
      <c r="AR628" s="213"/>
      <c r="AS628" s="213"/>
      <c r="AT628" s="213"/>
      <c r="AU628" s="213"/>
      <c r="AV628" s="213"/>
      <c r="AW628" s="213"/>
      <c r="AX628" s="213"/>
      <c r="AY628" s="213"/>
      <c r="AZ628" s="213"/>
      <c r="BA628" s="213"/>
      <c r="BB628" s="213"/>
      <c r="BC628" s="213"/>
      <c r="BD628" s="213"/>
      <c r="BE628" s="213"/>
      <c r="BF628" s="213"/>
      <c r="BG628" s="213"/>
      <c r="BH628" s="213"/>
      <c r="BI628" s="213"/>
      <c r="BJ628" s="213"/>
      <c r="BK628" s="213"/>
      <c r="BL628" s="213"/>
      <c r="BM628" s="214">
        <v>16</v>
      </c>
    </row>
    <row r="629" spans="1:65">
      <c r="A629" s="30"/>
      <c r="B629" s="19">
        <v>1</v>
      </c>
      <c r="C629" s="9">
        <v>4</v>
      </c>
      <c r="D629" s="215">
        <v>10.66</v>
      </c>
      <c r="E629" s="215">
        <v>11.5</v>
      </c>
      <c r="F629" s="215">
        <v>11.1</v>
      </c>
      <c r="G629" s="215">
        <v>12.8</v>
      </c>
      <c r="H629" s="215">
        <v>11.1</v>
      </c>
      <c r="I629" s="215">
        <v>11.3</v>
      </c>
      <c r="J629" s="215">
        <v>11.3606512197742</v>
      </c>
      <c r="K629" s="215">
        <v>11.7</v>
      </c>
      <c r="L629" s="215">
        <v>11.9</v>
      </c>
      <c r="M629" s="215">
        <v>10.81656290450251</v>
      </c>
      <c r="N629" s="212"/>
      <c r="O629" s="213"/>
      <c r="P629" s="213"/>
      <c r="Q629" s="213"/>
      <c r="R629" s="213"/>
      <c r="S629" s="213"/>
      <c r="T629" s="213"/>
      <c r="U629" s="213"/>
      <c r="V629" s="213"/>
      <c r="W629" s="213"/>
      <c r="X629" s="213"/>
      <c r="Y629" s="213"/>
      <c r="Z629" s="213"/>
      <c r="AA629" s="213"/>
      <c r="AB629" s="213"/>
      <c r="AC629" s="213"/>
      <c r="AD629" s="213"/>
      <c r="AE629" s="213"/>
      <c r="AF629" s="213"/>
      <c r="AG629" s="213"/>
      <c r="AH629" s="213"/>
      <c r="AI629" s="213"/>
      <c r="AJ629" s="213"/>
      <c r="AK629" s="213"/>
      <c r="AL629" s="213"/>
      <c r="AM629" s="213"/>
      <c r="AN629" s="213"/>
      <c r="AO629" s="213"/>
      <c r="AP629" s="213"/>
      <c r="AQ629" s="213"/>
      <c r="AR629" s="213"/>
      <c r="AS629" s="213"/>
      <c r="AT629" s="213"/>
      <c r="AU629" s="213"/>
      <c r="AV629" s="213"/>
      <c r="AW629" s="213"/>
      <c r="AX629" s="213"/>
      <c r="AY629" s="213"/>
      <c r="AZ629" s="213"/>
      <c r="BA629" s="213"/>
      <c r="BB629" s="213"/>
      <c r="BC629" s="213"/>
      <c r="BD629" s="213"/>
      <c r="BE629" s="213"/>
      <c r="BF629" s="213"/>
      <c r="BG629" s="213"/>
      <c r="BH629" s="213"/>
      <c r="BI629" s="213"/>
      <c r="BJ629" s="213"/>
      <c r="BK629" s="213"/>
      <c r="BL629" s="213"/>
      <c r="BM629" s="214">
        <v>11.359969786411524</v>
      </c>
    </row>
    <row r="630" spans="1:65">
      <c r="A630" s="30"/>
      <c r="B630" s="19">
        <v>1</v>
      </c>
      <c r="C630" s="9">
        <v>5</v>
      </c>
      <c r="D630" s="215">
        <v>10.59</v>
      </c>
      <c r="E630" s="215">
        <v>12.2</v>
      </c>
      <c r="F630" s="215">
        <v>11</v>
      </c>
      <c r="G630" s="215">
        <v>11</v>
      </c>
      <c r="H630" s="215">
        <v>10.6</v>
      </c>
      <c r="I630" s="215">
        <v>10.5</v>
      </c>
      <c r="J630" s="215">
        <v>11.4262255464</v>
      </c>
      <c r="K630" s="215">
        <v>11.82</v>
      </c>
      <c r="L630" s="215">
        <v>11.9</v>
      </c>
      <c r="M630" s="215">
        <v>11.436030635710811</v>
      </c>
      <c r="N630" s="212"/>
      <c r="O630" s="213"/>
      <c r="P630" s="213"/>
      <c r="Q630" s="213"/>
      <c r="R630" s="213"/>
      <c r="S630" s="213"/>
      <c r="T630" s="213"/>
      <c r="U630" s="213"/>
      <c r="V630" s="213"/>
      <c r="W630" s="213"/>
      <c r="X630" s="213"/>
      <c r="Y630" s="213"/>
      <c r="Z630" s="213"/>
      <c r="AA630" s="213"/>
      <c r="AB630" s="213"/>
      <c r="AC630" s="213"/>
      <c r="AD630" s="213"/>
      <c r="AE630" s="213"/>
      <c r="AF630" s="213"/>
      <c r="AG630" s="213"/>
      <c r="AH630" s="213"/>
      <c r="AI630" s="213"/>
      <c r="AJ630" s="213"/>
      <c r="AK630" s="213"/>
      <c r="AL630" s="213"/>
      <c r="AM630" s="213"/>
      <c r="AN630" s="213"/>
      <c r="AO630" s="213"/>
      <c r="AP630" s="213"/>
      <c r="AQ630" s="213"/>
      <c r="AR630" s="213"/>
      <c r="AS630" s="213"/>
      <c r="AT630" s="213"/>
      <c r="AU630" s="213"/>
      <c r="AV630" s="213"/>
      <c r="AW630" s="213"/>
      <c r="AX630" s="213"/>
      <c r="AY630" s="213"/>
      <c r="AZ630" s="213"/>
      <c r="BA630" s="213"/>
      <c r="BB630" s="213"/>
      <c r="BC630" s="213"/>
      <c r="BD630" s="213"/>
      <c r="BE630" s="213"/>
      <c r="BF630" s="213"/>
      <c r="BG630" s="213"/>
      <c r="BH630" s="213"/>
      <c r="BI630" s="213"/>
      <c r="BJ630" s="213"/>
      <c r="BK630" s="213"/>
      <c r="BL630" s="213"/>
      <c r="BM630" s="214">
        <v>46</v>
      </c>
    </row>
    <row r="631" spans="1:65">
      <c r="A631" s="30"/>
      <c r="B631" s="19">
        <v>1</v>
      </c>
      <c r="C631" s="9">
        <v>6</v>
      </c>
      <c r="D631" s="215">
        <v>10.76</v>
      </c>
      <c r="E631" s="215">
        <v>13</v>
      </c>
      <c r="F631" s="215">
        <v>10.8</v>
      </c>
      <c r="G631" s="215">
        <v>12.3</v>
      </c>
      <c r="H631" s="215">
        <v>10.9</v>
      </c>
      <c r="I631" s="215">
        <v>11.1</v>
      </c>
      <c r="J631" s="215">
        <v>11.360807683727941</v>
      </c>
      <c r="K631" s="215">
        <v>11.6</v>
      </c>
      <c r="L631" s="215">
        <v>12.1</v>
      </c>
      <c r="M631" s="215">
        <v>11.147867969063011</v>
      </c>
      <c r="N631" s="212"/>
      <c r="O631" s="213"/>
      <c r="P631" s="213"/>
      <c r="Q631" s="213"/>
      <c r="R631" s="213"/>
      <c r="S631" s="213"/>
      <c r="T631" s="213"/>
      <c r="U631" s="213"/>
      <c r="V631" s="213"/>
      <c r="W631" s="213"/>
      <c r="X631" s="213"/>
      <c r="Y631" s="213"/>
      <c r="Z631" s="213"/>
      <c r="AA631" s="213"/>
      <c r="AB631" s="213"/>
      <c r="AC631" s="213"/>
      <c r="AD631" s="213"/>
      <c r="AE631" s="213"/>
      <c r="AF631" s="213"/>
      <c r="AG631" s="213"/>
      <c r="AH631" s="213"/>
      <c r="AI631" s="213"/>
      <c r="AJ631" s="213"/>
      <c r="AK631" s="213"/>
      <c r="AL631" s="213"/>
      <c r="AM631" s="213"/>
      <c r="AN631" s="213"/>
      <c r="AO631" s="213"/>
      <c r="AP631" s="213"/>
      <c r="AQ631" s="213"/>
      <c r="AR631" s="213"/>
      <c r="AS631" s="213"/>
      <c r="AT631" s="213"/>
      <c r="AU631" s="213"/>
      <c r="AV631" s="213"/>
      <c r="AW631" s="213"/>
      <c r="AX631" s="213"/>
      <c r="AY631" s="213"/>
      <c r="AZ631" s="213"/>
      <c r="BA631" s="213"/>
      <c r="BB631" s="213"/>
      <c r="BC631" s="213"/>
      <c r="BD631" s="213"/>
      <c r="BE631" s="213"/>
      <c r="BF631" s="213"/>
      <c r="BG631" s="213"/>
      <c r="BH631" s="213"/>
      <c r="BI631" s="213"/>
      <c r="BJ631" s="213"/>
      <c r="BK631" s="213"/>
      <c r="BL631" s="213"/>
      <c r="BM631" s="216"/>
    </row>
    <row r="632" spans="1:65">
      <c r="A632" s="30"/>
      <c r="B632" s="20" t="s">
        <v>273</v>
      </c>
      <c r="C632" s="12"/>
      <c r="D632" s="217">
        <v>10.713333333333336</v>
      </c>
      <c r="E632" s="217">
        <v>12.049999999999999</v>
      </c>
      <c r="F632" s="217">
        <v>11.100000000000001</v>
      </c>
      <c r="G632" s="217">
        <v>11.75</v>
      </c>
      <c r="H632" s="217">
        <v>10.916666666666666</v>
      </c>
      <c r="I632" s="217">
        <v>10.816666666666665</v>
      </c>
      <c r="J632" s="217">
        <v>11.383713588272057</v>
      </c>
      <c r="K632" s="217">
        <v>11.668333333333335</v>
      </c>
      <c r="L632" s="217">
        <v>12.066666666666665</v>
      </c>
      <c r="M632" s="217">
        <v>11.13431760917652</v>
      </c>
      <c r="N632" s="212"/>
      <c r="O632" s="213"/>
      <c r="P632" s="213"/>
      <c r="Q632" s="213"/>
      <c r="R632" s="213"/>
      <c r="S632" s="213"/>
      <c r="T632" s="213"/>
      <c r="U632" s="213"/>
      <c r="V632" s="213"/>
      <c r="W632" s="213"/>
      <c r="X632" s="213"/>
      <c r="Y632" s="213"/>
      <c r="Z632" s="213"/>
      <c r="AA632" s="213"/>
      <c r="AB632" s="213"/>
      <c r="AC632" s="213"/>
      <c r="AD632" s="213"/>
      <c r="AE632" s="213"/>
      <c r="AF632" s="213"/>
      <c r="AG632" s="213"/>
      <c r="AH632" s="213"/>
      <c r="AI632" s="213"/>
      <c r="AJ632" s="213"/>
      <c r="AK632" s="213"/>
      <c r="AL632" s="213"/>
      <c r="AM632" s="213"/>
      <c r="AN632" s="213"/>
      <c r="AO632" s="213"/>
      <c r="AP632" s="213"/>
      <c r="AQ632" s="213"/>
      <c r="AR632" s="213"/>
      <c r="AS632" s="213"/>
      <c r="AT632" s="213"/>
      <c r="AU632" s="213"/>
      <c r="AV632" s="213"/>
      <c r="AW632" s="213"/>
      <c r="AX632" s="213"/>
      <c r="AY632" s="213"/>
      <c r="AZ632" s="213"/>
      <c r="BA632" s="213"/>
      <c r="BB632" s="213"/>
      <c r="BC632" s="213"/>
      <c r="BD632" s="213"/>
      <c r="BE632" s="213"/>
      <c r="BF632" s="213"/>
      <c r="BG632" s="213"/>
      <c r="BH632" s="213"/>
      <c r="BI632" s="213"/>
      <c r="BJ632" s="213"/>
      <c r="BK632" s="213"/>
      <c r="BL632" s="213"/>
      <c r="BM632" s="216"/>
    </row>
    <row r="633" spans="1:65">
      <c r="A633" s="30"/>
      <c r="B633" s="3" t="s">
        <v>274</v>
      </c>
      <c r="C633" s="29"/>
      <c r="D633" s="215">
        <v>10.625</v>
      </c>
      <c r="E633" s="215">
        <v>12.1</v>
      </c>
      <c r="F633" s="215">
        <v>11.1</v>
      </c>
      <c r="G633" s="215">
        <v>11.65</v>
      </c>
      <c r="H633" s="215">
        <v>10.95</v>
      </c>
      <c r="I633" s="215">
        <v>10.9</v>
      </c>
      <c r="J633" s="215">
        <v>11.36072945175107</v>
      </c>
      <c r="K633" s="215">
        <v>11.69</v>
      </c>
      <c r="L633" s="215">
        <v>12.1</v>
      </c>
      <c r="M633" s="215">
        <v>11.120531994498236</v>
      </c>
      <c r="N633" s="212"/>
      <c r="O633" s="213"/>
      <c r="P633" s="213"/>
      <c r="Q633" s="213"/>
      <c r="R633" s="213"/>
      <c r="S633" s="213"/>
      <c r="T633" s="213"/>
      <c r="U633" s="213"/>
      <c r="V633" s="213"/>
      <c r="W633" s="213"/>
      <c r="X633" s="213"/>
      <c r="Y633" s="213"/>
      <c r="Z633" s="213"/>
      <c r="AA633" s="213"/>
      <c r="AB633" s="213"/>
      <c r="AC633" s="213"/>
      <c r="AD633" s="213"/>
      <c r="AE633" s="213"/>
      <c r="AF633" s="213"/>
      <c r="AG633" s="213"/>
      <c r="AH633" s="213"/>
      <c r="AI633" s="213"/>
      <c r="AJ633" s="213"/>
      <c r="AK633" s="213"/>
      <c r="AL633" s="213"/>
      <c r="AM633" s="213"/>
      <c r="AN633" s="213"/>
      <c r="AO633" s="213"/>
      <c r="AP633" s="213"/>
      <c r="AQ633" s="213"/>
      <c r="AR633" s="213"/>
      <c r="AS633" s="213"/>
      <c r="AT633" s="213"/>
      <c r="AU633" s="213"/>
      <c r="AV633" s="213"/>
      <c r="AW633" s="213"/>
      <c r="AX633" s="213"/>
      <c r="AY633" s="213"/>
      <c r="AZ633" s="213"/>
      <c r="BA633" s="213"/>
      <c r="BB633" s="213"/>
      <c r="BC633" s="213"/>
      <c r="BD633" s="213"/>
      <c r="BE633" s="213"/>
      <c r="BF633" s="213"/>
      <c r="BG633" s="213"/>
      <c r="BH633" s="213"/>
      <c r="BI633" s="213"/>
      <c r="BJ633" s="213"/>
      <c r="BK633" s="213"/>
      <c r="BL633" s="213"/>
      <c r="BM633" s="216"/>
    </row>
    <row r="634" spans="1:65">
      <c r="A634" s="30"/>
      <c r="B634" s="3" t="s">
        <v>275</v>
      </c>
      <c r="C634" s="29"/>
      <c r="D634" s="24">
        <v>0.26470108928122443</v>
      </c>
      <c r="E634" s="24">
        <v>0.68337398253079562</v>
      </c>
      <c r="F634" s="24">
        <v>0.18973665961010283</v>
      </c>
      <c r="G634" s="24">
        <v>0.99548982917958584</v>
      </c>
      <c r="H634" s="24">
        <v>0.17224014243685087</v>
      </c>
      <c r="I634" s="24">
        <v>0.40702170294305795</v>
      </c>
      <c r="J634" s="24">
        <v>5.4831642222256678E-2</v>
      </c>
      <c r="K634" s="24">
        <v>0.12560520159080441</v>
      </c>
      <c r="L634" s="24">
        <v>0.15055453054181622</v>
      </c>
      <c r="M634" s="24">
        <v>0.21942332292675173</v>
      </c>
      <c r="N634" s="148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3" t="s">
        <v>86</v>
      </c>
      <c r="C635" s="29"/>
      <c r="D635" s="13">
        <v>2.470763123346836E-2</v>
      </c>
      <c r="E635" s="13">
        <v>5.6711533819983041E-2</v>
      </c>
      <c r="F635" s="13">
        <v>1.7093392757666921E-2</v>
      </c>
      <c r="G635" s="13">
        <v>8.4722538653581772E-2</v>
      </c>
      <c r="H635" s="13">
        <v>1.5777722971314585E-2</v>
      </c>
      <c r="I635" s="13">
        <v>3.7629125079481483E-2</v>
      </c>
      <c r="J635" s="13">
        <v>4.8166744355503076E-3</v>
      </c>
      <c r="K635" s="13">
        <v>1.0764622333164209E-2</v>
      </c>
      <c r="L635" s="13">
        <v>1.2476894796283115E-2</v>
      </c>
      <c r="M635" s="13">
        <v>1.9706939448710409E-2</v>
      </c>
      <c r="N635" s="148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276</v>
      </c>
      <c r="C636" s="29"/>
      <c r="D636" s="13">
        <v>-5.6922374375649842E-2</v>
      </c>
      <c r="E636" s="13">
        <v>6.0742257819547119E-2</v>
      </c>
      <c r="F636" s="13">
        <v>-2.2884725162076625E-2</v>
      </c>
      <c r="G636" s="13">
        <v>3.4333736877981691E-2</v>
      </c>
      <c r="H636" s="13">
        <v>-3.9023265737477941E-2</v>
      </c>
      <c r="I636" s="13">
        <v>-4.7826106051333306E-2</v>
      </c>
      <c r="J636" s="13">
        <v>2.0901289622208274E-3</v>
      </c>
      <c r="K636" s="13">
        <v>2.714475062166688E-2</v>
      </c>
      <c r="L636" s="13">
        <v>6.2209397871856309E-2</v>
      </c>
      <c r="M636" s="13">
        <v>-1.9863800826734779E-2</v>
      </c>
      <c r="N636" s="148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46" t="s">
        <v>277</v>
      </c>
      <c r="C637" s="47"/>
      <c r="D637" s="45">
        <v>0.86</v>
      </c>
      <c r="E637" s="45">
        <v>1.25</v>
      </c>
      <c r="F637" s="45">
        <v>0.25</v>
      </c>
      <c r="G637" s="45">
        <v>0.78</v>
      </c>
      <c r="H637" s="45">
        <v>0.54</v>
      </c>
      <c r="I637" s="45">
        <v>0.7</v>
      </c>
      <c r="J637" s="45">
        <v>0.2</v>
      </c>
      <c r="K637" s="45">
        <v>0.65</v>
      </c>
      <c r="L637" s="45">
        <v>1.28</v>
      </c>
      <c r="M637" s="45">
        <v>0.2</v>
      </c>
      <c r="N637" s="148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B638" s="31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BM638" s="55"/>
    </row>
    <row r="639" spans="1:65" ht="15">
      <c r="B639" s="8" t="s">
        <v>550</v>
      </c>
      <c r="BM639" s="28" t="s">
        <v>66</v>
      </c>
    </row>
    <row r="640" spans="1:65" ht="15">
      <c r="A640" s="25" t="s">
        <v>34</v>
      </c>
      <c r="B640" s="18" t="s">
        <v>110</v>
      </c>
      <c r="C640" s="15" t="s">
        <v>111</v>
      </c>
      <c r="D640" s="16" t="s">
        <v>235</v>
      </c>
      <c r="E640" s="17" t="s">
        <v>235</v>
      </c>
      <c r="F640" s="17" t="s">
        <v>235</v>
      </c>
      <c r="G640" s="17" t="s">
        <v>235</v>
      </c>
      <c r="H640" s="17" t="s">
        <v>235</v>
      </c>
      <c r="I640" s="17" t="s">
        <v>235</v>
      </c>
      <c r="J640" s="17" t="s">
        <v>235</v>
      </c>
      <c r="K640" s="17" t="s">
        <v>235</v>
      </c>
      <c r="L640" s="17" t="s">
        <v>235</v>
      </c>
      <c r="M640" s="17" t="s">
        <v>235</v>
      </c>
      <c r="N640" s="17" t="s">
        <v>235</v>
      </c>
      <c r="O640" s="17" t="s">
        <v>235</v>
      </c>
      <c r="P640" s="17" t="s">
        <v>235</v>
      </c>
      <c r="Q640" s="17" t="s">
        <v>235</v>
      </c>
      <c r="R640" s="17" t="s">
        <v>235</v>
      </c>
      <c r="S640" s="17" t="s">
        <v>235</v>
      </c>
      <c r="T640" s="17" t="s">
        <v>235</v>
      </c>
      <c r="U640" s="17" t="s">
        <v>235</v>
      </c>
      <c r="V640" s="17" t="s">
        <v>235</v>
      </c>
      <c r="W640" s="17" t="s">
        <v>235</v>
      </c>
      <c r="X640" s="17" t="s">
        <v>235</v>
      </c>
      <c r="Y640" s="17" t="s">
        <v>235</v>
      </c>
      <c r="Z640" s="17" t="s">
        <v>235</v>
      </c>
      <c r="AA640" s="17" t="s">
        <v>235</v>
      </c>
      <c r="AB640" s="148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9" t="s">
        <v>236</v>
      </c>
      <c r="C641" s="9" t="s">
        <v>236</v>
      </c>
      <c r="D641" s="146" t="s">
        <v>238</v>
      </c>
      <c r="E641" s="147" t="s">
        <v>239</v>
      </c>
      <c r="F641" s="147" t="s">
        <v>240</v>
      </c>
      <c r="G641" s="147" t="s">
        <v>241</v>
      </c>
      <c r="H641" s="147" t="s">
        <v>242</v>
      </c>
      <c r="I641" s="147" t="s">
        <v>243</v>
      </c>
      <c r="J641" s="147" t="s">
        <v>244</v>
      </c>
      <c r="K641" s="147" t="s">
        <v>245</v>
      </c>
      <c r="L641" s="147" t="s">
        <v>246</v>
      </c>
      <c r="M641" s="147" t="s">
        <v>247</v>
      </c>
      <c r="N641" s="147" t="s">
        <v>248</v>
      </c>
      <c r="O641" s="147" t="s">
        <v>249</v>
      </c>
      <c r="P641" s="147" t="s">
        <v>250</v>
      </c>
      <c r="Q641" s="147" t="s">
        <v>251</v>
      </c>
      <c r="R641" s="147" t="s">
        <v>252</v>
      </c>
      <c r="S641" s="147" t="s">
        <v>253</v>
      </c>
      <c r="T641" s="147" t="s">
        <v>254</v>
      </c>
      <c r="U641" s="147" t="s">
        <v>255</v>
      </c>
      <c r="V641" s="147" t="s">
        <v>256</v>
      </c>
      <c r="W641" s="147" t="s">
        <v>257</v>
      </c>
      <c r="X641" s="147" t="s">
        <v>258</v>
      </c>
      <c r="Y641" s="147" t="s">
        <v>259</v>
      </c>
      <c r="Z641" s="147" t="s">
        <v>260</v>
      </c>
      <c r="AA641" s="147" t="s">
        <v>265</v>
      </c>
      <c r="AB641" s="148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 t="s">
        <v>3</v>
      </c>
    </row>
    <row r="642" spans="1:65">
      <c r="A642" s="30"/>
      <c r="B642" s="19"/>
      <c r="C642" s="9"/>
      <c r="D642" s="10" t="s">
        <v>318</v>
      </c>
      <c r="E642" s="11" t="s">
        <v>318</v>
      </c>
      <c r="F642" s="11" t="s">
        <v>115</v>
      </c>
      <c r="G642" s="11" t="s">
        <v>115</v>
      </c>
      <c r="H642" s="11" t="s">
        <v>115</v>
      </c>
      <c r="I642" s="11" t="s">
        <v>318</v>
      </c>
      <c r="J642" s="11" t="s">
        <v>319</v>
      </c>
      <c r="K642" s="11" t="s">
        <v>318</v>
      </c>
      <c r="L642" s="11" t="s">
        <v>319</v>
      </c>
      <c r="M642" s="11" t="s">
        <v>318</v>
      </c>
      <c r="N642" s="11" t="s">
        <v>318</v>
      </c>
      <c r="O642" s="11" t="s">
        <v>319</v>
      </c>
      <c r="P642" s="11" t="s">
        <v>319</v>
      </c>
      <c r="Q642" s="11" t="s">
        <v>319</v>
      </c>
      <c r="R642" s="11" t="s">
        <v>318</v>
      </c>
      <c r="S642" s="11" t="s">
        <v>318</v>
      </c>
      <c r="T642" s="11" t="s">
        <v>115</v>
      </c>
      <c r="U642" s="11" t="s">
        <v>318</v>
      </c>
      <c r="V642" s="11" t="s">
        <v>318</v>
      </c>
      <c r="W642" s="11" t="s">
        <v>319</v>
      </c>
      <c r="X642" s="11" t="s">
        <v>318</v>
      </c>
      <c r="Y642" s="11" t="s">
        <v>319</v>
      </c>
      <c r="Z642" s="11" t="s">
        <v>115</v>
      </c>
      <c r="AA642" s="11" t="s">
        <v>318</v>
      </c>
      <c r="AB642" s="148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0</v>
      </c>
    </row>
    <row r="643" spans="1:65">
      <c r="A643" s="30"/>
      <c r="B643" s="19"/>
      <c r="C643" s="9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148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8">
        <v>1</v>
      </c>
      <c r="C644" s="14">
        <v>1</v>
      </c>
      <c r="D644" s="203">
        <v>62.3</v>
      </c>
      <c r="E644" s="203">
        <v>66.3</v>
      </c>
      <c r="F644" s="203">
        <v>65</v>
      </c>
      <c r="G644" s="203">
        <v>66.915752573467458</v>
      </c>
      <c r="H644" s="203">
        <v>66</v>
      </c>
      <c r="I644" s="203">
        <v>68</v>
      </c>
      <c r="J644" s="203">
        <v>67</v>
      </c>
      <c r="K644" s="203">
        <v>68.2</v>
      </c>
      <c r="L644" s="203">
        <v>67.5</v>
      </c>
      <c r="M644" s="202">
        <v>73.400000000000006</v>
      </c>
      <c r="N644" s="203">
        <v>71.3</v>
      </c>
      <c r="O644" s="203">
        <v>65.5</v>
      </c>
      <c r="P644" s="203">
        <v>62.100000000000009</v>
      </c>
      <c r="Q644" s="203">
        <v>66.400000000000006</v>
      </c>
      <c r="R644" s="203">
        <v>65.099999999999994</v>
      </c>
      <c r="S644" s="203">
        <v>63.79999999999999</v>
      </c>
      <c r="T644" s="203">
        <v>64.520135168978896</v>
      </c>
      <c r="U644" s="203">
        <v>68.8</v>
      </c>
      <c r="V644" s="203">
        <v>63.899999999999991</v>
      </c>
      <c r="W644" s="202">
        <v>74.7</v>
      </c>
      <c r="X644" s="203">
        <v>66.7</v>
      </c>
      <c r="Y644" s="203">
        <v>66.995512894323682</v>
      </c>
      <c r="Z644" s="203">
        <v>64.998999999999995</v>
      </c>
      <c r="AA644" s="203">
        <v>63.6</v>
      </c>
      <c r="AB644" s="204"/>
      <c r="AC644" s="205"/>
      <c r="AD644" s="205"/>
      <c r="AE644" s="205"/>
      <c r="AF644" s="205"/>
      <c r="AG644" s="205"/>
      <c r="AH644" s="205"/>
      <c r="AI644" s="205"/>
      <c r="AJ644" s="205"/>
      <c r="AK644" s="205"/>
      <c r="AL644" s="205"/>
      <c r="AM644" s="205"/>
      <c r="AN644" s="205"/>
      <c r="AO644" s="205"/>
      <c r="AP644" s="205"/>
      <c r="AQ644" s="205"/>
      <c r="AR644" s="205"/>
      <c r="AS644" s="205"/>
      <c r="AT644" s="205"/>
      <c r="AU644" s="205"/>
      <c r="AV644" s="205"/>
      <c r="AW644" s="205"/>
      <c r="AX644" s="205"/>
      <c r="AY644" s="205"/>
      <c r="AZ644" s="205"/>
      <c r="BA644" s="205"/>
      <c r="BB644" s="205"/>
      <c r="BC644" s="205"/>
      <c r="BD644" s="205"/>
      <c r="BE644" s="205"/>
      <c r="BF644" s="205"/>
      <c r="BG644" s="205"/>
      <c r="BH644" s="205"/>
      <c r="BI644" s="205"/>
      <c r="BJ644" s="205"/>
      <c r="BK644" s="205"/>
      <c r="BL644" s="205"/>
      <c r="BM644" s="206">
        <v>1</v>
      </c>
    </row>
    <row r="645" spans="1:65">
      <c r="A645" s="30"/>
      <c r="B645" s="19">
        <v>1</v>
      </c>
      <c r="C645" s="9">
        <v>2</v>
      </c>
      <c r="D645" s="208">
        <v>62.4</v>
      </c>
      <c r="E645" s="208">
        <v>66.8</v>
      </c>
      <c r="F645" s="208">
        <v>63</v>
      </c>
      <c r="G645" s="208">
        <v>67.093601393367507</v>
      </c>
      <c r="H645" s="208">
        <v>65</v>
      </c>
      <c r="I645" s="208">
        <v>66</v>
      </c>
      <c r="J645" s="208">
        <v>69</v>
      </c>
      <c r="K645" s="208">
        <v>68.7</v>
      </c>
      <c r="L645" s="208">
        <v>68.2</v>
      </c>
      <c r="M645" s="207">
        <v>69.5</v>
      </c>
      <c r="N645" s="208">
        <v>68.5</v>
      </c>
      <c r="O645" s="208">
        <v>65.400000000000006</v>
      </c>
      <c r="P645" s="208">
        <v>63.2</v>
      </c>
      <c r="Q645" s="208">
        <v>64.900000000000006</v>
      </c>
      <c r="R645" s="208">
        <v>63.7</v>
      </c>
      <c r="S645" s="208">
        <v>65.099999999999994</v>
      </c>
      <c r="T645" s="208">
        <v>64.591674921058484</v>
      </c>
      <c r="U645" s="208">
        <v>67.7</v>
      </c>
      <c r="V645" s="208">
        <v>63.6</v>
      </c>
      <c r="W645" s="207">
        <v>74.3</v>
      </c>
      <c r="X645" s="208">
        <v>65.900000000000006</v>
      </c>
      <c r="Y645" s="208">
        <v>67.54552794009318</v>
      </c>
      <c r="Z645" s="208">
        <v>65.400000000000006</v>
      </c>
      <c r="AA645" s="208">
        <v>65</v>
      </c>
      <c r="AB645" s="204"/>
      <c r="AC645" s="205"/>
      <c r="AD645" s="205"/>
      <c r="AE645" s="205"/>
      <c r="AF645" s="205"/>
      <c r="AG645" s="205"/>
      <c r="AH645" s="205"/>
      <c r="AI645" s="205"/>
      <c r="AJ645" s="205"/>
      <c r="AK645" s="205"/>
      <c r="AL645" s="205"/>
      <c r="AM645" s="205"/>
      <c r="AN645" s="205"/>
      <c r="AO645" s="205"/>
      <c r="AP645" s="205"/>
      <c r="AQ645" s="205"/>
      <c r="AR645" s="205"/>
      <c r="AS645" s="205"/>
      <c r="AT645" s="205"/>
      <c r="AU645" s="205"/>
      <c r="AV645" s="205"/>
      <c r="AW645" s="205"/>
      <c r="AX645" s="205"/>
      <c r="AY645" s="205"/>
      <c r="AZ645" s="205"/>
      <c r="BA645" s="205"/>
      <c r="BB645" s="205"/>
      <c r="BC645" s="205"/>
      <c r="BD645" s="205"/>
      <c r="BE645" s="205"/>
      <c r="BF645" s="205"/>
      <c r="BG645" s="205"/>
      <c r="BH645" s="205"/>
      <c r="BI645" s="205"/>
      <c r="BJ645" s="205"/>
      <c r="BK645" s="205"/>
      <c r="BL645" s="205"/>
      <c r="BM645" s="206">
        <v>12</v>
      </c>
    </row>
    <row r="646" spans="1:65">
      <c r="A646" s="30"/>
      <c r="B646" s="19">
        <v>1</v>
      </c>
      <c r="C646" s="9">
        <v>3</v>
      </c>
      <c r="D646" s="208">
        <v>63.6</v>
      </c>
      <c r="E646" s="208">
        <v>69.3</v>
      </c>
      <c r="F646" s="208">
        <v>63</v>
      </c>
      <c r="G646" s="208">
        <v>67.526213539967458</v>
      </c>
      <c r="H646" s="208">
        <v>66</v>
      </c>
      <c r="I646" s="208">
        <v>68</v>
      </c>
      <c r="J646" s="208">
        <v>69</v>
      </c>
      <c r="K646" s="208">
        <v>68.8</v>
      </c>
      <c r="L646" s="208">
        <v>67.900000000000006</v>
      </c>
      <c r="M646" s="207">
        <v>73.5</v>
      </c>
      <c r="N646" s="208">
        <v>68.2</v>
      </c>
      <c r="O646" s="208">
        <v>65.900000000000006</v>
      </c>
      <c r="P646" s="208">
        <v>64</v>
      </c>
      <c r="Q646" s="208">
        <v>65.099999999999994</v>
      </c>
      <c r="R646" s="208">
        <v>64.599999999999994</v>
      </c>
      <c r="S646" s="208">
        <v>66.599999999999994</v>
      </c>
      <c r="T646" s="208">
        <v>64.571012630590999</v>
      </c>
      <c r="U646" s="208">
        <v>67.7</v>
      </c>
      <c r="V646" s="208">
        <v>65.599999999999994</v>
      </c>
      <c r="W646" s="207">
        <v>74.7</v>
      </c>
      <c r="X646" s="208">
        <v>66</v>
      </c>
      <c r="Y646" s="208">
        <v>68.395104596036688</v>
      </c>
      <c r="Z646" s="208">
        <v>63.26</v>
      </c>
      <c r="AA646" s="208">
        <v>64.8</v>
      </c>
      <c r="AB646" s="204"/>
      <c r="AC646" s="205"/>
      <c r="AD646" s="205"/>
      <c r="AE646" s="205"/>
      <c r="AF646" s="205"/>
      <c r="AG646" s="205"/>
      <c r="AH646" s="205"/>
      <c r="AI646" s="205"/>
      <c r="AJ646" s="205"/>
      <c r="AK646" s="205"/>
      <c r="AL646" s="205"/>
      <c r="AM646" s="205"/>
      <c r="AN646" s="205"/>
      <c r="AO646" s="205"/>
      <c r="AP646" s="205"/>
      <c r="AQ646" s="205"/>
      <c r="AR646" s="205"/>
      <c r="AS646" s="205"/>
      <c r="AT646" s="205"/>
      <c r="AU646" s="205"/>
      <c r="AV646" s="205"/>
      <c r="AW646" s="205"/>
      <c r="AX646" s="205"/>
      <c r="AY646" s="205"/>
      <c r="AZ646" s="205"/>
      <c r="BA646" s="205"/>
      <c r="BB646" s="205"/>
      <c r="BC646" s="205"/>
      <c r="BD646" s="205"/>
      <c r="BE646" s="205"/>
      <c r="BF646" s="205"/>
      <c r="BG646" s="205"/>
      <c r="BH646" s="205"/>
      <c r="BI646" s="205"/>
      <c r="BJ646" s="205"/>
      <c r="BK646" s="205"/>
      <c r="BL646" s="205"/>
      <c r="BM646" s="206">
        <v>16</v>
      </c>
    </row>
    <row r="647" spans="1:65">
      <c r="A647" s="30"/>
      <c r="B647" s="19">
        <v>1</v>
      </c>
      <c r="C647" s="9">
        <v>4</v>
      </c>
      <c r="D647" s="208">
        <v>62.20000000000001</v>
      </c>
      <c r="E647" s="208">
        <v>69.7</v>
      </c>
      <c r="F647" s="208">
        <v>65</v>
      </c>
      <c r="G647" s="208">
        <v>66.879616714286698</v>
      </c>
      <c r="H647" s="208">
        <v>64</v>
      </c>
      <c r="I647" s="208">
        <v>63</v>
      </c>
      <c r="J647" s="208">
        <v>67</v>
      </c>
      <c r="K647" s="208">
        <v>67.3</v>
      </c>
      <c r="L647" s="208">
        <v>66.2</v>
      </c>
      <c r="M647" s="207">
        <v>74.400000000000006</v>
      </c>
      <c r="N647" s="208">
        <v>67.900000000000006</v>
      </c>
      <c r="O647" s="208">
        <v>64.8</v>
      </c>
      <c r="P647" s="208">
        <v>65.099999999999994</v>
      </c>
      <c r="Q647" s="208">
        <v>66.400000000000006</v>
      </c>
      <c r="R647" s="208">
        <v>65.599999999999994</v>
      </c>
      <c r="S647" s="208">
        <v>68.599999999999994</v>
      </c>
      <c r="T647" s="208">
        <v>64.775300741595814</v>
      </c>
      <c r="U647" s="208">
        <v>68.599999999999994</v>
      </c>
      <c r="V647" s="208">
        <v>67.8</v>
      </c>
      <c r="W647" s="207">
        <v>72.400000000000006</v>
      </c>
      <c r="X647" s="208">
        <v>66.099999999999994</v>
      </c>
      <c r="Y647" s="208">
        <v>68.373250857584054</v>
      </c>
      <c r="Z647" s="208">
        <v>65.11</v>
      </c>
      <c r="AA647" s="208">
        <v>64.099999999999994</v>
      </c>
      <c r="AB647" s="204"/>
      <c r="AC647" s="205"/>
      <c r="AD647" s="205"/>
      <c r="AE647" s="205"/>
      <c r="AF647" s="205"/>
      <c r="AG647" s="205"/>
      <c r="AH647" s="205"/>
      <c r="AI647" s="205"/>
      <c r="AJ647" s="205"/>
      <c r="AK647" s="205"/>
      <c r="AL647" s="205"/>
      <c r="AM647" s="205"/>
      <c r="AN647" s="205"/>
      <c r="AO647" s="205"/>
      <c r="AP647" s="205"/>
      <c r="AQ647" s="205"/>
      <c r="AR647" s="205"/>
      <c r="AS647" s="205"/>
      <c r="AT647" s="205"/>
      <c r="AU647" s="205"/>
      <c r="AV647" s="205"/>
      <c r="AW647" s="205"/>
      <c r="AX647" s="205"/>
      <c r="AY647" s="205"/>
      <c r="AZ647" s="205"/>
      <c r="BA647" s="205"/>
      <c r="BB647" s="205"/>
      <c r="BC647" s="205"/>
      <c r="BD647" s="205"/>
      <c r="BE647" s="205"/>
      <c r="BF647" s="205"/>
      <c r="BG647" s="205"/>
      <c r="BH647" s="205"/>
      <c r="BI647" s="205"/>
      <c r="BJ647" s="205"/>
      <c r="BK647" s="205"/>
      <c r="BL647" s="205"/>
      <c r="BM647" s="206">
        <v>66.067758047532223</v>
      </c>
    </row>
    <row r="648" spans="1:65">
      <c r="A648" s="30"/>
      <c r="B648" s="19">
        <v>1</v>
      </c>
      <c r="C648" s="9">
        <v>5</v>
      </c>
      <c r="D648" s="208">
        <v>62.8</v>
      </c>
      <c r="E648" s="208">
        <v>67.8</v>
      </c>
      <c r="F648" s="208">
        <v>64</v>
      </c>
      <c r="G648" s="208">
        <v>67.263517632867448</v>
      </c>
      <c r="H648" s="208">
        <v>65</v>
      </c>
      <c r="I648" s="208">
        <v>64</v>
      </c>
      <c r="J648" s="208">
        <v>68</v>
      </c>
      <c r="K648" s="208">
        <v>68.599999999999994</v>
      </c>
      <c r="L648" s="208">
        <v>65.7</v>
      </c>
      <c r="M648" s="207">
        <v>71.900000000000006</v>
      </c>
      <c r="N648" s="208">
        <v>69.8</v>
      </c>
      <c r="O648" s="208">
        <v>63.79999999999999</v>
      </c>
      <c r="P648" s="208">
        <v>64.8</v>
      </c>
      <c r="Q648" s="208">
        <v>67</v>
      </c>
      <c r="R648" s="208">
        <v>63.6</v>
      </c>
      <c r="S648" s="208">
        <v>66.8</v>
      </c>
      <c r="T648" s="208">
        <v>64.8982367983252</v>
      </c>
      <c r="U648" s="208">
        <v>67.5</v>
      </c>
      <c r="V648" s="208">
        <v>66.599999999999994</v>
      </c>
      <c r="W648" s="207">
        <v>74</v>
      </c>
      <c r="X648" s="208">
        <v>65.900000000000006</v>
      </c>
      <c r="Y648" s="208">
        <v>69.995414936951107</v>
      </c>
      <c r="Z648" s="208">
        <v>65.59</v>
      </c>
      <c r="AA648" s="208">
        <v>66.599999999999994</v>
      </c>
      <c r="AB648" s="204"/>
      <c r="AC648" s="205"/>
      <c r="AD648" s="205"/>
      <c r="AE648" s="205"/>
      <c r="AF648" s="205"/>
      <c r="AG648" s="205"/>
      <c r="AH648" s="205"/>
      <c r="AI648" s="205"/>
      <c r="AJ648" s="205"/>
      <c r="AK648" s="205"/>
      <c r="AL648" s="205"/>
      <c r="AM648" s="205"/>
      <c r="AN648" s="205"/>
      <c r="AO648" s="205"/>
      <c r="AP648" s="205"/>
      <c r="AQ648" s="205"/>
      <c r="AR648" s="205"/>
      <c r="AS648" s="205"/>
      <c r="AT648" s="205"/>
      <c r="AU648" s="205"/>
      <c r="AV648" s="205"/>
      <c r="AW648" s="205"/>
      <c r="AX648" s="205"/>
      <c r="AY648" s="205"/>
      <c r="AZ648" s="205"/>
      <c r="BA648" s="205"/>
      <c r="BB648" s="205"/>
      <c r="BC648" s="205"/>
      <c r="BD648" s="205"/>
      <c r="BE648" s="205"/>
      <c r="BF648" s="205"/>
      <c r="BG648" s="205"/>
      <c r="BH648" s="205"/>
      <c r="BI648" s="205"/>
      <c r="BJ648" s="205"/>
      <c r="BK648" s="205"/>
      <c r="BL648" s="205"/>
      <c r="BM648" s="206">
        <v>47</v>
      </c>
    </row>
    <row r="649" spans="1:65">
      <c r="A649" s="30"/>
      <c r="B649" s="19">
        <v>1</v>
      </c>
      <c r="C649" s="9">
        <v>6</v>
      </c>
      <c r="D649" s="208">
        <v>62</v>
      </c>
      <c r="E649" s="208">
        <v>70.099999999999994</v>
      </c>
      <c r="F649" s="208">
        <v>66</v>
      </c>
      <c r="G649" s="208">
        <v>67.502470350767439</v>
      </c>
      <c r="H649" s="208">
        <v>66</v>
      </c>
      <c r="I649" s="208">
        <v>67</v>
      </c>
      <c r="J649" s="208">
        <v>68</v>
      </c>
      <c r="K649" s="208">
        <v>68.3</v>
      </c>
      <c r="L649" s="208">
        <v>69</v>
      </c>
      <c r="M649" s="207">
        <v>69.3</v>
      </c>
      <c r="N649" s="208">
        <v>67.099999999999994</v>
      </c>
      <c r="O649" s="208">
        <v>64.099999999999994</v>
      </c>
      <c r="P649" s="208">
        <v>62.6</v>
      </c>
      <c r="Q649" s="208">
        <v>66</v>
      </c>
      <c r="R649" s="208">
        <v>64.599999999999994</v>
      </c>
      <c r="S649" s="208">
        <v>66.099999999999994</v>
      </c>
      <c r="T649" s="208">
        <v>64.306294177297104</v>
      </c>
      <c r="U649" s="208">
        <v>68.3</v>
      </c>
      <c r="V649" s="208">
        <v>62.5</v>
      </c>
      <c r="W649" s="207">
        <v>73.2</v>
      </c>
      <c r="X649" s="208">
        <v>65.8</v>
      </c>
      <c r="Y649" s="208">
        <v>67.77892440669396</v>
      </c>
      <c r="Z649" s="208">
        <v>66.157499999999999</v>
      </c>
      <c r="AA649" s="208">
        <v>65.599999999999994</v>
      </c>
      <c r="AB649" s="204"/>
      <c r="AC649" s="205"/>
      <c r="AD649" s="205"/>
      <c r="AE649" s="205"/>
      <c r="AF649" s="205"/>
      <c r="AG649" s="205"/>
      <c r="AH649" s="205"/>
      <c r="AI649" s="205"/>
      <c r="AJ649" s="205"/>
      <c r="AK649" s="205"/>
      <c r="AL649" s="205"/>
      <c r="AM649" s="205"/>
      <c r="AN649" s="205"/>
      <c r="AO649" s="205"/>
      <c r="AP649" s="205"/>
      <c r="AQ649" s="205"/>
      <c r="AR649" s="205"/>
      <c r="AS649" s="205"/>
      <c r="AT649" s="205"/>
      <c r="AU649" s="205"/>
      <c r="AV649" s="205"/>
      <c r="AW649" s="205"/>
      <c r="AX649" s="205"/>
      <c r="AY649" s="205"/>
      <c r="AZ649" s="205"/>
      <c r="BA649" s="205"/>
      <c r="BB649" s="205"/>
      <c r="BC649" s="205"/>
      <c r="BD649" s="205"/>
      <c r="BE649" s="205"/>
      <c r="BF649" s="205"/>
      <c r="BG649" s="205"/>
      <c r="BH649" s="205"/>
      <c r="BI649" s="205"/>
      <c r="BJ649" s="205"/>
      <c r="BK649" s="205"/>
      <c r="BL649" s="205"/>
      <c r="BM649" s="209"/>
    </row>
    <row r="650" spans="1:65">
      <c r="A650" s="30"/>
      <c r="B650" s="20" t="s">
        <v>273</v>
      </c>
      <c r="C650" s="12"/>
      <c r="D650" s="210">
        <v>62.550000000000004</v>
      </c>
      <c r="E650" s="210">
        <v>68.333333333333329</v>
      </c>
      <c r="F650" s="210">
        <v>64.333333333333329</v>
      </c>
      <c r="G650" s="210">
        <v>67.19686203412067</v>
      </c>
      <c r="H650" s="210">
        <v>65.333333333333329</v>
      </c>
      <c r="I650" s="210">
        <v>66</v>
      </c>
      <c r="J650" s="210">
        <v>68</v>
      </c>
      <c r="K650" s="210">
        <v>68.316666666666677</v>
      </c>
      <c r="L650" s="210">
        <v>67.416666666666671</v>
      </c>
      <c r="M650" s="210">
        <v>72.000000000000014</v>
      </c>
      <c r="N650" s="210">
        <v>68.8</v>
      </c>
      <c r="O650" s="210">
        <v>64.916666666666671</v>
      </c>
      <c r="P650" s="210">
        <v>63.633333333333333</v>
      </c>
      <c r="Q650" s="210">
        <v>65.966666666666669</v>
      </c>
      <c r="R650" s="210">
        <v>64.533333333333346</v>
      </c>
      <c r="S650" s="210">
        <v>66.166666666666671</v>
      </c>
      <c r="T650" s="210">
        <v>64.610442406307754</v>
      </c>
      <c r="U650" s="210">
        <v>68.099999999999994</v>
      </c>
      <c r="V650" s="210">
        <v>65</v>
      </c>
      <c r="W650" s="210">
        <v>73.88333333333334</v>
      </c>
      <c r="X650" s="210">
        <v>66.066666666666677</v>
      </c>
      <c r="Y650" s="210">
        <v>68.180622605280448</v>
      </c>
      <c r="Z650" s="210">
        <v>65.086083333333349</v>
      </c>
      <c r="AA650" s="210">
        <v>64.95</v>
      </c>
      <c r="AB650" s="204"/>
      <c r="AC650" s="205"/>
      <c r="AD650" s="205"/>
      <c r="AE650" s="205"/>
      <c r="AF650" s="205"/>
      <c r="AG650" s="205"/>
      <c r="AH650" s="205"/>
      <c r="AI650" s="205"/>
      <c r="AJ650" s="205"/>
      <c r="AK650" s="205"/>
      <c r="AL650" s="205"/>
      <c r="AM650" s="205"/>
      <c r="AN650" s="205"/>
      <c r="AO650" s="205"/>
      <c r="AP650" s="205"/>
      <c r="AQ650" s="205"/>
      <c r="AR650" s="205"/>
      <c r="AS650" s="205"/>
      <c r="AT650" s="205"/>
      <c r="AU650" s="205"/>
      <c r="AV650" s="205"/>
      <c r="AW650" s="205"/>
      <c r="AX650" s="205"/>
      <c r="AY650" s="205"/>
      <c r="AZ650" s="205"/>
      <c r="BA650" s="205"/>
      <c r="BB650" s="205"/>
      <c r="BC650" s="205"/>
      <c r="BD650" s="205"/>
      <c r="BE650" s="205"/>
      <c r="BF650" s="205"/>
      <c r="BG650" s="205"/>
      <c r="BH650" s="205"/>
      <c r="BI650" s="205"/>
      <c r="BJ650" s="205"/>
      <c r="BK650" s="205"/>
      <c r="BL650" s="205"/>
      <c r="BM650" s="209"/>
    </row>
    <row r="651" spans="1:65">
      <c r="A651" s="30"/>
      <c r="B651" s="3" t="s">
        <v>274</v>
      </c>
      <c r="C651" s="29"/>
      <c r="D651" s="208">
        <v>62.349999999999994</v>
      </c>
      <c r="E651" s="208">
        <v>68.55</v>
      </c>
      <c r="F651" s="208">
        <v>64.5</v>
      </c>
      <c r="G651" s="208">
        <v>67.178559513117477</v>
      </c>
      <c r="H651" s="208">
        <v>65.5</v>
      </c>
      <c r="I651" s="208">
        <v>66.5</v>
      </c>
      <c r="J651" s="208">
        <v>68</v>
      </c>
      <c r="K651" s="208">
        <v>68.449999999999989</v>
      </c>
      <c r="L651" s="208">
        <v>67.7</v>
      </c>
      <c r="M651" s="208">
        <v>72.650000000000006</v>
      </c>
      <c r="N651" s="208">
        <v>68.349999999999994</v>
      </c>
      <c r="O651" s="208">
        <v>65.099999999999994</v>
      </c>
      <c r="P651" s="208">
        <v>63.6</v>
      </c>
      <c r="Q651" s="208">
        <v>66.2</v>
      </c>
      <c r="R651" s="208">
        <v>64.599999999999994</v>
      </c>
      <c r="S651" s="208">
        <v>66.349999999999994</v>
      </c>
      <c r="T651" s="208">
        <v>64.581343775824735</v>
      </c>
      <c r="U651" s="208">
        <v>68</v>
      </c>
      <c r="V651" s="208">
        <v>64.75</v>
      </c>
      <c r="W651" s="208">
        <v>74.150000000000006</v>
      </c>
      <c r="X651" s="208">
        <v>65.95</v>
      </c>
      <c r="Y651" s="208">
        <v>68.076087632139007</v>
      </c>
      <c r="Z651" s="208">
        <v>65.254999999999995</v>
      </c>
      <c r="AA651" s="208">
        <v>64.900000000000006</v>
      </c>
      <c r="AB651" s="204"/>
      <c r="AC651" s="205"/>
      <c r="AD651" s="205"/>
      <c r="AE651" s="205"/>
      <c r="AF651" s="205"/>
      <c r="AG651" s="205"/>
      <c r="AH651" s="205"/>
      <c r="AI651" s="205"/>
      <c r="AJ651" s="205"/>
      <c r="AK651" s="205"/>
      <c r="AL651" s="205"/>
      <c r="AM651" s="205"/>
      <c r="AN651" s="205"/>
      <c r="AO651" s="205"/>
      <c r="AP651" s="205"/>
      <c r="AQ651" s="205"/>
      <c r="AR651" s="205"/>
      <c r="AS651" s="205"/>
      <c r="AT651" s="205"/>
      <c r="AU651" s="205"/>
      <c r="AV651" s="205"/>
      <c r="AW651" s="205"/>
      <c r="AX651" s="205"/>
      <c r="AY651" s="205"/>
      <c r="AZ651" s="205"/>
      <c r="BA651" s="205"/>
      <c r="BB651" s="205"/>
      <c r="BC651" s="205"/>
      <c r="BD651" s="205"/>
      <c r="BE651" s="205"/>
      <c r="BF651" s="205"/>
      <c r="BG651" s="205"/>
      <c r="BH651" s="205"/>
      <c r="BI651" s="205"/>
      <c r="BJ651" s="205"/>
      <c r="BK651" s="205"/>
      <c r="BL651" s="205"/>
      <c r="BM651" s="209"/>
    </row>
    <row r="652" spans="1:65">
      <c r="A652" s="30"/>
      <c r="B652" s="3" t="s">
        <v>275</v>
      </c>
      <c r="C652" s="29"/>
      <c r="D652" s="215">
        <v>0.57879184513951065</v>
      </c>
      <c r="E652" s="215">
        <v>1.593319386270897</v>
      </c>
      <c r="F652" s="215">
        <v>1.2110601416389968</v>
      </c>
      <c r="G652" s="215">
        <v>0.28165287437040748</v>
      </c>
      <c r="H652" s="215">
        <v>0.81649658092772603</v>
      </c>
      <c r="I652" s="215">
        <v>2.0976176963403033</v>
      </c>
      <c r="J652" s="215">
        <v>0.89442719099991586</v>
      </c>
      <c r="K652" s="215">
        <v>0.5492419017761363</v>
      </c>
      <c r="L652" s="215">
        <v>1.248065169238636</v>
      </c>
      <c r="M652" s="215">
        <v>2.1688706738761558</v>
      </c>
      <c r="N652" s="215">
        <v>1.5099668870541489</v>
      </c>
      <c r="O652" s="215">
        <v>0.83286653592678117</v>
      </c>
      <c r="P652" s="215">
        <v>1.2044362443345251</v>
      </c>
      <c r="Q652" s="215">
        <v>0.81649658092772692</v>
      </c>
      <c r="R652" s="215">
        <v>0.77888809636985801</v>
      </c>
      <c r="S652" s="215">
        <v>1.628086811772232</v>
      </c>
      <c r="T652" s="215">
        <v>0.20619037360196146</v>
      </c>
      <c r="U652" s="215">
        <v>0.540370243444249</v>
      </c>
      <c r="V652" s="215">
        <v>2.0089798406156283</v>
      </c>
      <c r="W652" s="215">
        <v>0.91524131608372228</v>
      </c>
      <c r="X652" s="215">
        <v>0.32659863237109071</v>
      </c>
      <c r="Y652" s="215">
        <v>1.0339991371888002</v>
      </c>
      <c r="Z652" s="215">
        <v>0.98418953543850962</v>
      </c>
      <c r="AA652" s="215">
        <v>1.0691117808723258</v>
      </c>
      <c r="AB652" s="212"/>
      <c r="AC652" s="213"/>
      <c r="AD652" s="213"/>
      <c r="AE652" s="213"/>
      <c r="AF652" s="213"/>
      <c r="AG652" s="213"/>
      <c r="AH652" s="213"/>
      <c r="AI652" s="213"/>
      <c r="AJ652" s="213"/>
      <c r="AK652" s="213"/>
      <c r="AL652" s="213"/>
      <c r="AM652" s="213"/>
      <c r="AN652" s="213"/>
      <c r="AO652" s="213"/>
      <c r="AP652" s="213"/>
      <c r="AQ652" s="213"/>
      <c r="AR652" s="213"/>
      <c r="AS652" s="213"/>
      <c r="AT652" s="213"/>
      <c r="AU652" s="213"/>
      <c r="AV652" s="213"/>
      <c r="AW652" s="213"/>
      <c r="AX652" s="213"/>
      <c r="AY652" s="213"/>
      <c r="AZ652" s="213"/>
      <c r="BA652" s="213"/>
      <c r="BB652" s="213"/>
      <c r="BC652" s="213"/>
      <c r="BD652" s="213"/>
      <c r="BE652" s="213"/>
      <c r="BF652" s="213"/>
      <c r="BG652" s="213"/>
      <c r="BH652" s="213"/>
      <c r="BI652" s="213"/>
      <c r="BJ652" s="213"/>
      <c r="BK652" s="213"/>
      <c r="BL652" s="213"/>
      <c r="BM652" s="216"/>
    </row>
    <row r="653" spans="1:65">
      <c r="A653" s="30"/>
      <c r="B653" s="3" t="s">
        <v>86</v>
      </c>
      <c r="C653" s="29"/>
      <c r="D653" s="13">
        <v>9.2532669087052061E-3</v>
      </c>
      <c r="E653" s="13">
        <v>2.3316869067378981E-2</v>
      </c>
      <c r="F653" s="13">
        <v>1.8824769041020678E-2</v>
      </c>
      <c r="G653" s="13">
        <v>4.1914587354896435E-3</v>
      </c>
      <c r="H653" s="13">
        <v>1.2497396646852951E-2</v>
      </c>
      <c r="I653" s="13">
        <v>3.1782086308186415E-2</v>
      </c>
      <c r="J653" s="13">
        <v>1.3153341044116409E-2</v>
      </c>
      <c r="K653" s="13">
        <v>8.0396472570305379E-3</v>
      </c>
      <c r="L653" s="13">
        <v>1.851270955607371E-2</v>
      </c>
      <c r="M653" s="13">
        <v>3.0123203803835492E-2</v>
      </c>
      <c r="N653" s="13">
        <v>2.1947193125787051E-2</v>
      </c>
      <c r="O653" s="13">
        <v>1.2829779757537064E-2</v>
      </c>
      <c r="P653" s="13">
        <v>1.8927756589856341E-2</v>
      </c>
      <c r="Q653" s="13">
        <v>1.2377411535033758E-2</v>
      </c>
      <c r="R653" s="13">
        <v>1.2069546947880028E-2</v>
      </c>
      <c r="S653" s="13">
        <v>2.4605846021746577E-2</v>
      </c>
      <c r="T653" s="13">
        <v>3.1912855867062074E-3</v>
      </c>
      <c r="U653" s="13">
        <v>7.9349521797980778E-3</v>
      </c>
      <c r="V653" s="13">
        <v>3.0907382163317357E-2</v>
      </c>
      <c r="W653" s="13">
        <v>1.2387655981282051E-2</v>
      </c>
      <c r="X653" s="13">
        <v>4.9434707220649445E-3</v>
      </c>
      <c r="Y653" s="13">
        <v>1.5165586609188857E-2</v>
      </c>
      <c r="Z653" s="13">
        <v>1.5121351370892284E-2</v>
      </c>
      <c r="AA653" s="13">
        <v>1.6460535502268295E-2</v>
      </c>
      <c r="AB653" s="148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3" t="s">
        <v>276</v>
      </c>
      <c r="C654" s="29"/>
      <c r="D654" s="13">
        <v>-5.3244701371603642E-2</v>
      </c>
      <c r="E654" s="13">
        <v>3.4291693145863222E-2</v>
      </c>
      <c r="F654" s="13">
        <v>-2.6252210843162982E-2</v>
      </c>
      <c r="G654" s="13">
        <v>1.7090090839409378E-2</v>
      </c>
      <c r="H654" s="13">
        <v>-1.1116234845906403E-2</v>
      </c>
      <c r="I654" s="13">
        <v>-1.0255841810686839E-3</v>
      </c>
      <c r="J654" s="13">
        <v>2.9246367813444474E-2</v>
      </c>
      <c r="K654" s="13">
        <v>3.4039426879242329E-2</v>
      </c>
      <c r="L654" s="13">
        <v>2.0417048481711442E-2</v>
      </c>
      <c r="M654" s="13">
        <v>8.9790271802470789E-2</v>
      </c>
      <c r="N654" s="13">
        <v>4.1355148611249559E-2</v>
      </c>
      <c r="O654" s="13">
        <v>-1.7422891511429839E-2</v>
      </c>
      <c r="P654" s="13">
        <v>-3.6847394041242487E-2</v>
      </c>
      <c r="Q654" s="13">
        <v>-1.5301167143105809E-3</v>
      </c>
      <c r="R654" s="13">
        <v>-2.3225015643711377E-2</v>
      </c>
      <c r="S654" s="13">
        <v>1.4970784851406904E-3</v>
      </c>
      <c r="T654" s="13">
        <v>-2.2057894566000047E-2</v>
      </c>
      <c r="U654" s="13">
        <v>3.0759965413169832E-2</v>
      </c>
      <c r="V654" s="13">
        <v>-1.6161560178325263E-2</v>
      </c>
      <c r="W654" s="13">
        <v>0.11829635993063703</v>
      </c>
      <c r="X654" s="13">
        <v>-1.6519114584778727E-5</v>
      </c>
      <c r="Y654" s="13">
        <v>3.1980267231531245E-2</v>
      </c>
      <c r="Z654" s="13">
        <v>-1.4858604911227813E-2</v>
      </c>
      <c r="AA654" s="13">
        <v>-1.6918358978188053E-2</v>
      </c>
      <c r="AB654" s="148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46" t="s">
        <v>277</v>
      </c>
      <c r="C655" s="47"/>
      <c r="D655" s="45">
        <v>1.61</v>
      </c>
      <c r="E655" s="45">
        <v>1.06</v>
      </c>
      <c r="F655" s="45">
        <v>0.78</v>
      </c>
      <c r="G655" s="45">
        <v>0.54</v>
      </c>
      <c r="H655" s="45">
        <v>0.32</v>
      </c>
      <c r="I655" s="45">
        <v>0.02</v>
      </c>
      <c r="J655" s="45">
        <v>0.91</v>
      </c>
      <c r="K655" s="45">
        <v>1.05</v>
      </c>
      <c r="L655" s="45">
        <v>0.64</v>
      </c>
      <c r="M655" s="45">
        <v>2.75</v>
      </c>
      <c r="N655" s="45">
        <v>1.28</v>
      </c>
      <c r="O655" s="45">
        <v>0.52</v>
      </c>
      <c r="P655" s="45">
        <v>1.1100000000000001</v>
      </c>
      <c r="Q655" s="45">
        <v>0.03</v>
      </c>
      <c r="R655" s="45">
        <v>0.69</v>
      </c>
      <c r="S655" s="45">
        <v>0.06</v>
      </c>
      <c r="T655" s="45">
        <v>0.66</v>
      </c>
      <c r="U655" s="45">
        <v>0.95</v>
      </c>
      <c r="V655" s="45">
        <v>0.48</v>
      </c>
      <c r="W655" s="45">
        <v>3.62</v>
      </c>
      <c r="X655" s="45">
        <v>0.02</v>
      </c>
      <c r="Y655" s="45">
        <v>0.99</v>
      </c>
      <c r="Z655" s="45">
        <v>0.44</v>
      </c>
      <c r="AA655" s="45">
        <v>0.5</v>
      </c>
      <c r="AB655" s="148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B656" s="31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BM656" s="55"/>
    </row>
    <row r="657" spans="1:65" ht="15">
      <c r="B657" s="8" t="s">
        <v>551</v>
      </c>
      <c r="BM657" s="28" t="s">
        <v>66</v>
      </c>
    </row>
    <row r="658" spans="1:65" ht="15">
      <c r="A658" s="25" t="s">
        <v>58</v>
      </c>
      <c r="B658" s="18" t="s">
        <v>110</v>
      </c>
      <c r="C658" s="15" t="s">
        <v>111</v>
      </c>
      <c r="D658" s="16" t="s">
        <v>235</v>
      </c>
      <c r="E658" s="17" t="s">
        <v>235</v>
      </c>
      <c r="F658" s="17" t="s">
        <v>235</v>
      </c>
      <c r="G658" s="17" t="s">
        <v>235</v>
      </c>
      <c r="H658" s="17" t="s">
        <v>235</v>
      </c>
      <c r="I658" s="17" t="s">
        <v>235</v>
      </c>
      <c r="J658" s="17" t="s">
        <v>235</v>
      </c>
      <c r="K658" s="17" t="s">
        <v>235</v>
      </c>
      <c r="L658" s="17" t="s">
        <v>235</v>
      </c>
      <c r="M658" s="17" t="s">
        <v>235</v>
      </c>
      <c r="N658" s="17" t="s">
        <v>235</v>
      </c>
      <c r="O658" s="17" t="s">
        <v>235</v>
      </c>
      <c r="P658" s="17" t="s">
        <v>235</v>
      </c>
      <c r="Q658" s="17" t="s">
        <v>235</v>
      </c>
      <c r="R658" s="17" t="s">
        <v>235</v>
      </c>
      <c r="S658" s="17" t="s">
        <v>235</v>
      </c>
      <c r="T658" s="17" t="s">
        <v>235</v>
      </c>
      <c r="U658" s="17" t="s">
        <v>235</v>
      </c>
      <c r="V658" s="17" t="s">
        <v>235</v>
      </c>
      <c r="W658" s="17" t="s">
        <v>235</v>
      </c>
      <c r="X658" s="17" t="s">
        <v>235</v>
      </c>
      <c r="Y658" s="17" t="s">
        <v>235</v>
      </c>
      <c r="Z658" s="17" t="s">
        <v>235</v>
      </c>
      <c r="AA658" s="17" t="s">
        <v>235</v>
      </c>
      <c r="AB658" s="148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1</v>
      </c>
    </row>
    <row r="659" spans="1:65">
      <c r="A659" s="30"/>
      <c r="B659" s="19" t="s">
        <v>236</v>
      </c>
      <c r="C659" s="9" t="s">
        <v>236</v>
      </c>
      <c r="D659" s="146" t="s">
        <v>238</v>
      </c>
      <c r="E659" s="147" t="s">
        <v>239</v>
      </c>
      <c r="F659" s="147" t="s">
        <v>240</v>
      </c>
      <c r="G659" s="147" t="s">
        <v>241</v>
      </c>
      <c r="H659" s="147" t="s">
        <v>242</v>
      </c>
      <c r="I659" s="147" t="s">
        <v>243</v>
      </c>
      <c r="J659" s="147" t="s">
        <v>244</v>
      </c>
      <c r="K659" s="147" t="s">
        <v>245</v>
      </c>
      <c r="L659" s="147" t="s">
        <v>246</v>
      </c>
      <c r="M659" s="147" t="s">
        <v>247</v>
      </c>
      <c r="N659" s="147" t="s">
        <v>248</v>
      </c>
      <c r="O659" s="147" t="s">
        <v>249</v>
      </c>
      <c r="P659" s="147" t="s">
        <v>250</v>
      </c>
      <c r="Q659" s="147" t="s">
        <v>251</v>
      </c>
      <c r="R659" s="147" t="s">
        <v>252</v>
      </c>
      <c r="S659" s="147" t="s">
        <v>253</v>
      </c>
      <c r="T659" s="147" t="s">
        <v>254</v>
      </c>
      <c r="U659" s="147" t="s">
        <v>255</v>
      </c>
      <c r="V659" s="147" t="s">
        <v>256</v>
      </c>
      <c r="W659" s="147" t="s">
        <v>257</v>
      </c>
      <c r="X659" s="147" t="s">
        <v>258</v>
      </c>
      <c r="Y659" s="147" t="s">
        <v>259</v>
      </c>
      <c r="Z659" s="147" t="s">
        <v>260</v>
      </c>
      <c r="AA659" s="147" t="s">
        <v>265</v>
      </c>
      <c r="AB659" s="148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 t="s">
        <v>1</v>
      </c>
    </row>
    <row r="660" spans="1:65">
      <c r="A660" s="30"/>
      <c r="B660" s="19"/>
      <c r="C660" s="9"/>
      <c r="D660" s="10" t="s">
        <v>318</v>
      </c>
      <c r="E660" s="11" t="s">
        <v>318</v>
      </c>
      <c r="F660" s="11" t="s">
        <v>115</v>
      </c>
      <c r="G660" s="11" t="s">
        <v>115</v>
      </c>
      <c r="H660" s="11" t="s">
        <v>115</v>
      </c>
      <c r="I660" s="11" t="s">
        <v>318</v>
      </c>
      <c r="J660" s="11" t="s">
        <v>115</v>
      </c>
      <c r="K660" s="11" t="s">
        <v>318</v>
      </c>
      <c r="L660" s="11" t="s">
        <v>319</v>
      </c>
      <c r="M660" s="11" t="s">
        <v>318</v>
      </c>
      <c r="N660" s="11" t="s">
        <v>318</v>
      </c>
      <c r="O660" s="11" t="s">
        <v>319</v>
      </c>
      <c r="P660" s="11" t="s">
        <v>319</v>
      </c>
      <c r="Q660" s="11" t="s">
        <v>319</v>
      </c>
      <c r="R660" s="11" t="s">
        <v>318</v>
      </c>
      <c r="S660" s="11" t="s">
        <v>318</v>
      </c>
      <c r="T660" s="11" t="s">
        <v>115</v>
      </c>
      <c r="U660" s="11" t="s">
        <v>318</v>
      </c>
      <c r="V660" s="11" t="s">
        <v>318</v>
      </c>
      <c r="W660" s="11" t="s">
        <v>115</v>
      </c>
      <c r="X660" s="11" t="s">
        <v>318</v>
      </c>
      <c r="Y660" s="11" t="s">
        <v>319</v>
      </c>
      <c r="Z660" s="11" t="s">
        <v>115</v>
      </c>
      <c r="AA660" s="11" t="s">
        <v>318</v>
      </c>
      <c r="AB660" s="148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3</v>
      </c>
    </row>
    <row r="661" spans="1:65">
      <c r="A661" s="30"/>
      <c r="B661" s="19"/>
      <c r="C661" s="9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148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3</v>
      </c>
    </row>
    <row r="662" spans="1:65">
      <c r="A662" s="30"/>
      <c r="B662" s="18">
        <v>1</v>
      </c>
      <c r="C662" s="14">
        <v>1</v>
      </c>
      <c r="D662" s="199">
        <v>4.0599999999999997E-2</v>
      </c>
      <c r="E662" s="199">
        <v>4.2000000000000003E-2</v>
      </c>
      <c r="F662" s="199">
        <v>4.1000000000000002E-2</v>
      </c>
      <c r="G662" s="199">
        <v>4.1753447488951621E-2</v>
      </c>
      <c r="H662" s="199">
        <v>4.1000000000000002E-2</v>
      </c>
      <c r="I662" s="199">
        <v>4.2000000000000003E-2</v>
      </c>
      <c r="J662" s="199">
        <v>4.1200000000000001E-2</v>
      </c>
      <c r="K662" s="199">
        <v>4.1000000000000002E-2</v>
      </c>
      <c r="L662" s="199">
        <v>4.2499999999999996E-2</v>
      </c>
      <c r="M662" s="199">
        <v>4.2000000000000003E-2</v>
      </c>
      <c r="N662" s="199">
        <v>4.2000000000000003E-2</v>
      </c>
      <c r="O662" s="199">
        <v>0.04</v>
      </c>
      <c r="P662" s="199">
        <v>4.1000000000000002E-2</v>
      </c>
      <c r="Q662" s="199">
        <v>4.2700000000000002E-2</v>
      </c>
      <c r="R662" s="199">
        <v>3.9399999999999998E-2</v>
      </c>
      <c r="S662" s="199">
        <v>3.7999999999999999E-2</v>
      </c>
      <c r="T662" s="222">
        <v>5.6232400000000002E-2</v>
      </c>
      <c r="U662" s="199">
        <v>4.1800000000000004E-2</v>
      </c>
      <c r="V662" s="199">
        <v>4.1000000000000002E-2</v>
      </c>
      <c r="W662" s="222">
        <v>2.1999999999999999E-2</v>
      </c>
      <c r="X662" s="199">
        <v>4.2999999999999997E-2</v>
      </c>
      <c r="Y662" s="224">
        <v>3.8778182197673011E-2</v>
      </c>
      <c r="Z662" s="199">
        <v>3.8305555555555551E-2</v>
      </c>
      <c r="AA662" s="199">
        <v>4.1399999999999999E-2</v>
      </c>
      <c r="AB662" s="197"/>
      <c r="AC662" s="198"/>
      <c r="AD662" s="198"/>
      <c r="AE662" s="198"/>
      <c r="AF662" s="198"/>
      <c r="AG662" s="198"/>
      <c r="AH662" s="198"/>
      <c r="AI662" s="198"/>
      <c r="AJ662" s="198"/>
      <c r="AK662" s="198"/>
      <c r="AL662" s="198"/>
      <c r="AM662" s="198"/>
      <c r="AN662" s="198"/>
      <c r="AO662" s="198"/>
      <c r="AP662" s="198"/>
      <c r="AQ662" s="198"/>
      <c r="AR662" s="198"/>
      <c r="AS662" s="198"/>
      <c r="AT662" s="198"/>
      <c r="AU662" s="198"/>
      <c r="AV662" s="198"/>
      <c r="AW662" s="198"/>
      <c r="AX662" s="198"/>
      <c r="AY662" s="198"/>
      <c r="AZ662" s="198"/>
      <c r="BA662" s="198"/>
      <c r="BB662" s="198"/>
      <c r="BC662" s="198"/>
      <c r="BD662" s="198"/>
      <c r="BE662" s="198"/>
      <c r="BF662" s="198"/>
      <c r="BG662" s="198"/>
      <c r="BH662" s="198"/>
      <c r="BI662" s="198"/>
      <c r="BJ662" s="198"/>
      <c r="BK662" s="198"/>
      <c r="BL662" s="198"/>
      <c r="BM662" s="200">
        <v>1</v>
      </c>
    </row>
    <row r="663" spans="1:65">
      <c r="A663" s="30"/>
      <c r="B663" s="19">
        <v>1</v>
      </c>
      <c r="C663" s="9">
        <v>2</v>
      </c>
      <c r="D663" s="24">
        <v>4.0399999999999998E-2</v>
      </c>
      <c r="E663" s="24">
        <v>4.2000000000000003E-2</v>
      </c>
      <c r="F663" s="24">
        <v>4.1000000000000002E-2</v>
      </c>
      <c r="G663" s="24">
        <v>4.2401953320800226E-2</v>
      </c>
      <c r="H663" s="24">
        <v>4.0499999999999994E-2</v>
      </c>
      <c r="I663" s="24">
        <v>4.1000000000000002E-2</v>
      </c>
      <c r="J663" s="24">
        <v>4.0499999999999994E-2</v>
      </c>
      <c r="K663" s="24">
        <v>4.1000000000000002E-2</v>
      </c>
      <c r="L663" s="24">
        <v>4.1800000000000004E-2</v>
      </c>
      <c r="M663" s="24">
        <v>4.2999999999999997E-2</v>
      </c>
      <c r="N663" s="24">
        <v>4.1000000000000002E-2</v>
      </c>
      <c r="O663" s="24">
        <v>0.04</v>
      </c>
      <c r="P663" s="24">
        <v>4.2000000000000003E-2</v>
      </c>
      <c r="Q663" s="24">
        <v>4.24E-2</v>
      </c>
      <c r="R663" s="24">
        <v>4.0899999999999999E-2</v>
      </c>
      <c r="S663" s="24">
        <v>3.9E-2</v>
      </c>
      <c r="T663" s="223">
        <v>5.6321900000000001E-2</v>
      </c>
      <c r="U663" s="24">
        <v>3.9899999999999998E-2</v>
      </c>
      <c r="V663" s="24">
        <v>4.1000000000000002E-2</v>
      </c>
      <c r="W663" s="223">
        <v>2.1999999999999999E-2</v>
      </c>
      <c r="X663" s="24">
        <v>4.2000000000000003E-2</v>
      </c>
      <c r="Y663" s="24">
        <v>4.0084212674507527E-2</v>
      </c>
      <c r="Z663" s="24">
        <v>3.8221999999999999E-2</v>
      </c>
      <c r="AA663" s="24">
        <v>4.1500000000000002E-2</v>
      </c>
      <c r="AB663" s="197"/>
      <c r="AC663" s="198"/>
      <c r="AD663" s="198"/>
      <c r="AE663" s="198"/>
      <c r="AF663" s="198"/>
      <c r="AG663" s="198"/>
      <c r="AH663" s="198"/>
      <c r="AI663" s="198"/>
      <c r="AJ663" s="198"/>
      <c r="AK663" s="198"/>
      <c r="AL663" s="198"/>
      <c r="AM663" s="198"/>
      <c r="AN663" s="198"/>
      <c r="AO663" s="198"/>
      <c r="AP663" s="198"/>
      <c r="AQ663" s="198"/>
      <c r="AR663" s="198"/>
      <c r="AS663" s="198"/>
      <c r="AT663" s="198"/>
      <c r="AU663" s="198"/>
      <c r="AV663" s="198"/>
      <c r="AW663" s="198"/>
      <c r="AX663" s="198"/>
      <c r="AY663" s="198"/>
      <c r="AZ663" s="198"/>
      <c r="BA663" s="198"/>
      <c r="BB663" s="198"/>
      <c r="BC663" s="198"/>
      <c r="BD663" s="198"/>
      <c r="BE663" s="198"/>
      <c r="BF663" s="198"/>
      <c r="BG663" s="198"/>
      <c r="BH663" s="198"/>
      <c r="BI663" s="198"/>
      <c r="BJ663" s="198"/>
      <c r="BK663" s="198"/>
      <c r="BL663" s="198"/>
      <c r="BM663" s="200" t="e">
        <v>#N/A</v>
      </c>
    </row>
    <row r="664" spans="1:65">
      <c r="A664" s="30"/>
      <c r="B664" s="19">
        <v>1</v>
      </c>
      <c r="C664" s="9">
        <v>3</v>
      </c>
      <c r="D664" s="24">
        <v>4.2599999999999999E-2</v>
      </c>
      <c r="E664" s="24">
        <v>4.2000000000000003E-2</v>
      </c>
      <c r="F664" s="24">
        <v>4.1000000000000002E-2</v>
      </c>
      <c r="G664" s="24">
        <v>4.1910519081387619E-2</v>
      </c>
      <c r="H664" s="24">
        <v>4.1100000000000005E-2</v>
      </c>
      <c r="I664" s="24">
        <v>4.1000000000000002E-2</v>
      </c>
      <c r="J664" s="24">
        <v>4.1500000000000002E-2</v>
      </c>
      <c r="K664" s="24">
        <v>4.1000000000000002E-2</v>
      </c>
      <c r="L664" s="24">
        <v>4.0899999999999999E-2</v>
      </c>
      <c r="M664" s="24">
        <v>4.4000000000000004E-2</v>
      </c>
      <c r="N664" s="24">
        <v>4.2000000000000003E-2</v>
      </c>
      <c r="O664" s="24">
        <v>0.04</v>
      </c>
      <c r="P664" s="24">
        <v>4.2000000000000003E-2</v>
      </c>
      <c r="Q664" s="24">
        <v>4.1300000000000003E-2</v>
      </c>
      <c r="R664" s="24">
        <v>3.9300000000000002E-2</v>
      </c>
      <c r="S664" s="24">
        <v>0.04</v>
      </c>
      <c r="T664" s="223">
        <v>5.6314139999999999E-2</v>
      </c>
      <c r="U664" s="24">
        <v>4.0299999999999996E-2</v>
      </c>
      <c r="V664" s="24">
        <v>4.2000000000000003E-2</v>
      </c>
      <c r="W664" s="223">
        <v>2.1999999999999999E-2</v>
      </c>
      <c r="X664" s="24">
        <v>4.2999999999999997E-2</v>
      </c>
      <c r="Y664" s="24">
        <v>4.0099535821603173E-2</v>
      </c>
      <c r="Z664" s="24">
        <v>3.9479500000000001E-2</v>
      </c>
      <c r="AA664" s="24">
        <v>4.1300000000000003E-2</v>
      </c>
      <c r="AB664" s="197"/>
      <c r="AC664" s="198"/>
      <c r="AD664" s="198"/>
      <c r="AE664" s="198"/>
      <c r="AF664" s="198"/>
      <c r="AG664" s="198"/>
      <c r="AH664" s="198"/>
      <c r="AI664" s="198"/>
      <c r="AJ664" s="198"/>
      <c r="AK664" s="198"/>
      <c r="AL664" s="198"/>
      <c r="AM664" s="198"/>
      <c r="AN664" s="198"/>
      <c r="AO664" s="198"/>
      <c r="AP664" s="198"/>
      <c r="AQ664" s="198"/>
      <c r="AR664" s="198"/>
      <c r="AS664" s="198"/>
      <c r="AT664" s="198"/>
      <c r="AU664" s="198"/>
      <c r="AV664" s="198"/>
      <c r="AW664" s="198"/>
      <c r="AX664" s="198"/>
      <c r="AY664" s="198"/>
      <c r="AZ664" s="198"/>
      <c r="BA664" s="198"/>
      <c r="BB664" s="198"/>
      <c r="BC664" s="198"/>
      <c r="BD664" s="198"/>
      <c r="BE664" s="198"/>
      <c r="BF664" s="198"/>
      <c r="BG664" s="198"/>
      <c r="BH664" s="198"/>
      <c r="BI664" s="198"/>
      <c r="BJ664" s="198"/>
      <c r="BK664" s="198"/>
      <c r="BL664" s="198"/>
      <c r="BM664" s="200">
        <v>16</v>
      </c>
    </row>
    <row r="665" spans="1:65">
      <c r="A665" s="30"/>
      <c r="B665" s="19">
        <v>1</v>
      </c>
      <c r="C665" s="9">
        <v>4</v>
      </c>
      <c r="D665" s="24">
        <v>4.0499999999999994E-2</v>
      </c>
      <c r="E665" s="24">
        <v>4.2000000000000003E-2</v>
      </c>
      <c r="F665" s="24">
        <v>4.1000000000000002E-2</v>
      </c>
      <c r="G665" s="24">
        <v>4.1246658663716719E-2</v>
      </c>
      <c r="H665" s="24">
        <v>4.07E-2</v>
      </c>
      <c r="I665" s="24">
        <v>3.9E-2</v>
      </c>
      <c r="J665" s="24">
        <v>4.0399999999999998E-2</v>
      </c>
      <c r="K665" s="24">
        <v>0.04</v>
      </c>
      <c r="L665" s="24">
        <v>4.1800000000000004E-2</v>
      </c>
      <c r="M665" s="24">
        <v>4.4000000000000004E-2</v>
      </c>
      <c r="N665" s="24">
        <v>0.04</v>
      </c>
      <c r="O665" s="24">
        <v>3.9E-2</v>
      </c>
      <c r="P665" s="24">
        <v>4.2999999999999997E-2</v>
      </c>
      <c r="Q665" s="24">
        <v>4.1599999999999998E-2</v>
      </c>
      <c r="R665" s="24">
        <v>4.07E-2</v>
      </c>
      <c r="S665" s="24">
        <v>4.1000000000000002E-2</v>
      </c>
      <c r="T665" s="223">
        <v>5.6212560000000002E-2</v>
      </c>
      <c r="U665" s="24">
        <v>3.95E-2</v>
      </c>
      <c r="V665" s="24">
        <v>4.2999999999999997E-2</v>
      </c>
      <c r="W665" s="223">
        <v>2.1999999999999999E-2</v>
      </c>
      <c r="X665" s="24">
        <v>4.2000000000000003E-2</v>
      </c>
      <c r="Y665" s="24">
        <v>4.0148163768660448E-2</v>
      </c>
      <c r="Z665" s="24">
        <v>4.0125000000000001E-2</v>
      </c>
      <c r="AA665" s="24">
        <v>4.1599999999999998E-2</v>
      </c>
      <c r="AB665" s="197"/>
      <c r="AC665" s="198"/>
      <c r="AD665" s="198"/>
      <c r="AE665" s="198"/>
      <c r="AF665" s="198"/>
      <c r="AG665" s="198"/>
      <c r="AH665" s="198"/>
      <c r="AI665" s="198"/>
      <c r="AJ665" s="198"/>
      <c r="AK665" s="198"/>
      <c r="AL665" s="198"/>
      <c r="AM665" s="198"/>
      <c r="AN665" s="198"/>
      <c r="AO665" s="198"/>
      <c r="AP665" s="198"/>
      <c r="AQ665" s="198"/>
      <c r="AR665" s="198"/>
      <c r="AS665" s="198"/>
      <c r="AT665" s="198"/>
      <c r="AU665" s="198"/>
      <c r="AV665" s="198"/>
      <c r="AW665" s="198"/>
      <c r="AX665" s="198"/>
      <c r="AY665" s="198"/>
      <c r="AZ665" s="198"/>
      <c r="BA665" s="198"/>
      <c r="BB665" s="198"/>
      <c r="BC665" s="198"/>
      <c r="BD665" s="198"/>
      <c r="BE665" s="198"/>
      <c r="BF665" s="198"/>
      <c r="BG665" s="198"/>
      <c r="BH665" s="198"/>
      <c r="BI665" s="198"/>
      <c r="BJ665" s="198"/>
      <c r="BK665" s="198"/>
      <c r="BL665" s="198"/>
      <c r="BM665" s="200">
        <v>4.103646277309398E-2</v>
      </c>
    </row>
    <row r="666" spans="1:65">
      <c r="A666" s="30"/>
      <c r="B666" s="19">
        <v>1</v>
      </c>
      <c r="C666" s="9">
        <v>5</v>
      </c>
      <c r="D666" s="24">
        <v>4.1500000000000002E-2</v>
      </c>
      <c r="E666" s="24">
        <v>4.1000000000000002E-2</v>
      </c>
      <c r="F666" s="24">
        <v>4.2000000000000003E-2</v>
      </c>
      <c r="G666" s="24">
        <v>4.2290472583742328E-2</v>
      </c>
      <c r="H666" s="24">
        <v>4.07E-2</v>
      </c>
      <c r="I666" s="24">
        <v>3.9E-2</v>
      </c>
      <c r="J666" s="24">
        <v>4.0399999999999998E-2</v>
      </c>
      <c r="K666" s="24">
        <v>4.1000000000000002E-2</v>
      </c>
      <c r="L666" s="24">
        <v>4.24E-2</v>
      </c>
      <c r="M666" s="24">
        <v>4.2000000000000003E-2</v>
      </c>
      <c r="N666" s="225">
        <v>4.4999999999999998E-2</v>
      </c>
      <c r="O666" s="24">
        <v>3.7999999999999999E-2</v>
      </c>
      <c r="P666" s="24">
        <v>4.2000000000000003E-2</v>
      </c>
      <c r="Q666" s="24">
        <v>4.1800000000000004E-2</v>
      </c>
      <c r="R666" s="24">
        <v>4.02E-2</v>
      </c>
      <c r="S666" s="24">
        <v>0.04</v>
      </c>
      <c r="T666" s="223">
        <v>5.6169079999999996E-2</v>
      </c>
      <c r="U666" s="24">
        <v>4.0099999999999997E-2</v>
      </c>
      <c r="V666" s="24">
        <v>4.2000000000000003E-2</v>
      </c>
      <c r="W666" s="223">
        <v>2.1999999999999999E-2</v>
      </c>
      <c r="X666" s="24">
        <v>4.2000000000000003E-2</v>
      </c>
      <c r="Y666" s="24">
        <v>4.0505538771234612E-2</v>
      </c>
      <c r="Z666" s="24">
        <v>3.9744999999999996E-2</v>
      </c>
      <c r="AA666" s="24">
        <v>4.2599999999999999E-2</v>
      </c>
      <c r="AB666" s="197"/>
      <c r="AC666" s="198"/>
      <c r="AD666" s="198"/>
      <c r="AE666" s="198"/>
      <c r="AF666" s="198"/>
      <c r="AG666" s="198"/>
      <c r="AH666" s="198"/>
      <c r="AI666" s="198"/>
      <c r="AJ666" s="198"/>
      <c r="AK666" s="198"/>
      <c r="AL666" s="198"/>
      <c r="AM666" s="198"/>
      <c r="AN666" s="198"/>
      <c r="AO666" s="198"/>
      <c r="AP666" s="198"/>
      <c r="AQ666" s="198"/>
      <c r="AR666" s="198"/>
      <c r="AS666" s="198"/>
      <c r="AT666" s="198"/>
      <c r="AU666" s="198"/>
      <c r="AV666" s="198"/>
      <c r="AW666" s="198"/>
      <c r="AX666" s="198"/>
      <c r="AY666" s="198"/>
      <c r="AZ666" s="198"/>
      <c r="BA666" s="198"/>
      <c r="BB666" s="198"/>
      <c r="BC666" s="198"/>
      <c r="BD666" s="198"/>
      <c r="BE666" s="198"/>
      <c r="BF666" s="198"/>
      <c r="BG666" s="198"/>
      <c r="BH666" s="198"/>
      <c r="BI666" s="198"/>
      <c r="BJ666" s="198"/>
      <c r="BK666" s="198"/>
      <c r="BL666" s="198"/>
      <c r="BM666" s="200">
        <v>48</v>
      </c>
    </row>
    <row r="667" spans="1:65">
      <c r="A667" s="30"/>
      <c r="B667" s="19">
        <v>1</v>
      </c>
      <c r="C667" s="9">
        <v>6</v>
      </c>
      <c r="D667" s="24">
        <v>3.9899999999999998E-2</v>
      </c>
      <c r="E667" s="24">
        <v>4.2000000000000003E-2</v>
      </c>
      <c r="F667" s="24">
        <v>4.1000000000000002E-2</v>
      </c>
      <c r="G667" s="24">
        <v>4.1324195780658525E-2</v>
      </c>
      <c r="H667" s="24">
        <v>4.1300000000000003E-2</v>
      </c>
      <c r="I667" s="24">
        <v>4.1000000000000002E-2</v>
      </c>
      <c r="J667" s="24">
        <v>4.1500000000000002E-2</v>
      </c>
      <c r="K667" s="24">
        <v>4.1000000000000002E-2</v>
      </c>
      <c r="L667" s="24">
        <v>4.1000000000000002E-2</v>
      </c>
      <c r="M667" s="24">
        <v>4.2000000000000003E-2</v>
      </c>
      <c r="N667" s="24">
        <v>4.1000000000000002E-2</v>
      </c>
      <c r="O667" s="24">
        <v>0.04</v>
      </c>
      <c r="P667" s="24">
        <v>4.1000000000000002E-2</v>
      </c>
      <c r="Q667" s="24">
        <v>4.1399999999999999E-2</v>
      </c>
      <c r="R667" s="24">
        <v>3.9399999999999998E-2</v>
      </c>
      <c r="S667" s="24">
        <v>0.04</v>
      </c>
      <c r="T667" s="223">
        <v>5.6282500000000006E-2</v>
      </c>
      <c r="U667" s="24">
        <v>4.07E-2</v>
      </c>
      <c r="V667" s="24">
        <v>4.1000000000000002E-2</v>
      </c>
      <c r="W667" s="223">
        <v>2.1999999999999999E-2</v>
      </c>
      <c r="X667" s="24">
        <v>4.1000000000000002E-2</v>
      </c>
      <c r="Y667" s="24">
        <v>4.0255285275321656E-2</v>
      </c>
      <c r="Z667" s="24">
        <v>3.9597499999999994E-2</v>
      </c>
      <c r="AA667" s="24">
        <v>4.1399999999999999E-2</v>
      </c>
      <c r="AB667" s="197"/>
      <c r="AC667" s="198"/>
      <c r="AD667" s="198"/>
      <c r="AE667" s="198"/>
      <c r="AF667" s="198"/>
      <c r="AG667" s="198"/>
      <c r="AH667" s="198"/>
      <c r="AI667" s="198"/>
      <c r="AJ667" s="198"/>
      <c r="AK667" s="198"/>
      <c r="AL667" s="198"/>
      <c r="AM667" s="198"/>
      <c r="AN667" s="198"/>
      <c r="AO667" s="198"/>
      <c r="AP667" s="198"/>
      <c r="AQ667" s="198"/>
      <c r="AR667" s="198"/>
      <c r="AS667" s="198"/>
      <c r="AT667" s="198"/>
      <c r="AU667" s="198"/>
      <c r="AV667" s="198"/>
      <c r="AW667" s="198"/>
      <c r="AX667" s="198"/>
      <c r="AY667" s="198"/>
      <c r="AZ667" s="198"/>
      <c r="BA667" s="198"/>
      <c r="BB667" s="198"/>
      <c r="BC667" s="198"/>
      <c r="BD667" s="198"/>
      <c r="BE667" s="198"/>
      <c r="BF667" s="198"/>
      <c r="BG667" s="198"/>
      <c r="BH667" s="198"/>
      <c r="BI667" s="198"/>
      <c r="BJ667" s="198"/>
      <c r="BK667" s="198"/>
      <c r="BL667" s="198"/>
      <c r="BM667" s="56"/>
    </row>
    <row r="668" spans="1:65">
      <c r="A668" s="30"/>
      <c r="B668" s="20" t="s">
        <v>273</v>
      </c>
      <c r="C668" s="12"/>
      <c r="D668" s="201">
        <v>4.0916666666666664E-2</v>
      </c>
      <c r="E668" s="201">
        <v>4.1833333333333333E-2</v>
      </c>
      <c r="F668" s="201">
        <v>4.1166666666666671E-2</v>
      </c>
      <c r="G668" s="201">
        <v>4.1821207819876173E-2</v>
      </c>
      <c r="H668" s="201">
        <v>4.0883333333333334E-2</v>
      </c>
      <c r="I668" s="201">
        <v>4.0500000000000001E-2</v>
      </c>
      <c r="J668" s="201">
        <v>4.0916666666666664E-2</v>
      </c>
      <c r="K668" s="201">
        <v>4.083333333333334E-2</v>
      </c>
      <c r="L668" s="201">
        <v>4.1733333333333338E-2</v>
      </c>
      <c r="M668" s="201">
        <v>4.2833333333333334E-2</v>
      </c>
      <c r="N668" s="201">
        <v>4.1833333333333333E-2</v>
      </c>
      <c r="O668" s="201">
        <v>3.95E-2</v>
      </c>
      <c r="P668" s="201">
        <v>4.1833333333333333E-2</v>
      </c>
      <c r="Q668" s="201">
        <v>4.186666666666667E-2</v>
      </c>
      <c r="R668" s="201">
        <v>3.9983333333333336E-2</v>
      </c>
      <c r="S668" s="201">
        <v>3.966666666666667E-2</v>
      </c>
      <c r="T668" s="201">
        <v>5.6255430000000002E-2</v>
      </c>
      <c r="U668" s="201">
        <v>4.0383333333333334E-2</v>
      </c>
      <c r="V668" s="201">
        <v>4.1666666666666664E-2</v>
      </c>
      <c r="W668" s="201">
        <v>2.1999999999999995E-2</v>
      </c>
      <c r="X668" s="201">
        <v>4.2166666666666665E-2</v>
      </c>
      <c r="Y668" s="201">
        <v>3.9978486418166738E-2</v>
      </c>
      <c r="Z668" s="201">
        <v>3.9245759259259251E-2</v>
      </c>
      <c r="AA668" s="201">
        <v>4.1633333333333335E-2</v>
      </c>
      <c r="AB668" s="197"/>
      <c r="AC668" s="198"/>
      <c r="AD668" s="198"/>
      <c r="AE668" s="198"/>
      <c r="AF668" s="198"/>
      <c r="AG668" s="198"/>
      <c r="AH668" s="198"/>
      <c r="AI668" s="198"/>
      <c r="AJ668" s="198"/>
      <c r="AK668" s="198"/>
      <c r="AL668" s="198"/>
      <c r="AM668" s="198"/>
      <c r="AN668" s="198"/>
      <c r="AO668" s="198"/>
      <c r="AP668" s="198"/>
      <c r="AQ668" s="198"/>
      <c r="AR668" s="198"/>
      <c r="AS668" s="198"/>
      <c r="AT668" s="198"/>
      <c r="AU668" s="198"/>
      <c r="AV668" s="198"/>
      <c r="AW668" s="198"/>
      <c r="AX668" s="198"/>
      <c r="AY668" s="198"/>
      <c r="AZ668" s="198"/>
      <c r="BA668" s="198"/>
      <c r="BB668" s="198"/>
      <c r="BC668" s="198"/>
      <c r="BD668" s="198"/>
      <c r="BE668" s="198"/>
      <c r="BF668" s="198"/>
      <c r="BG668" s="198"/>
      <c r="BH668" s="198"/>
      <c r="BI668" s="198"/>
      <c r="BJ668" s="198"/>
      <c r="BK668" s="198"/>
      <c r="BL668" s="198"/>
      <c r="BM668" s="56"/>
    </row>
    <row r="669" spans="1:65">
      <c r="A669" s="30"/>
      <c r="B669" s="3" t="s">
        <v>274</v>
      </c>
      <c r="C669" s="29"/>
      <c r="D669" s="24">
        <v>4.0549999999999996E-2</v>
      </c>
      <c r="E669" s="24">
        <v>4.2000000000000003E-2</v>
      </c>
      <c r="F669" s="24">
        <v>4.1000000000000002E-2</v>
      </c>
      <c r="G669" s="24">
        <v>4.183198328516962E-2</v>
      </c>
      <c r="H669" s="24">
        <v>4.0849999999999997E-2</v>
      </c>
      <c r="I669" s="24">
        <v>4.1000000000000002E-2</v>
      </c>
      <c r="J669" s="24">
        <v>4.0849999999999997E-2</v>
      </c>
      <c r="K669" s="24">
        <v>4.1000000000000002E-2</v>
      </c>
      <c r="L669" s="24">
        <v>4.1800000000000004E-2</v>
      </c>
      <c r="M669" s="24">
        <v>4.2499999999999996E-2</v>
      </c>
      <c r="N669" s="24">
        <v>4.1500000000000002E-2</v>
      </c>
      <c r="O669" s="24">
        <v>0.04</v>
      </c>
      <c r="P669" s="24">
        <v>4.2000000000000003E-2</v>
      </c>
      <c r="Q669" s="24">
        <v>4.1700000000000001E-2</v>
      </c>
      <c r="R669" s="24">
        <v>3.9800000000000002E-2</v>
      </c>
      <c r="S669" s="24">
        <v>0.04</v>
      </c>
      <c r="T669" s="24">
        <v>5.6257450000000001E-2</v>
      </c>
      <c r="U669" s="24">
        <v>4.02E-2</v>
      </c>
      <c r="V669" s="24">
        <v>4.1500000000000002E-2</v>
      </c>
      <c r="W669" s="24">
        <v>2.1999999999999999E-2</v>
      </c>
      <c r="X669" s="24">
        <v>4.2000000000000003E-2</v>
      </c>
      <c r="Y669" s="24">
        <v>4.0123849795131811E-2</v>
      </c>
      <c r="Z669" s="24">
        <v>3.9538499999999997E-2</v>
      </c>
      <c r="AA669" s="24">
        <v>4.1450000000000001E-2</v>
      </c>
      <c r="AB669" s="197"/>
      <c r="AC669" s="198"/>
      <c r="AD669" s="198"/>
      <c r="AE669" s="198"/>
      <c r="AF669" s="198"/>
      <c r="AG669" s="198"/>
      <c r="AH669" s="198"/>
      <c r="AI669" s="198"/>
      <c r="AJ669" s="198"/>
      <c r="AK669" s="198"/>
      <c r="AL669" s="198"/>
      <c r="AM669" s="198"/>
      <c r="AN669" s="198"/>
      <c r="AO669" s="198"/>
      <c r="AP669" s="198"/>
      <c r="AQ669" s="198"/>
      <c r="AR669" s="198"/>
      <c r="AS669" s="198"/>
      <c r="AT669" s="198"/>
      <c r="AU669" s="198"/>
      <c r="AV669" s="198"/>
      <c r="AW669" s="198"/>
      <c r="AX669" s="198"/>
      <c r="AY669" s="198"/>
      <c r="AZ669" s="198"/>
      <c r="BA669" s="198"/>
      <c r="BB669" s="198"/>
      <c r="BC669" s="198"/>
      <c r="BD669" s="198"/>
      <c r="BE669" s="198"/>
      <c r="BF669" s="198"/>
      <c r="BG669" s="198"/>
      <c r="BH669" s="198"/>
      <c r="BI669" s="198"/>
      <c r="BJ669" s="198"/>
      <c r="BK669" s="198"/>
      <c r="BL669" s="198"/>
      <c r="BM669" s="56"/>
    </row>
    <row r="670" spans="1:65">
      <c r="A670" s="30"/>
      <c r="B670" s="3" t="s">
        <v>275</v>
      </c>
      <c r="C670" s="29"/>
      <c r="D670" s="24">
        <v>9.7450842308656775E-4</v>
      </c>
      <c r="E670" s="24">
        <v>4.0824829046386341E-4</v>
      </c>
      <c r="F670" s="24">
        <v>4.0824829046386341E-4</v>
      </c>
      <c r="G670" s="24">
        <v>4.7899278059287769E-4</v>
      </c>
      <c r="H670" s="24">
        <v>2.9944392908634593E-4</v>
      </c>
      <c r="I670" s="24">
        <v>1.22474487139159E-3</v>
      </c>
      <c r="J670" s="24">
        <v>5.4191020166321786E-4</v>
      </c>
      <c r="K670" s="24">
        <v>4.0824829046386341E-4</v>
      </c>
      <c r="L670" s="24">
        <v>6.7428974978614757E-4</v>
      </c>
      <c r="M670" s="24">
        <v>9.8319208025017578E-4</v>
      </c>
      <c r="N670" s="24">
        <v>1.7224014243685075E-3</v>
      </c>
      <c r="O670" s="24">
        <v>8.3666002653407629E-4</v>
      </c>
      <c r="P670" s="24">
        <v>7.5277265270907946E-4</v>
      </c>
      <c r="Q670" s="24">
        <v>5.6450568346710808E-4</v>
      </c>
      <c r="R670" s="24">
        <v>7.1390942469382404E-4</v>
      </c>
      <c r="S670" s="24">
        <v>1.0327955589886453E-3</v>
      </c>
      <c r="T670" s="24">
        <v>6.0700000329490516E-5</v>
      </c>
      <c r="U670" s="24">
        <v>8.010409893798628E-4</v>
      </c>
      <c r="V670" s="24">
        <v>8.1649658092772454E-4</v>
      </c>
      <c r="W670" s="24">
        <v>3.8005887153050732E-18</v>
      </c>
      <c r="X670" s="24">
        <v>7.5277265270907859E-4</v>
      </c>
      <c r="Y670" s="24">
        <v>6.0823571328136013E-4</v>
      </c>
      <c r="Z670" s="24">
        <v>7.9154632275689311E-4</v>
      </c>
      <c r="AA670" s="24">
        <v>4.8442405665559781E-4</v>
      </c>
      <c r="AB670" s="197"/>
      <c r="AC670" s="198"/>
      <c r="AD670" s="198"/>
      <c r="AE670" s="198"/>
      <c r="AF670" s="198"/>
      <c r="AG670" s="198"/>
      <c r="AH670" s="198"/>
      <c r="AI670" s="198"/>
      <c r="AJ670" s="198"/>
      <c r="AK670" s="198"/>
      <c r="AL670" s="198"/>
      <c r="AM670" s="198"/>
      <c r="AN670" s="198"/>
      <c r="AO670" s="198"/>
      <c r="AP670" s="198"/>
      <c r="AQ670" s="198"/>
      <c r="AR670" s="198"/>
      <c r="AS670" s="198"/>
      <c r="AT670" s="198"/>
      <c r="AU670" s="198"/>
      <c r="AV670" s="198"/>
      <c r="AW670" s="198"/>
      <c r="AX670" s="198"/>
      <c r="AY670" s="198"/>
      <c r="AZ670" s="198"/>
      <c r="BA670" s="198"/>
      <c r="BB670" s="198"/>
      <c r="BC670" s="198"/>
      <c r="BD670" s="198"/>
      <c r="BE670" s="198"/>
      <c r="BF670" s="198"/>
      <c r="BG670" s="198"/>
      <c r="BH670" s="198"/>
      <c r="BI670" s="198"/>
      <c r="BJ670" s="198"/>
      <c r="BK670" s="198"/>
      <c r="BL670" s="198"/>
      <c r="BM670" s="56"/>
    </row>
    <row r="671" spans="1:65">
      <c r="A671" s="30"/>
      <c r="B671" s="3" t="s">
        <v>86</v>
      </c>
      <c r="C671" s="29"/>
      <c r="D671" s="13">
        <v>2.3816906470547482E-2</v>
      </c>
      <c r="E671" s="13">
        <v>9.7589232780206387E-3</v>
      </c>
      <c r="F671" s="13">
        <v>9.9169625213893931E-3</v>
      </c>
      <c r="G671" s="13">
        <v>1.1453346413520582E-2</v>
      </c>
      <c r="H671" s="13">
        <v>7.3243521178886078E-3</v>
      </c>
      <c r="I671" s="13">
        <v>3.024061410843432E-2</v>
      </c>
      <c r="J671" s="13">
        <v>1.3244241181178441E-2</v>
      </c>
      <c r="K671" s="13">
        <v>9.997917317482367E-3</v>
      </c>
      <c r="L671" s="13">
        <v>1.6157102630658487E-2</v>
      </c>
      <c r="M671" s="13">
        <v>2.2953900706229786E-2</v>
      </c>
      <c r="N671" s="13">
        <v>4.1172942415183447E-2</v>
      </c>
      <c r="O671" s="13">
        <v>2.1181266494533578E-2</v>
      </c>
      <c r="P671" s="13">
        <v>1.799456540340429E-2</v>
      </c>
      <c r="Q671" s="13">
        <v>1.3483416006379969E-2</v>
      </c>
      <c r="R671" s="13">
        <v>1.7855175273709646E-2</v>
      </c>
      <c r="S671" s="13">
        <v>2.6036862831646516E-2</v>
      </c>
      <c r="T671" s="13">
        <v>1.0790069568304874E-3</v>
      </c>
      <c r="U671" s="13">
        <v>1.9835930401482363E-2</v>
      </c>
      <c r="V671" s="13">
        <v>1.9595917942265392E-2</v>
      </c>
      <c r="W671" s="13">
        <v>1.72754032513867E-16</v>
      </c>
      <c r="X671" s="13">
        <v>1.7852315874523603E-2</v>
      </c>
      <c r="Y671" s="13">
        <v>1.5214075563525336E-2</v>
      </c>
      <c r="Z671" s="13">
        <v>2.0168964435823562E-2</v>
      </c>
      <c r="AA671" s="13">
        <v>1.1635485748333013E-2</v>
      </c>
      <c r="AB671" s="148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30"/>
      <c r="B672" s="3" t="s">
        <v>276</v>
      </c>
      <c r="C672" s="29"/>
      <c r="D672" s="13">
        <v>-2.9192600514745815E-3</v>
      </c>
      <c r="E672" s="13">
        <v>1.9418597666313264E-2</v>
      </c>
      <c r="F672" s="13">
        <v>3.1728829624677601E-3</v>
      </c>
      <c r="G672" s="13">
        <v>1.9123116217919289E-2</v>
      </c>
      <c r="H672" s="13">
        <v>-3.73154578666679E-3</v>
      </c>
      <c r="I672" s="13">
        <v>-1.3072831741377966E-2</v>
      </c>
      <c r="J672" s="13">
        <v>-2.9192600514745815E-3</v>
      </c>
      <c r="K672" s="13">
        <v>-4.9499743894551029E-3</v>
      </c>
      <c r="L672" s="13">
        <v>1.6981740460736416E-2</v>
      </c>
      <c r="M672" s="13">
        <v>4.3787169722081742E-2</v>
      </c>
      <c r="N672" s="13">
        <v>1.9418597666313264E-2</v>
      </c>
      <c r="O672" s="13">
        <v>-3.7441403797146444E-2</v>
      </c>
      <c r="P672" s="13">
        <v>1.9418597666313264E-2</v>
      </c>
      <c r="Q672" s="13">
        <v>2.0230883401505695E-2</v>
      </c>
      <c r="R672" s="13">
        <v>-2.5663260636858309E-2</v>
      </c>
      <c r="S672" s="13">
        <v>-3.3379975121184957E-2</v>
      </c>
      <c r="T672" s="13">
        <v>0.37086449948323774</v>
      </c>
      <c r="U672" s="13">
        <v>-1.5915831814551029E-2</v>
      </c>
      <c r="V672" s="13">
        <v>1.5357168990351777E-2</v>
      </c>
      <c r="W672" s="13">
        <v>-0.46389141477309437</v>
      </c>
      <c r="X672" s="13">
        <v>2.7541455018236016E-2</v>
      </c>
      <c r="Y672" s="13">
        <v>-2.5781373038343713E-2</v>
      </c>
      <c r="Z672" s="13">
        <v>-4.3636887607399366E-2</v>
      </c>
      <c r="AA672" s="13">
        <v>1.4544883255159569E-2</v>
      </c>
      <c r="AB672" s="148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30"/>
      <c r="B673" s="46" t="s">
        <v>277</v>
      </c>
      <c r="C673" s="47"/>
      <c r="D673" s="45">
        <v>0.11</v>
      </c>
      <c r="E673" s="45">
        <v>0.67</v>
      </c>
      <c r="F673" s="45">
        <v>0.11</v>
      </c>
      <c r="G673" s="45">
        <v>0.66</v>
      </c>
      <c r="H673" s="45">
        <v>0.13</v>
      </c>
      <c r="I673" s="45">
        <v>0.46</v>
      </c>
      <c r="J673" s="45">
        <v>0.11</v>
      </c>
      <c r="K673" s="45">
        <v>0.18</v>
      </c>
      <c r="L673" s="45">
        <v>0.59</v>
      </c>
      <c r="M673" s="45">
        <v>1.53</v>
      </c>
      <c r="N673" s="45">
        <v>0.67</v>
      </c>
      <c r="O673" s="45">
        <v>1.31</v>
      </c>
      <c r="P673" s="45">
        <v>0.67</v>
      </c>
      <c r="Q673" s="45">
        <v>0.7</v>
      </c>
      <c r="R673" s="45">
        <v>0.9</v>
      </c>
      <c r="S673" s="45">
        <v>1.17</v>
      </c>
      <c r="T673" s="45">
        <v>12.96</v>
      </c>
      <c r="U673" s="45">
        <v>0.56000000000000005</v>
      </c>
      <c r="V673" s="45">
        <v>0.53</v>
      </c>
      <c r="W673" s="45">
        <v>16.37</v>
      </c>
      <c r="X673" s="45">
        <v>0.96</v>
      </c>
      <c r="Y673" s="45">
        <v>0.91</v>
      </c>
      <c r="Z673" s="45">
        <v>1.53</v>
      </c>
      <c r="AA673" s="45">
        <v>0.5</v>
      </c>
      <c r="AB673" s="148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B674" s="31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BM674" s="55"/>
    </row>
    <row r="675" spans="1:65" ht="15">
      <c r="B675" s="8" t="s">
        <v>552</v>
      </c>
      <c r="BM675" s="28" t="s">
        <v>66</v>
      </c>
    </row>
    <row r="676" spans="1:65" ht="15">
      <c r="A676" s="25" t="s">
        <v>37</v>
      </c>
      <c r="B676" s="18" t="s">
        <v>110</v>
      </c>
      <c r="C676" s="15" t="s">
        <v>111</v>
      </c>
      <c r="D676" s="16" t="s">
        <v>235</v>
      </c>
      <c r="E676" s="17" t="s">
        <v>235</v>
      </c>
      <c r="F676" s="17" t="s">
        <v>235</v>
      </c>
      <c r="G676" s="17" t="s">
        <v>235</v>
      </c>
      <c r="H676" s="17" t="s">
        <v>235</v>
      </c>
      <c r="I676" s="17" t="s">
        <v>235</v>
      </c>
      <c r="J676" s="17" t="s">
        <v>235</v>
      </c>
      <c r="K676" s="17" t="s">
        <v>235</v>
      </c>
      <c r="L676" s="17" t="s">
        <v>235</v>
      </c>
      <c r="M676" s="17" t="s">
        <v>235</v>
      </c>
      <c r="N676" s="17" t="s">
        <v>235</v>
      </c>
      <c r="O676" s="17" t="s">
        <v>235</v>
      </c>
      <c r="P676" s="17" t="s">
        <v>235</v>
      </c>
      <c r="Q676" s="17" t="s">
        <v>235</v>
      </c>
      <c r="R676" s="17" t="s">
        <v>235</v>
      </c>
      <c r="S676" s="17" t="s">
        <v>235</v>
      </c>
      <c r="T676" s="17" t="s">
        <v>235</v>
      </c>
      <c r="U676" s="17" t="s">
        <v>235</v>
      </c>
      <c r="V676" s="17" t="s">
        <v>235</v>
      </c>
      <c r="W676" s="17" t="s">
        <v>235</v>
      </c>
      <c r="X676" s="17" t="s">
        <v>235</v>
      </c>
      <c r="Y676" s="17" t="s">
        <v>235</v>
      </c>
      <c r="Z676" s="17" t="s">
        <v>235</v>
      </c>
      <c r="AA676" s="148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1</v>
      </c>
    </row>
    <row r="677" spans="1:65">
      <c r="A677" s="30"/>
      <c r="B677" s="19" t="s">
        <v>236</v>
      </c>
      <c r="C677" s="9" t="s">
        <v>236</v>
      </c>
      <c r="D677" s="146" t="s">
        <v>238</v>
      </c>
      <c r="E677" s="147" t="s">
        <v>239</v>
      </c>
      <c r="F677" s="147" t="s">
        <v>240</v>
      </c>
      <c r="G677" s="147" t="s">
        <v>241</v>
      </c>
      <c r="H677" s="147" t="s">
        <v>242</v>
      </c>
      <c r="I677" s="147" t="s">
        <v>243</v>
      </c>
      <c r="J677" s="147" t="s">
        <v>244</v>
      </c>
      <c r="K677" s="147" t="s">
        <v>245</v>
      </c>
      <c r="L677" s="147" t="s">
        <v>246</v>
      </c>
      <c r="M677" s="147" t="s">
        <v>247</v>
      </c>
      <c r="N677" s="147" t="s">
        <v>248</v>
      </c>
      <c r="O677" s="147" t="s">
        <v>249</v>
      </c>
      <c r="P677" s="147" t="s">
        <v>250</v>
      </c>
      <c r="Q677" s="147" t="s">
        <v>251</v>
      </c>
      <c r="R677" s="147" t="s">
        <v>252</v>
      </c>
      <c r="S677" s="147" t="s">
        <v>253</v>
      </c>
      <c r="T677" s="147" t="s">
        <v>255</v>
      </c>
      <c r="U677" s="147" t="s">
        <v>256</v>
      </c>
      <c r="V677" s="147" t="s">
        <v>257</v>
      </c>
      <c r="W677" s="147" t="s">
        <v>258</v>
      </c>
      <c r="X677" s="147" t="s">
        <v>259</v>
      </c>
      <c r="Y677" s="147" t="s">
        <v>260</v>
      </c>
      <c r="Z677" s="147" t="s">
        <v>265</v>
      </c>
      <c r="AA677" s="148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 t="s">
        <v>3</v>
      </c>
    </row>
    <row r="678" spans="1:65">
      <c r="A678" s="30"/>
      <c r="B678" s="19"/>
      <c r="C678" s="9"/>
      <c r="D678" s="10" t="s">
        <v>318</v>
      </c>
      <c r="E678" s="11" t="s">
        <v>318</v>
      </c>
      <c r="F678" s="11" t="s">
        <v>319</v>
      </c>
      <c r="G678" s="11" t="s">
        <v>115</v>
      </c>
      <c r="H678" s="11" t="s">
        <v>319</v>
      </c>
      <c r="I678" s="11" t="s">
        <v>319</v>
      </c>
      <c r="J678" s="11" t="s">
        <v>115</v>
      </c>
      <c r="K678" s="11" t="s">
        <v>318</v>
      </c>
      <c r="L678" s="11" t="s">
        <v>319</v>
      </c>
      <c r="M678" s="11" t="s">
        <v>318</v>
      </c>
      <c r="N678" s="11" t="s">
        <v>318</v>
      </c>
      <c r="O678" s="11" t="s">
        <v>319</v>
      </c>
      <c r="P678" s="11" t="s">
        <v>319</v>
      </c>
      <c r="Q678" s="11" t="s">
        <v>319</v>
      </c>
      <c r="R678" s="11" t="s">
        <v>318</v>
      </c>
      <c r="S678" s="11" t="s">
        <v>318</v>
      </c>
      <c r="T678" s="11" t="s">
        <v>318</v>
      </c>
      <c r="U678" s="11" t="s">
        <v>318</v>
      </c>
      <c r="V678" s="11" t="s">
        <v>319</v>
      </c>
      <c r="W678" s="11" t="s">
        <v>318</v>
      </c>
      <c r="X678" s="11" t="s">
        <v>319</v>
      </c>
      <c r="Y678" s="11" t="s">
        <v>115</v>
      </c>
      <c r="Z678" s="11" t="s">
        <v>318</v>
      </c>
      <c r="AA678" s="148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/>
      <c r="C679" s="9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148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2</v>
      </c>
    </row>
    <row r="680" spans="1:65">
      <c r="A680" s="30"/>
      <c r="B680" s="18">
        <v>1</v>
      </c>
      <c r="C680" s="14">
        <v>1</v>
      </c>
      <c r="D680" s="211">
        <v>40.200000000000003</v>
      </c>
      <c r="E680" s="211">
        <v>41.9</v>
      </c>
      <c r="F680" s="211">
        <v>40</v>
      </c>
      <c r="G680" s="211">
        <v>40.208348729005294</v>
      </c>
      <c r="H680" s="211">
        <v>40.9</v>
      </c>
      <c r="I680" s="211">
        <v>41.4</v>
      </c>
      <c r="J680" s="211">
        <v>41</v>
      </c>
      <c r="K680" s="211">
        <v>40.799999999999997</v>
      </c>
      <c r="L680" s="211">
        <v>40.299999999999997</v>
      </c>
      <c r="M680" s="218">
        <v>44.3</v>
      </c>
      <c r="N680" s="211">
        <v>41.7</v>
      </c>
      <c r="O680" s="211">
        <v>44.09</v>
      </c>
      <c r="P680" s="211">
        <v>37.17</v>
      </c>
      <c r="Q680" s="211">
        <v>39.200000000000003</v>
      </c>
      <c r="R680" s="211">
        <v>40.799999999999997</v>
      </c>
      <c r="S680" s="211">
        <v>38.5</v>
      </c>
      <c r="T680" s="218">
        <v>34</v>
      </c>
      <c r="U680" s="211">
        <v>38.299999999999997</v>
      </c>
      <c r="V680" s="211">
        <v>40.5</v>
      </c>
      <c r="W680" s="211">
        <v>40.799999999999997</v>
      </c>
      <c r="X680" s="211">
        <v>38.149857066101305</v>
      </c>
      <c r="Y680" s="218">
        <v>45.777777777777779</v>
      </c>
      <c r="Z680" s="211">
        <v>41.3</v>
      </c>
      <c r="AA680" s="212"/>
      <c r="AB680" s="213"/>
      <c r="AC680" s="213"/>
      <c r="AD680" s="213"/>
      <c r="AE680" s="213"/>
      <c r="AF680" s="213"/>
      <c r="AG680" s="213"/>
      <c r="AH680" s="213"/>
      <c r="AI680" s="213"/>
      <c r="AJ680" s="213"/>
      <c r="AK680" s="213"/>
      <c r="AL680" s="213"/>
      <c r="AM680" s="213"/>
      <c r="AN680" s="213"/>
      <c r="AO680" s="213"/>
      <c r="AP680" s="213"/>
      <c r="AQ680" s="213"/>
      <c r="AR680" s="213"/>
      <c r="AS680" s="213"/>
      <c r="AT680" s="213"/>
      <c r="AU680" s="213"/>
      <c r="AV680" s="213"/>
      <c r="AW680" s="213"/>
      <c r="AX680" s="213"/>
      <c r="AY680" s="213"/>
      <c r="AZ680" s="213"/>
      <c r="BA680" s="213"/>
      <c r="BB680" s="213"/>
      <c r="BC680" s="213"/>
      <c r="BD680" s="213"/>
      <c r="BE680" s="213"/>
      <c r="BF680" s="213"/>
      <c r="BG680" s="213"/>
      <c r="BH680" s="213"/>
      <c r="BI680" s="213"/>
      <c r="BJ680" s="213"/>
      <c r="BK680" s="213"/>
      <c r="BL680" s="213"/>
      <c r="BM680" s="214">
        <v>1</v>
      </c>
    </row>
    <row r="681" spans="1:65">
      <c r="A681" s="30"/>
      <c r="B681" s="19">
        <v>1</v>
      </c>
      <c r="C681" s="9">
        <v>2</v>
      </c>
      <c r="D681" s="215">
        <v>40.9</v>
      </c>
      <c r="E681" s="215">
        <v>41.9</v>
      </c>
      <c r="F681" s="215">
        <v>41</v>
      </c>
      <c r="G681" s="215">
        <v>40.617821023405291</v>
      </c>
      <c r="H681" s="215">
        <v>41</v>
      </c>
      <c r="I681" s="215">
        <v>41</v>
      </c>
      <c r="J681" s="215">
        <v>42</v>
      </c>
      <c r="K681" s="215">
        <v>41.6</v>
      </c>
      <c r="L681" s="215">
        <v>40.700000000000003</v>
      </c>
      <c r="M681" s="219">
        <v>44.1</v>
      </c>
      <c r="N681" s="215">
        <v>39.9</v>
      </c>
      <c r="O681" s="215">
        <v>43.23</v>
      </c>
      <c r="P681" s="215">
        <v>38.83</v>
      </c>
      <c r="Q681" s="215">
        <v>39.5</v>
      </c>
      <c r="R681" s="215">
        <v>41.2</v>
      </c>
      <c r="S681" s="215">
        <v>39.9</v>
      </c>
      <c r="T681" s="219">
        <v>35</v>
      </c>
      <c r="U681" s="215">
        <v>38.299999999999997</v>
      </c>
      <c r="V681" s="215">
        <v>41.7</v>
      </c>
      <c r="W681" s="215">
        <v>40.5</v>
      </c>
      <c r="X681" s="215">
        <v>39.667439346138877</v>
      </c>
      <c r="Y681" s="219">
        <v>45.34</v>
      </c>
      <c r="Z681" s="215">
        <v>42.1</v>
      </c>
      <c r="AA681" s="212"/>
      <c r="AB681" s="213"/>
      <c r="AC681" s="213"/>
      <c r="AD681" s="213"/>
      <c r="AE681" s="213"/>
      <c r="AF681" s="213"/>
      <c r="AG681" s="213"/>
      <c r="AH681" s="213"/>
      <c r="AI681" s="213"/>
      <c r="AJ681" s="213"/>
      <c r="AK681" s="213"/>
      <c r="AL681" s="213"/>
      <c r="AM681" s="213"/>
      <c r="AN681" s="213"/>
      <c r="AO681" s="213"/>
      <c r="AP681" s="213"/>
      <c r="AQ681" s="213"/>
      <c r="AR681" s="213"/>
      <c r="AS681" s="213"/>
      <c r="AT681" s="213"/>
      <c r="AU681" s="213"/>
      <c r="AV681" s="213"/>
      <c r="AW681" s="213"/>
      <c r="AX681" s="213"/>
      <c r="AY681" s="213"/>
      <c r="AZ681" s="213"/>
      <c r="BA681" s="213"/>
      <c r="BB681" s="213"/>
      <c r="BC681" s="213"/>
      <c r="BD681" s="213"/>
      <c r="BE681" s="213"/>
      <c r="BF681" s="213"/>
      <c r="BG681" s="213"/>
      <c r="BH681" s="213"/>
      <c r="BI681" s="213"/>
      <c r="BJ681" s="213"/>
      <c r="BK681" s="213"/>
      <c r="BL681" s="213"/>
      <c r="BM681" s="214">
        <v>14</v>
      </c>
    </row>
    <row r="682" spans="1:65">
      <c r="A682" s="30"/>
      <c r="B682" s="19">
        <v>1</v>
      </c>
      <c r="C682" s="9">
        <v>3</v>
      </c>
      <c r="D682" s="215">
        <v>41.5</v>
      </c>
      <c r="E682" s="215">
        <v>42.9</v>
      </c>
      <c r="F682" s="215">
        <v>41</v>
      </c>
      <c r="G682" s="215">
        <v>40.238277833005291</v>
      </c>
      <c r="H682" s="215">
        <v>42.4</v>
      </c>
      <c r="I682" s="215">
        <v>40.299999999999997</v>
      </c>
      <c r="J682" s="215">
        <v>41</v>
      </c>
      <c r="K682" s="215">
        <v>41.1</v>
      </c>
      <c r="L682" s="215">
        <v>40.6</v>
      </c>
      <c r="M682" s="219">
        <v>45.2</v>
      </c>
      <c r="N682" s="215">
        <v>40.700000000000003</v>
      </c>
      <c r="O682" s="215">
        <v>43.81</v>
      </c>
      <c r="P682" s="215">
        <v>38.69</v>
      </c>
      <c r="Q682" s="215">
        <v>38.799999999999997</v>
      </c>
      <c r="R682" s="215">
        <v>40.9</v>
      </c>
      <c r="S682" s="215">
        <v>40.700000000000003</v>
      </c>
      <c r="T682" s="219">
        <v>33</v>
      </c>
      <c r="U682" s="215">
        <v>40.1</v>
      </c>
      <c r="V682" s="215">
        <v>41</v>
      </c>
      <c r="W682" s="215">
        <v>41.2</v>
      </c>
      <c r="X682" s="215">
        <v>39.456925082993948</v>
      </c>
      <c r="Y682" s="219">
        <v>45.64</v>
      </c>
      <c r="Z682" s="215">
        <v>42.7</v>
      </c>
      <c r="AA682" s="212"/>
      <c r="AB682" s="213"/>
      <c r="AC682" s="213"/>
      <c r="AD682" s="213"/>
      <c r="AE682" s="213"/>
      <c r="AF682" s="213"/>
      <c r="AG682" s="213"/>
      <c r="AH682" s="213"/>
      <c r="AI682" s="213"/>
      <c r="AJ682" s="213"/>
      <c r="AK682" s="213"/>
      <c r="AL682" s="213"/>
      <c r="AM682" s="213"/>
      <c r="AN682" s="213"/>
      <c r="AO682" s="213"/>
      <c r="AP682" s="213"/>
      <c r="AQ682" s="213"/>
      <c r="AR682" s="213"/>
      <c r="AS682" s="213"/>
      <c r="AT682" s="213"/>
      <c r="AU682" s="213"/>
      <c r="AV682" s="213"/>
      <c r="AW682" s="213"/>
      <c r="AX682" s="213"/>
      <c r="AY682" s="213"/>
      <c r="AZ682" s="213"/>
      <c r="BA682" s="213"/>
      <c r="BB682" s="213"/>
      <c r="BC682" s="213"/>
      <c r="BD682" s="213"/>
      <c r="BE682" s="213"/>
      <c r="BF682" s="213"/>
      <c r="BG682" s="213"/>
      <c r="BH682" s="213"/>
      <c r="BI682" s="213"/>
      <c r="BJ682" s="213"/>
      <c r="BK682" s="213"/>
      <c r="BL682" s="213"/>
      <c r="BM682" s="214">
        <v>16</v>
      </c>
    </row>
    <row r="683" spans="1:65">
      <c r="A683" s="30"/>
      <c r="B683" s="19">
        <v>1</v>
      </c>
      <c r="C683" s="9">
        <v>4</v>
      </c>
      <c r="D683" s="215">
        <v>41.1</v>
      </c>
      <c r="E683" s="215">
        <v>42.2</v>
      </c>
      <c r="F683" s="215">
        <v>42</v>
      </c>
      <c r="G683" s="215">
        <v>40.044450636205291</v>
      </c>
      <c r="H683" s="215">
        <v>41.8</v>
      </c>
      <c r="I683" s="215">
        <v>42.7</v>
      </c>
      <c r="J683" s="215">
        <v>43</v>
      </c>
      <c r="K683" s="215">
        <v>39.9</v>
      </c>
      <c r="L683" s="215">
        <v>39.299999999999997</v>
      </c>
      <c r="M683" s="219">
        <v>46</v>
      </c>
      <c r="N683" s="215">
        <v>40</v>
      </c>
      <c r="O683" s="215">
        <v>42.97</v>
      </c>
      <c r="P683" s="215">
        <v>38.72</v>
      </c>
      <c r="Q683" s="215">
        <v>39.200000000000003</v>
      </c>
      <c r="R683" s="215">
        <v>40.9</v>
      </c>
      <c r="S683" s="215">
        <v>41.9</v>
      </c>
      <c r="T683" s="219">
        <v>32</v>
      </c>
      <c r="U683" s="215">
        <v>40.5</v>
      </c>
      <c r="V683" s="215">
        <v>39.799999999999997</v>
      </c>
      <c r="W683" s="215">
        <v>41.2</v>
      </c>
      <c r="X683" s="215">
        <v>39.264821237797129</v>
      </c>
      <c r="Y683" s="219">
        <v>44.486666666666672</v>
      </c>
      <c r="Z683" s="215">
        <v>42.3</v>
      </c>
      <c r="AA683" s="212"/>
      <c r="AB683" s="213"/>
      <c r="AC683" s="213"/>
      <c r="AD683" s="213"/>
      <c r="AE683" s="213"/>
      <c r="AF683" s="213"/>
      <c r="AG683" s="213"/>
      <c r="AH683" s="213"/>
      <c r="AI683" s="213"/>
      <c r="AJ683" s="213"/>
      <c r="AK683" s="213"/>
      <c r="AL683" s="213"/>
      <c r="AM683" s="213"/>
      <c r="AN683" s="213"/>
      <c r="AO683" s="213"/>
      <c r="AP683" s="213"/>
      <c r="AQ683" s="213"/>
      <c r="AR683" s="213"/>
      <c r="AS683" s="213"/>
      <c r="AT683" s="213"/>
      <c r="AU683" s="213"/>
      <c r="AV683" s="213"/>
      <c r="AW683" s="213"/>
      <c r="AX683" s="213"/>
      <c r="AY683" s="213"/>
      <c r="AZ683" s="213"/>
      <c r="BA683" s="213"/>
      <c r="BB683" s="213"/>
      <c r="BC683" s="213"/>
      <c r="BD683" s="213"/>
      <c r="BE683" s="213"/>
      <c r="BF683" s="213"/>
      <c r="BG683" s="213"/>
      <c r="BH683" s="213"/>
      <c r="BI683" s="213"/>
      <c r="BJ683" s="213"/>
      <c r="BK683" s="213"/>
      <c r="BL683" s="213"/>
      <c r="BM683" s="214">
        <v>40.762751259731758</v>
      </c>
    </row>
    <row r="684" spans="1:65">
      <c r="A684" s="30"/>
      <c r="B684" s="19">
        <v>1</v>
      </c>
      <c r="C684" s="9">
        <v>5</v>
      </c>
      <c r="D684" s="215">
        <v>40.200000000000003</v>
      </c>
      <c r="E684" s="215">
        <v>43</v>
      </c>
      <c r="F684" s="215">
        <v>42</v>
      </c>
      <c r="G684" s="215">
        <v>40.68021202820529</v>
      </c>
      <c r="H684" s="215">
        <v>41.6</v>
      </c>
      <c r="I684" s="220">
        <v>44.7</v>
      </c>
      <c r="J684" s="215">
        <v>41</v>
      </c>
      <c r="K684" s="215">
        <v>41.2</v>
      </c>
      <c r="L684" s="215">
        <v>40.799999999999997</v>
      </c>
      <c r="M684" s="219">
        <v>43.9</v>
      </c>
      <c r="N684" s="215">
        <v>40.9</v>
      </c>
      <c r="O684" s="215">
        <v>42.36</v>
      </c>
      <c r="P684" s="215">
        <v>38.299999999999997</v>
      </c>
      <c r="Q684" s="215">
        <v>39.4</v>
      </c>
      <c r="R684" s="215">
        <v>40.299999999999997</v>
      </c>
      <c r="S684" s="215">
        <v>40.700000000000003</v>
      </c>
      <c r="T684" s="219">
        <v>31</v>
      </c>
      <c r="U684" s="215">
        <v>39.1</v>
      </c>
      <c r="V684" s="215">
        <v>40.799999999999997</v>
      </c>
      <c r="W684" s="215">
        <v>40.9</v>
      </c>
      <c r="X684" s="215">
        <v>40.378853534267556</v>
      </c>
      <c r="Y684" s="219">
        <v>45.55</v>
      </c>
      <c r="Z684" s="215">
        <v>43.7</v>
      </c>
      <c r="AA684" s="212"/>
      <c r="AB684" s="213"/>
      <c r="AC684" s="213"/>
      <c r="AD684" s="213"/>
      <c r="AE684" s="213"/>
      <c r="AF684" s="213"/>
      <c r="AG684" s="213"/>
      <c r="AH684" s="213"/>
      <c r="AI684" s="213"/>
      <c r="AJ684" s="213"/>
      <c r="AK684" s="213"/>
      <c r="AL684" s="213"/>
      <c r="AM684" s="213"/>
      <c r="AN684" s="213"/>
      <c r="AO684" s="213"/>
      <c r="AP684" s="213"/>
      <c r="AQ684" s="213"/>
      <c r="AR684" s="213"/>
      <c r="AS684" s="213"/>
      <c r="AT684" s="213"/>
      <c r="AU684" s="213"/>
      <c r="AV684" s="213"/>
      <c r="AW684" s="213"/>
      <c r="AX684" s="213"/>
      <c r="AY684" s="213"/>
      <c r="AZ684" s="213"/>
      <c r="BA684" s="213"/>
      <c r="BB684" s="213"/>
      <c r="BC684" s="213"/>
      <c r="BD684" s="213"/>
      <c r="BE684" s="213"/>
      <c r="BF684" s="213"/>
      <c r="BG684" s="213"/>
      <c r="BH684" s="213"/>
      <c r="BI684" s="213"/>
      <c r="BJ684" s="213"/>
      <c r="BK684" s="213"/>
      <c r="BL684" s="213"/>
      <c r="BM684" s="214">
        <v>49</v>
      </c>
    </row>
    <row r="685" spans="1:65">
      <c r="A685" s="30"/>
      <c r="B685" s="19">
        <v>1</v>
      </c>
      <c r="C685" s="9">
        <v>6</v>
      </c>
      <c r="D685" s="215">
        <v>39.9</v>
      </c>
      <c r="E685" s="215">
        <v>42</v>
      </c>
      <c r="F685" s="215">
        <v>42</v>
      </c>
      <c r="G685" s="215">
        <v>40.239054044205297</v>
      </c>
      <c r="H685" s="215">
        <v>42.1</v>
      </c>
      <c r="I685" s="215">
        <v>40.9</v>
      </c>
      <c r="J685" s="215">
        <v>41</v>
      </c>
      <c r="K685" s="215">
        <v>41.1</v>
      </c>
      <c r="L685" s="215">
        <v>41.2</v>
      </c>
      <c r="M685" s="219">
        <v>43.7</v>
      </c>
      <c r="N685" s="215">
        <v>39.9</v>
      </c>
      <c r="O685" s="215">
        <v>42.19</v>
      </c>
      <c r="P685" s="215">
        <v>37.369999999999997</v>
      </c>
      <c r="Q685" s="220">
        <v>37.5</v>
      </c>
      <c r="R685" s="215">
        <v>40.200000000000003</v>
      </c>
      <c r="S685" s="215">
        <v>40.4</v>
      </c>
      <c r="T685" s="219">
        <v>32</v>
      </c>
      <c r="U685" s="215">
        <v>37.700000000000003</v>
      </c>
      <c r="V685" s="215">
        <v>40.299999999999997</v>
      </c>
      <c r="W685" s="220">
        <v>38</v>
      </c>
      <c r="X685" s="215">
        <v>40.354090606478955</v>
      </c>
      <c r="Y685" s="219">
        <v>44.92</v>
      </c>
      <c r="Z685" s="215">
        <v>43.3</v>
      </c>
      <c r="AA685" s="212"/>
      <c r="AB685" s="213"/>
      <c r="AC685" s="213"/>
      <c r="AD685" s="213"/>
      <c r="AE685" s="213"/>
      <c r="AF685" s="213"/>
      <c r="AG685" s="213"/>
      <c r="AH685" s="213"/>
      <c r="AI685" s="213"/>
      <c r="AJ685" s="213"/>
      <c r="AK685" s="213"/>
      <c r="AL685" s="213"/>
      <c r="AM685" s="213"/>
      <c r="AN685" s="213"/>
      <c r="AO685" s="213"/>
      <c r="AP685" s="213"/>
      <c r="AQ685" s="213"/>
      <c r="AR685" s="213"/>
      <c r="AS685" s="213"/>
      <c r="AT685" s="213"/>
      <c r="AU685" s="213"/>
      <c r="AV685" s="213"/>
      <c r="AW685" s="213"/>
      <c r="AX685" s="213"/>
      <c r="AY685" s="213"/>
      <c r="AZ685" s="213"/>
      <c r="BA685" s="213"/>
      <c r="BB685" s="213"/>
      <c r="BC685" s="213"/>
      <c r="BD685" s="213"/>
      <c r="BE685" s="213"/>
      <c r="BF685" s="213"/>
      <c r="BG685" s="213"/>
      <c r="BH685" s="213"/>
      <c r="BI685" s="213"/>
      <c r="BJ685" s="213"/>
      <c r="BK685" s="213"/>
      <c r="BL685" s="213"/>
      <c r="BM685" s="216"/>
    </row>
    <row r="686" spans="1:65">
      <c r="A686" s="30"/>
      <c r="B686" s="20" t="s">
        <v>273</v>
      </c>
      <c r="C686" s="12"/>
      <c r="D686" s="217">
        <v>40.633333333333333</v>
      </c>
      <c r="E686" s="217">
        <v>42.316666666666663</v>
      </c>
      <c r="F686" s="217">
        <v>41.333333333333336</v>
      </c>
      <c r="G686" s="217">
        <v>40.338027382338623</v>
      </c>
      <c r="H686" s="217">
        <v>41.633333333333333</v>
      </c>
      <c r="I686" s="217">
        <v>41.833333333333336</v>
      </c>
      <c r="J686" s="217">
        <v>41.5</v>
      </c>
      <c r="K686" s="217">
        <v>40.950000000000003</v>
      </c>
      <c r="L686" s="217">
        <v>40.483333333333327</v>
      </c>
      <c r="M686" s="217">
        <v>44.533333333333339</v>
      </c>
      <c r="N686" s="217">
        <v>40.516666666666673</v>
      </c>
      <c r="O686" s="217">
        <v>43.108333333333327</v>
      </c>
      <c r="P686" s="217">
        <v>38.18</v>
      </c>
      <c r="Q686" s="217">
        <v>38.93333333333333</v>
      </c>
      <c r="R686" s="217">
        <v>40.716666666666669</v>
      </c>
      <c r="S686" s="217">
        <v>40.35</v>
      </c>
      <c r="T686" s="217">
        <v>32.833333333333336</v>
      </c>
      <c r="U686" s="217">
        <v>39</v>
      </c>
      <c r="V686" s="217">
        <v>40.683333333333337</v>
      </c>
      <c r="W686" s="217">
        <v>40.43333333333333</v>
      </c>
      <c r="X686" s="217">
        <v>39.545331145629632</v>
      </c>
      <c r="Y686" s="217">
        <v>45.285740740740749</v>
      </c>
      <c r="Z686" s="217">
        <v>42.56666666666667</v>
      </c>
      <c r="AA686" s="212"/>
      <c r="AB686" s="213"/>
      <c r="AC686" s="213"/>
      <c r="AD686" s="213"/>
      <c r="AE686" s="213"/>
      <c r="AF686" s="213"/>
      <c r="AG686" s="213"/>
      <c r="AH686" s="213"/>
      <c r="AI686" s="213"/>
      <c r="AJ686" s="213"/>
      <c r="AK686" s="213"/>
      <c r="AL686" s="213"/>
      <c r="AM686" s="213"/>
      <c r="AN686" s="213"/>
      <c r="AO686" s="213"/>
      <c r="AP686" s="213"/>
      <c r="AQ686" s="213"/>
      <c r="AR686" s="213"/>
      <c r="AS686" s="213"/>
      <c r="AT686" s="213"/>
      <c r="AU686" s="213"/>
      <c r="AV686" s="213"/>
      <c r="AW686" s="213"/>
      <c r="AX686" s="213"/>
      <c r="AY686" s="213"/>
      <c r="AZ686" s="213"/>
      <c r="BA686" s="213"/>
      <c r="BB686" s="213"/>
      <c r="BC686" s="213"/>
      <c r="BD686" s="213"/>
      <c r="BE686" s="213"/>
      <c r="BF686" s="213"/>
      <c r="BG686" s="213"/>
      <c r="BH686" s="213"/>
      <c r="BI686" s="213"/>
      <c r="BJ686" s="213"/>
      <c r="BK686" s="213"/>
      <c r="BL686" s="213"/>
      <c r="BM686" s="216"/>
    </row>
    <row r="687" spans="1:65">
      <c r="A687" s="30"/>
      <c r="B687" s="3" t="s">
        <v>274</v>
      </c>
      <c r="C687" s="29"/>
      <c r="D687" s="215">
        <v>40.549999999999997</v>
      </c>
      <c r="E687" s="215">
        <v>42.1</v>
      </c>
      <c r="F687" s="215">
        <v>41.5</v>
      </c>
      <c r="G687" s="215">
        <v>40.238665938605294</v>
      </c>
      <c r="H687" s="215">
        <v>41.7</v>
      </c>
      <c r="I687" s="215">
        <v>41.2</v>
      </c>
      <c r="J687" s="215">
        <v>41</v>
      </c>
      <c r="K687" s="215">
        <v>41.1</v>
      </c>
      <c r="L687" s="215">
        <v>40.650000000000006</v>
      </c>
      <c r="M687" s="215">
        <v>44.2</v>
      </c>
      <c r="N687" s="215">
        <v>40.35</v>
      </c>
      <c r="O687" s="215">
        <v>43.099999999999994</v>
      </c>
      <c r="P687" s="215">
        <v>38.494999999999997</v>
      </c>
      <c r="Q687" s="215">
        <v>39.200000000000003</v>
      </c>
      <c r="R687" s="215">
        <v>40.849999999999994</v>
      </c>
      <c r="S687" s="215">
        <v>40.549999999999997</v>
      </c>
      <c r="T687" s="215">
        <v>32.5</v>
      </c>
      <c r="U687" s="215">
        <v>38.700000000000003</v>
      </c>
      <c r="V687" s="215">
        <v>40.65</v>
      </c>
      <c r="W687" s="215">
        <v>40.849999999999994</v>
      </c>
      <c r="X687" s="215">
        <v>39.562182214566413</v>
      </c>
      <c r="Y687" s="215">
        <v>45.445</v>
      </c>
      <c r="Z687" s="215">
        <v>42.5</v>
      </c>
      <c r="AA687" s="212"/>
      <c r="AB687" s="213"/>
      <c r="AC687" s="213"/>
      <c r="AD687" s="213"/>
      <c r="AE687" s="213"/>
      <c r="AF687" s="213"/>
      <c r="AG687" s="213"/>
      <c r="AH687" s="213"/>
      <c r="AI687" s="213"/>
      <c r="AJ687" s="213"/>
      <c r="AK687" s="213"/>
      <c r="AL687" s="213"/>
      <c r="AM687" s="213"/>
      <c r="AN687" s="213"/>
      <c r="AO687" s="213"/>
      <c r="AP687" s="213"/>
      <c r="AQ687" s="213"/>
      <c r="AR687" s="213"/>
      <c r="AS687" s="213"/>
      <c r="AT687" s="213"/>
      <c r="AU687" s="213"/>
      <c r="AV687" s="213"/>
      <c r="AW687" s="213"/>
      <c r="AX687" s="213"/>
      <c r="AY687" s="213"/>
      <c r="AZ687" s="213"/>
      <c r="BA687" s="213"/>
      <c r="BB687" s="213"/>
      <c r="BC687" s="213"/>
      <c r="BD687" s="213"/>
      <c r="BE687" s="213"/>
      <c r="BF687" s="213"/>
      <c r="BG687" s="213"/>
      <c r="BH687" s="213"/>
      <c r="BI687" s="213"/>
      <c r="BJ687" s="213"/>
      <c r="BK687" s="213"/>
      <c r="BL687" s="213"/>
      <c r="BM687" s="216"/>
    </row>
    <row r="688" spans="1:65">
      <c r="A688" s="30"/>
      <c r="B688" s="3" t="s">
        <v>275</v>
      </c>
      <c r="C688" s="29"/>
      <c r="D688" s="24">
        <v>0.62503333244449155</v>
      </c>
      <c r="E688" s="24">
        <v>0.50365331992022722</v>
      </c>
      <c r="F688" s="24">
        <v>0.81649658092772603</v>
      </c>
      <c r="G688" s="24">
        <v>0.25223971404292261</v>
      </c>
      <c r="H688" s="24">
        <v>0.59553897157672797</v>
      </c>
      <c r="I688" s="24">
        <v>1.6169930941926354</v>
      </c>
      <c r="J688" s="24">
        <v>0.83666002653407556</v>
      </c>
      <c r="K688" s="24">
        <v>0.57532599454570243</v>
      </c>
      <c r="L688" s="24">
        <v>0.64935865795927361</v>
      </c>
      <c r="M688" s="24">
        <v>0.88694231304333815</v>
      </c>
      <c r="N688" s="24">
        <v>0.72226495600068308</v>
      </c>
      <c r="O688" s="24">
        <v>0.76069485778902801</v>
      </c>
      <c r="P688" s="24">
        <v>0.73004109473371348</v>
      </c>
      <c r="Q688" s="24">
        <v>0.74206917916503379</v>
      </c>
      <c r="R688" s="24">
        <v>0.38686776379877763</v>
      </c>
      <c r="S688" s="24">
        <v>1.1202678251204041</v>
      </c>
      <c r="T688" s="24">
        <v>1.4719601443879744</v>
      </c>
      <c r="U688" s="24">
        <v>1.1081516141756058</v>
      </c>
      <c r="V688" s="24">
        <v>0.64935865795927383</v>
      </c>
      <c r="W688" s="24">
        <v>1.2209286083414819</v>
      </c>
      <c r="X688" s="24">
        <v>0.82433138936279027</v>
      </c>
      <c r="Y688" s="24">
        <v>0.4924759399608547</v>
      </c>
      <c r="Z688" s="24">
        <v>0.86409875978771589</v>
      </c>
      <c r="AA688" s="148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3" t="s">
        <v>86</v>
      </c>
      <c r="C689" s="29"/>
      <c r="D689" s="13">
        <v>1.5382280535959596E-2</v>
      </c>
      <c r="E689" s="13">
        <v>1.1902008347858857E-2</v>
      </c>
      <c r="F689" s="13">
        <v>1.9753949538574015E-2</v>
      </c>
      <c r="G689" s="13">
        <v>6.2531494575107024E-3</v>
      </c>
      <c r="H689" s="13">
        <v>1.4304378820898189E-2</v>
      </c>
      <c r="I689" s="13">
        <v>3.8653221375122754E-2</v>
      </c>
      <c r="J689" s="13">
        <v>2.016048256708616E-2</v>
      </c>
      <c r="K689" s="13">
        <v>1.4049474836280889E-2</v>
      </c>
      <c r="L689" s="13">
        <v>1.6040147994053695E-2</v>
      </c>
      <c r="M689" s="13">
        <v>1.9916369304865376E-2</v>
      </c>
      <c r="N689" s="13">
        <v>1.7826366663941169E-2</v>
      </c>
      <c r="O689" s="13">
        <v>1.7646120807013992E-2</v>
      </c>
      <c r="P689" s="13">
        <v>1.9121034435141789E-2</v>
      </c>
      <c r="Q689" s="13">
        <v>1.9059996040197789E-2</v>
      </c>
      <c r="R689" s="13">
        <v>9.5014596102851647E-3</v>
      </c>
      <c r="S689" s="13">
        <v>2.7763762704347064E-2</v>
      </c>
      <c r="T689" s="13">
        <v>4.4831273433136275E-2</v>
      </c>
      <c r="U689" s="13">
        <v>2.8414143953220661E-2</v>
      </c>
      <c r="V689" s="13">
        <v>1.5961294337384854E-2</v>
      </c>
      <c r="W689" s="13">
        <v>3.0196090890556027E-2</v>
      </c>
      <c r="X689" s="13">
        <v>2.0845226616692313E-2</v>
      </c>
      <c r="Y689" s="13">
        <v>1.0874856674648692E-2</v>
      </c>
      <c r="Z689" s="13">
        <v>2.0299892555702016E-2</v>
      </c>
      <c r="AA689" s="148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3" t="s">
        <v>276</v>
      </c>
      <c r="C690" s="29"/>
      <c r="D690" s="13">
        <v>-3.174906560496904E-3</v>
      </c>
      <c r="E690" s="13">
        <v>3.812096482481464E-2</v>
      </c>
      <c r="F690" s="13">
        <v>1.3997634015573412E-2</v>
      </c>
      <c r="G690" s="13">
        <v>-1.0419411454513527E-2</v>
      </c>
      <c r="H690" s="13">
        <v>2.1357294262460469E-2</v>
      </c>
      <c r="I690" s="13">
        <v>2.6263734427051988E-2</v>
      </c>
      <c r="J690" s="13">
        <v>1.8086334152732864E-2</v>
      </c>
      <c r="K690" s="13">
        <v>4.5936237001062974E-3</v>
      </c>
      <c r="L690" s="13">
        <v>-6.8547366839406543E-3</v>
      </c>
      <c r="M690" s="13">
        <v>9.2500676649037272E-2</v>
      </c>
      <c r="N690" s="13">
        <v>-6.0369966565083644E-3</v>
      </c>
      <c r="O690" s="13">
        <v>5.7542290476322533E-2</v>
      </c>
      <c r="P690" s="13">
        <v>-6.3360572579485797E-2</v>
      </c>
      <c r="Q690" s="13">
        <v>-4.4879647959524593E-2</v>
      </c>
      <c r="R690" s="13">
        <v>-1.1305564919170674E-3</v>
      </c>
      <c r="S690" s="13">
        <v>-1.0125696793668149E-2</v>
      </c>
      <c r="T690" s="13">
        <v>-0.1945260729795647</v>
      </c>
      <c r="U690" s="13">
        <v>-4.324416790466068E-2</v>
      </c>
      <c r="V690" s="13">
        <v>-1.9482965193489132E-3</v>
      </c>
      <c r="W690" s="13">
        <v>-8.081346725088423E-3</v>
      </c>
      <c r="X690" s="13">
        <v>-2.9865994725061129E-2</v>
      </c>
      <c r="Y690" s="13">
        <v>0.11095888626823647</v>
      </c>
      <c r="Z690" s="13">
        <v>4.425401503055415E-2</v>
      </c>
      <c r="AA690" s="148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46" t="s">
        <v>277</v>
      </c>
      <c r="C691" s="47"/>
      <c r="D691" s="45">
        <v>0.04</v>
      </c>
      <c r="E691" s="45">
        <v>1.1599999999999999</v>
      </c>
      <c r="F691" s="45">
        <v>0.46</v>
      </c>
      <c r="G691" s="45">
        <v>0.25</v>
      </c>
      <c r="H691" s="45">
        <v>0.67</v>
      </c>
      <c r="I691" s="45">
        <v>0.82</v>
      </c>
      <c r="J691" s="45">
        <v>0.57999999999999996</v>
      </c>
      <c r="K691" s="45">
        <v>0.19</v>
      </c>
      <c r="L691" s="45">
        <v>0.14000000000000001</v>
      </c>
      <c r="M691" s="45">
        <v>2.73</v>
      </c>
      <c r="N691" s="45">
        <v>0.12</v>
      </c>
      <c r="O691" s="45">
        <v>1.72</v>
      </c>
      <c r="P691" s="45">
        <v>1.78</v>
      </c>
      <c r="Q691" s="45">
        <v>1.24</v>
      </c>
      <c r="R691" s="45">
        <v>0.02</v>
      </c>
      <c r="S691" s="45">
        <v>0.24</v>
      </c>
      <c r="T691" s="45">
        <v>5.57</v>
      </c>
      <c r="U691" s="45">
        <v>1.19</v>
      </c>
      <c r="V691" s="45">
        <v>0</v>
      </c>
      <c r="W691" s="45">
        <v>0.18</v>
      </c>
      <c r="X691" s="45">
        <v>0.81</v>
      </c>
      <c r="Y691" s="45">
        <v>3.27</v>
      </c>
      <c r="Z691" s="45">
        <v>1.34</v>
      </c>
      <c r="AA691" s="148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B692" s="31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BM692" s="55"/>
    </row>
    <row r="693" spans="1:65" ht="15">
      <c r="B693" s="8" t="s">
        <v>553</v>
      </c>
      <c r="BM693" s="28" t="s">
        <v>66</v>
      </c>
    </row>
    <row r="694" spans="1:65" ht="15">
      <c r="A694" s="25" t="s">
        <v>40</v>
      </c>
      <c r="B694" s="18" t="s">
        <v>110</v>
      </c>
      <c r="C694" s="15" t="s">
        <v>111</v>
      </c>
      <c r="D694" s="16" t="s">
        <v>235</v>
      </c>
      <c r="E694" s="17" t="s">
        <v>235</v>
      </c>
      <c r="F694" s="17" t="s">
        <v>235</v>
      </c>
      <c r="G694" s="17" t="s">
        <v>235</v>
      </c>
      <c r="H694" s="17" t="s">
        <v>235</v>
      </c>
      <c r="I694" s="17" t="s">
        <v>235</v>
      </c>
      <c r="J694" s="17" t="s">
        <v>235</v>
      </c>
      <c r="K694" s="17" t="s">
        <v>235</v>
      </c>
      <c r="L694" s="17" t="s">
        <v>235</v>
      </c>
      <c r="M694" s="17" t="s">
        <v>235</v>
      </c>
      <c r="N694" s="148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1</v>
      </c>
    </row>
    <row r="695" spans="1:65">
      <c r="A695" s="30"/>
      <c r="B695" s="19" t="s">
        <v>236</v>
      </c>
      <c r="C695" s="9" t="s">
        <v>236</v>
      </c>
      <c r="D695" s="146" t="s">
        <v>242</v>
      </c>
      <c r="E695" s="147" t="s">
        <v>244</v>
      </c>
      <c r="F695" s="147" t="s">
        <v>249</v>
      </c>
      <c r="G695" s="147" t="s">
        <v>250</v>
      </c>
      <c r="H695" s="147" t="s">
        <v>251</v>
      </c>
      <c r="I695" s="147" t="s">
        <v>253</v>
      </c>
      <c r="J695" s="147" t="s">
        <v>254</v>
      </c>
      <c r="K695" s="147" t="s">
        <v>255</v>
      </c>
      <c r="L695" s="147" t="s">
        <v>257</v>
      </c>
      <c r="M695" s="147" t="s">
        <v>259</v>
      </c>
      <c r="N695" s="148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 t="s">
        <v>3</v>
      </c>
    </row>
    <row r="696" spans="1:65">
      <c r="A696" s="30"/>
      <c r="B696" s="19"/>
      <c r="C696" s="9"/>
      <c r="D696" s="10" t="s">
        <v>319</v>
      </c>
      <c r="E696" s="11" t="s">
        <v>319</v>
      </c>
      <c r="F696" s="11" t="s">
        <v>319</v>
      </c>
      <c r="G696" s="11" t="s">
        <v>319</v>
      </c>
      <c r="H696" s="11" t="s">
        <v>319</v>
      </c>
      <c r="I696" s="11" t="s">
        <v>318</v>
      </c>
      <c r="J696" s="11" t="s">
        <v>319</v>
      </c>
      <c r="K696" s="11" t="s">
        <v>318</v>
      </c>
      <c r="L696" s="11" t="s">
        <v>319</v>
      </c>
      <c r="M696" s="11" t="s">
        <v>319</v>
      </c>
      <c r="N696" s="148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2</v>
      </c>
    </row>
    <row r="697" spans="1:65">
      <c r="A697" s="30"/>
      <c r="B697" s="19"/>
      <c r="C697" s="9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148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3</v>
      </c>
    </row>
    <row r="698" spans="1:65">
      <c r="A698" s="30"/>
      <c r="B698" s="18">
        <v>1</v>
      </c>
      <c r="C698" s="14">
        <v>1</v>
      </c>
      <c r="D698" s="22">
        <v>2.46</v>
      </c>
      <c r="E698" s="22">
        <v>2.68</v>
      </c>
      <c r="F698" s="22">
        <v>2.7</v>
      </c>
      <c r="G698" s="22">
        <v>2.6</v>
      </c>
      <c r="H698" s="22">
        <v>2.59</v>
      </c>
      <c r="I698" s="22">
        <v>2.4500000000000002</v>
      </c>
      <c r="J698" s="22">
        <v>2.7138449252474213</v>
      </c>
      <c r="K698" s="22">
        <v>2.8</v>
      </c>
      <c r="L698" s="22">
        <v>2.7</v>
      </c>
      <c r="M698" s="22">
        <v>2.6936162528656999</v>
      </c>
      <c r="N698" s="148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>
        <v>1</v>
      </c>
      <c r="C699" s="9">
        <v>2</v>
      </c>
      <c r="D699" s="11">
        <v>2.5099999999999998</v>
      </c>
      <c r="E699" s="11">
        <v>2.65</v>
      </c>
      <c r="F699" s="11">
        <v>2.6</v>
      </c>
      <c r="G699" s="11">
        <v>2.2999999999999998</v>
      </c>
      <c r="H699" s="11">
        <v>2.58</v>
      </c>
      <c r="I699" s="11">
        <v>2.5</v>
      </c>
      <c r="J699" s="11">
        <v>2.7070434933670251</v>
      </c>
      <c r="K699" s="11">
        <v>2.71</v>
      </c>
      <c r="L699" s="11">
        <v>2.7</v>
      </c>
      <c r="M699" s="11">
        <v>2.5801634317338809</v>
      </c>
      <c r="N699" s="148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29</v>
      </c>
    </row>
    <row r="700" spans="1:65">
      <c r="A700" s="30"/>
      <c r="B700" s="19">
        <v>1</v>
      </c>
      <c r="C700" s="9">
        <v>3</v>
      </c>
      <c r="D700" s="11">
        <v>2.56</v>
      </c>
      <c r="E700" s="11">
        <v>2.75</v>
      </c>
      <c r="F700" s="11">
        <v>2.7</v>
      </c>
      <c r="G700" s="11">
        <v>2.2999999999999998</v>
      </c>
      <c r="H700" s="11">
        <v>2.68</v>
      </c>
      <c r="I700" s="11">
        <v>2.6</v>
      </c>
      <c r="J700" s="11">
        <v>2.6920740261107601</v>
      </c>
      <c r="K700" s="11">
        <v>2.75</v>
      </c>
      <c r="L700" s="11">
        <v>2.7</v>
      </c>
      <c r="M700" s="11">
        <v>2.6473294982658127</v>
      </c>
      <c r="N700" s="148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16</v>
      </c>
    </row>
    <row r="701" spans="1:65">
      <c r="A701" s="30"/>
      <c r="B701" s="19">
        <v>1</v>
      </c>
      <c r="C701" s="9">
        <v>4</v>
      </c>
      <c r="D701" s="11">
        <v>2.52</v>
      </c>
      <c r="E701" s="11">
        <v>2.61</v>
      </c>
      <c r="F701" s="11">
        <v>2.6</v>
      </c>
      <c r="G701" s="11">
        <v>2.8</v>
      </c>
      <c r="H701" s="11">
        <v>2.59</v>
      </c>
      <c r="I701" s="11">
        <v>2.65</v>
      </c>
      <c r="J701" s="11">
        <v>2.7114444198778695</v>
      </c>
      <c r="K701" s="11">
        <v>2.76</v>
      </c>
      <c r="L701" s="11">
        <v>2.7</v>
      </c>
      <c r="M701" s="11">
        <v>2.569270681789023</v>
      </c>
      <c r="N701" s="148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2.6287255136950347</v>
      </c>
    </row>
    <row r="702" spans="1:65">
      <c r="A702" s="30"/>
      <c r="B702" s="19">
        <v>1</v>
      </c>
      <c r="C702" s="9">
        <v>5</v>
      </c>
      <c r="D702" s="11">
        <v>2.5</v>
      </c>
      <c r="E702" s="11">
        <v>2.74</v>
      </c>
      <c r="F702" s="11">
        <v>2.6</v>
      </c>
      <c r="G702" s="11">
        <v>2.2999999999999998</v>
      </c>
      <c r="H702" s="11">
        <v>2.5099999999999998</v>
      </c>
      <c r="I702" s="11">
        <v>2.68</v>
      </c>
      <c r="J702" s="11">
        <v>2.6867781743524999</v>
      </c>
      <c r="K702" s="11">
        <v>2.84</v>
      </c>
      <c r="L702" s="11">
        <v>2.7</v>
      </c>
      <c r="M702" s="11">
        <v>2.6664988075642868</v>
      </c>
      <c r="N702" s="148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50</v>
      </c>
    </row>
    <row r="703" spans="1:65">
      <c r="A703" s="30"/>
      <c r="B703" s="19">
        <v>1</v>
      </c>
      <c r="C703" s="9">
        <v>6</v>
      </c>
      <c r="D703" s="11">
        <v>2.5499999999999998</v>
      </c>
      <c r="E703" s="11">
        <v>2.66</v>
      </c>
      <c r="F703" s="11">
        <v>2.6</v>
      </c>
      <c r="G703" s="11">
        <v>2.5</v>
      </c>
      <c r="H703" s="11">
        <v>2.59</v>
      </c>
      <c r="I703" s="11">
        <v>2.68</v>
      </c>
      <c r="J703" s="11">
        <v>2.7600946620341129</v>
      </c>
      <c r="K703" s="11">
        <v>2.72</v>
      </c>
      <c r="L703" s="11">
        <v>2.7</v>
      </c>
      <c r="M703" s="11">
        <v>2.6253724484937</v>
      </c>
      <c r="N703" s="148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30"/>
      <c r="B704" s="20" t="s">
        <v>273</v>
      </c>
      <c r="C704" s="12"/>
      <c r="D704" s="23">
        <v>2.5166666666666662</v>
      </c>
      <c r="E704" s="23">
        <v>2.6816666666666666</v>
      </c>
      <c r="F704" s="23">
        <v>2.6333333333333333</v>
      </c>
      <c r="G704" s="23">
        <v>2.4666666666666668</v>
      </c>
      <c r="H704" s="23">
        <v>2.59</v>
      </c>
      <c r="I704" s="23">
        <v>2.5933333333333333</v>
      </c>
      <c r="J704" s="23">
        <v>2.7118799501649478</v>
      </c>
      <c r="K704" s="23">
        <v>2.7633333333333332</v>
      </c>
      <c r="L704" s="23">
        <v>2.6999999999999997</v>
      </c>
      <c r="M704" s="23">
        <v>2.6303751867854004</v>
      </c>
      <c r="N704" s="148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30"/>
      <c r="B705" s="3" t="s">
        <v>274</v>
      </c>
      <c r="C705" s="29"/>
      <c r="D705" s="11">
        <v>2.5149999999999997</v>
      </c>
      <c r="E705" s="11">
        <v>2.67</v>
      </c>
      <c r="F705" s="11">
        <v>2.6</v>
      </c>
      <c r="G705" s="11">
        <v>2.4</v>
      </c>
      <c r="H705" s="11">
        <v>2.59</v>
      </c>
      <c r="I705" s="11">
        <v>2.625</v>
      </c>
      <c r="J705" s="11">
        <v>2.7092439566224473</v>
      </c>
      <c r="K705" s="11">
        <v>2.7549999999999999</v>
      </c>
      <c r="L705" s="11">
        <v>2.7</v>
      </c>
      <c r="M705" s="11">
        <v>2.6363509733797565</v>
      </c>
      <c r="N705" s="148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3" t="s">
        <v>275</v>
      </c>
      <c r="C706" s="29"/>
      <c r="D706" s="24">
        <v>3.6147844564602558E-2</v>
      </c>
      <c r="E706" s="24">
        <v>5.4191020166321609E-2</v>
      </c>
      <c r="F706" s="24">
        <v>5.1639777949432267E-2</v>
      </c>
      <c r="G706" s="24">
        <v>0.20655911179772893</v>
      </c>
      <c r="H706" s="24">
        <v>5.4037024344425297E-2</v>
      </c>
      <c r="I706" s="24">
        <v>9.7502136728723363E-2</v>
      </c>
      <c r="J706" s="24">
        <v>2.5978738788744671E-2</v>
      </c>
      <c r="K706" s="24">
        <v>4.9261208538429684E-2</v>
      </c>
      <c r="L706" s="24">
        <v>4.8647535555904937E-16</v>
      </c>
      <c r="M706" s="24">
        <v>4.8727416023314443E-2</v>
      </c>
      <c r="N706" s="197"/>
      <c r="O706" s="198"/>
      <c r="P706" s="198"/>
      <c r="Q706" s="198"/>
      <c r="R706" s="198"/>
      <c r="S706" s="198"/>
      <c r="T706" s="198"/>
      <c r="U706" s="198"/>
      <c r="V706" s="198"/>
      <c r="W706" s="198"/>
      <c r="X706" s="198"/>
      <c r="Y706" s="198"/>
      <c r="Z706" s="198"/>
      <c r="AA706" s="198"/>
      <c r="AB706" s="198"/>
      <c r="AC706" s="198"/>
      <c r="AD706" s="198"/>
      <c r="AE706" s="198"/>
      <c r="AF706" s="198"/>
      <c r="AG706" s="198"/>
      <c r="AH706" s="198"/>
      <c r="AI706" s="198"/>
      <c r="AJ706" s="198"/>
      <c r="AK706" s="198"/>
      <c r="AL706" s="198"/>
      <c r="AM706" s="198"/>
      <c r="AN706" s="198"/>
      <c r="AO706" s="198"/>
      <c r="AP706" s="198"/>
      <c r="AQ706" s="198"/>
      <c r="AR706" s="198"/>
      <c r="AS706" s="198"/>
      <c r="AT706" s="198"/>
      <c r="AU706" s="198"/>
      <c r="AV706" s="198"/>
      <c r="AW706" s="198"/>
      <c r="AX706" s="198"/>
      <c r="AY706" s="198"/>
      <c r="AZ706" s="198"/>
      <c r="BA706" s="198"/>
      <c r="BB706" s="198"/>
      <c r="BC706" s="198"/>
      <c r="BD706" s="198"/>
      <c r="BE706" s="198"/>
      <c r="BF706" s="198"/>
      <c r="BG706" s="198"/>
      <c r="BH706" s="198"/>
      <c r="BI706" s="198"/>
      <c r="BJ706" s="198"/>
      <c r="BK706" s="198"/>
      <c r="BL706" s="198"/>
      <c r="BM706" s="56"/>
    </row>
    <row r="707" spans="1:65">
      <c r="A707" s="30"/>
      <c r="B707" s="3" t="s">
        <v>86</v>
      </c>
      <c r="C707" s="29"/>
      <c r="D707" s="13">
        <v>1.4363381946199695E-2</v>
      </c>
      <c r="E707" s="13">
        <v>2.0207962771779345E-2</v>
      </c>
      <c r="F707" s="13">
        <v>1.9610042259278076E-2</v>
      </c>
      <c r="G707" s="13">
        <v>8.3740180458538746E-2</v>
      </c>
      <c r="H707" s="13">
        <v>2.0863715963098571E-2</v>
      </c>
      <c r="I707" s="13">
        <v>3.7597224959661966E-2</v>
      </c>
      <c r="J707" s="13">
        <v>9.5796050216620156E-3</v>
      </c>
      <c r="K707" s="13">
        <v>1.7826734091108451E-2</v>
      </c>
      <c r="L707" s="13">
        <v>1.8017605761446275E-16</v>
      </c>
      <c r="M707" s="13">
        <v>1.8524891912041094E-2</v>
      </c>
      <c r="N707" s="148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3" t="s">
        <v>276</v>
      </c>
      <c r="C708" s="29"/>
      <c r="D708" s="13">
        <v>-4.2628584249123191E-2</v>
      </c>
      <c r="E708" s="13">
        <v>2.0139475459046929E-2</v>
      </c>
      <c r="F708" s="13">
        <v>1.752872110189152E-3</v>
      </c>
      <c r="G708" s="13">
        <v>-6.1649208403113942E-2</v>
      </c>
      <c r="H708" s="13">
        <v>-1.4731668823269706E-2</v>
      </c>
      <c r="I708" s="13">
        <v>-1.3463627213003648E-2</v>
      </c>
      <c r="J708" s="13">
        <v>3.1632985656622647E-2</v>
      </c>
      <c r="K708" s="13">
        <v>5.1206494910565503E-2</v>
      </c>
      <c r="L708" s="13">
        <v>2.7113704315510301E-2</v>
      </c>
      <c r="M708" s="13">
        <v>6.2755623657606563E-4</v>
      </c>
      <c r="N708" s="148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46" t="s">
        <v>277</v>
      </c>
      <c r="C709" s="47"/>
      <c r="D709" s="45">
        <v>1.32</v>
      </c>
      <c r="E709" s="45">
        <v>0.56999999999999995</v>
      </c>
      <c r="F709" s="45">
        <v>0.02</v>
      </c>
      <c r="G709" s="45">
        <v>1.89</v>
      </c>
      <c r="H709" s="45">
        <v>0.48</v>
      </c>
      <c r="I709" s="45">
        <v>0.44</v>
      </c>
      <c r="J709" s="45">
        <v>0.91</v>
      </c>
      <c r="K709" s="45">
        <v>1.5</v>
      </c>
      <c r="L709" s="45">
        <v>0.78</v>
      </c>
      <c r="M709" s="45">
        <v>0.02</v>
      </c>
      <c r="N709" s="148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B710" s="31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BM710" s="55"/>
    </row>
    <row r="711" spans="1:65" ht="15">
      <c r="B711" s="8" t="s">
        <v>554</v>
      </c>
      <c r="BM711" s="28" t="s">
        <v>66</v>
      </c>
    </row>
    <row r="712" spans="1:65" ht="15">
      <c r="A712" s="25" t="s">
        <v>43</v>
      </c>
      <c r="B712" s="18" t="s">
        <v>110</v>
      </c>
      <c r="C712" s="15" t="s">
        <v>111</v>
      </c>
      <c r="D712" s="16" t="s">
        <v>235</v>
      </c>
      <c r="E712" s="17" t="s">
        <v>235</v>
      </c>
      <c r="F712" s="17" t="s">
        <v>235</v>
      </c>
      <c r="G712" s="17" t="s">
        <v>235</v>
      </c>
      <c r="H712" s="17" t="s">
        <v>235</v>
      </c>
      <c r="I712" s="17" t="s">
        <v>235</v>
      </c>
      <c r="J712" s="17" t="s">
        <v>235</v>
      </c>
      <c r="K712" s="17" t="s">
        <v>235</v>
      </c>
      <c r="L712" s="17" t="s">
        <v>235</v>
      </c>
      <c r="M712" s="17" t="s">
        <v>235</v>
      </c>
      <c r="N712" s="17" t="s">
        <v>235</v>
      </c>
      <c r="O712" s="17" t="s">
        <v>235</v>
      </c>
      <c r="P712" s="17" t="s">
        <v>235</v>
      </c>
      <c r="Q712" s="17" t="s">
        <v>235</v>
      </c>
      <c r="R712" s="17" t="s">
        <v>235</v>
      </c>
      <c r="S712" s="17" t="s">
        <v>235</v>
      </c>
      <c r="T712" s="17" t="s">
        <v>235</v>
      </c>
      <c r="U712" s="17" t="s">
        <v>235</v>
      </c>
      <c r="V712" s="17" t="s">
        <v>235</v>
      </c>
      <c r="W712" s="17" t="s">
        <v>235</v>
      </c>
      <c r="X712" s="17" t="s">
        <v>235</v>
      </c>
      <c r="Y712" s="17" t="s">
        <v>235</v>
      </c>
      <c r="Z712" s="17" t="s">
        <v>235</v>
      </c>
      <c r="AA712" s="148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1</v>
      </c>
    </row>
    <row r="713" spans="1:65">
      <c r="A713" s="30"/>
      <c r="B713" s="19" t="s">
        <v>236</v>
      </c>
      <c r="C713" s="9" t="s">
        <v>236</v>
      </c>
      <c r="D713" s="146" t="s">
        <v>238</v>
      </c>
      <c r="E713" s="147" t="s">
        <v>239</v>
      </c>
      <c r="F713" s="147" t="s">
        <v>240</v>
      </c>
      <c r="G713" s="147" t="s">
        <v>241</v>
      </c>
      <c r="H713" s="147" t="s">
        <v>242</v>
      </c>
      <c r="I713" s="147" t="s">
        <v>243</v>
      </c>
      <c r="J713" s="147" t="s">
        <v>244</v>
      </c>
      <c r="K713" s="147" t="s">
        <v>245</v>
      </c>
      <c r="L713" s="147" t="s">
        <v>246</v>
      </c>
      <c r="M713" s="147" t="s">
        <v>247</v>
      </c>
      <c r="N713" s="147" t="s">
        <v>248</v>
      </c>
      <c r="O713" s="147" t="s">
        <v>249</v>
      </c>
      <c r="P713" s="147" t="s">
        <v>250</v>
      </c>
      <c r="Q713" s="147" t="s">
        <v>251</v>
      </c>
      <c r="R713" s="147" t="s">
        <v>252</v>
      </c>
      <c r="S713" s="147" t="s">
        <v>253</v>
      </c>
      <c r="T713" s="147" t="s">
        <v>254</v>
      </c>
      <c r="U713" s="147" t="s">
        <v>255</v>
      </c>
      <c r="V713" s="147" t="s">
        <v>256</v>
      </c>
      <c r="W713" s="147" t="s">
        <v>257</v>
      </c>
      <c r="X713" s="147" t="s">
        <v>258</v>
      </c>
      <c r="Y713" s="147" t="s">
        <v>259</v>
      </c>
      <c r="Z713" s="147" t="s">
        <v>265</v>
      </c>
      <c r="AA713" s="148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 t="s">
        <v>3</v>
      </c>
    </row>
    <row r="714" spans="1:65">
      <c r="A714" s="30"/>
      <c r="B714" s="19"/>
      <c r="C714" s="9"/>
      <c r="D714" s="10" t="s">
        <v>318</v>
      </c>
      <c r="E714" s="11" t="s">
        <v>318</v>
      </c>
      <c r="F714" s="11" t="s">
        <v>319</v>
      </c>
      <c r="G714" s="11" t="s">
        <v>115</v>
      </c>
      <c r="H714" s="11" t="s">
        <v>319</v>
      </c>
      <c r="I714" s="11" t="s">
        <v>319</v>
      </c>
      <c r="J714" s="11" t="s">
        <v>319</v>
      </c>
      <c r="K714" s="11" t="s">
        <v>318</v>
      </c>
      <c r="L714" s="11" t="s">
        <v>319</v>
      </c>
      <c r="M714" s="11" t="s">
        <v>318</v>
      </c>
      <c r="N714" s="11" t="s">
        <v>318</v>
      </c>
      <c r="O714" s="11" t="s">
        <v>319</v>
      </c>
      <c r="P714" s="11" t="s">
        <v>319</v>
      </c>
      <c r="Q714" s="11" t="s">
        <v>319</v>
      </c>
      <c r="R714" s="11" t="s">
        <v>318</v>
      </c>
      <c r="S714" s="11" t="s">
        <v>318</v>
      </c>
      <c r="T714" s="11" t="s">
        <v>319</v>
      </c>
      <c r="U714" s="11" t="s">
        <v>318</v>
      </c>
      <c r="V714" s="11" t="s">
        <v>318</v>
      </c>
      <c r="W714" s="11" t="s">
        <v>319</v>
      </c>
      <c r="X714" s="11" t="s">
        <v>318</v>
      </c>
      <c r="Y714" s="11" t="s">
        <v>319</v>
      </c>
      <c r="Z714" s="11" t="s">
        <v>318</v>
      </c>
      <c r="AA714" s="148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1</v>
      </c>
    </row>
    <row r="715" spans="1:65">
      <c r="A715" s="30"/>
      <c r="B715" s="19"/>
      <c r="C715" s="9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148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2</v>
      </c>
    </row>
    <row r="716" spans="1:65">
      <c r="A716" s="30"/>
      <c r="B716" s="18">
        <v>1</v>
      </c>
      <c r="C716" s="14">
        <v>1</v>
      </c>
      <c r="D716" s="211">
        <v>28</v>
      </c>
      <c r="E716" s="211">
        <v>27</v>
      </c>
      <c r="F716" s="211">
        <v>24.9</v>
      </c>
      <c r="G716" s="211">
        <v>27.375090787291974</v>
      </c>
      <c r="H716" s="211">
        <v>25.18</v>
      </c>
      <c r="I716" s="211">
        <v>27.7</v>
      </c>
      <c r="J716" s="211">
        <v>26.8</v>
      </c>
      <c r="K716" s="211">
        <v>28</v>
      </c>
      <c r="L716" s="211">
        <v>26.28</v>
      </c>
      <c r="M716" s="211">
        <v>28.4</v>
      </c>
      <c r="N716" s="226">
        <v>28.9</v>
      </c>
      <c r="O716" s="211">
        <v>27.9</v>
      </c>
      <c r="P716" s="211">
        <v>27.1</v>
      </c>
      <c r="Q716" s="211">
        <v>25</v>
      </c>
      <c r="R716" s="211">
        <v>26.2</v>
      </c>
      <c r="S716" s="211">
        <v>25</v>
      </c>
      <c r="T716" s="211">
        <v>25.822604999999999</v>
      </c>
      <c r="U716" s="211">
        <v>26.8</v>
      </c>
      <c r="V716" s="211">
        <v>24.6</v>
      </c>
      <c r="W716" s="211">
        <v>27</v>
      </c>
      <c r="X716" s="218">
        <v>29.5</v>
      </c>
      <c r="Y716" s="211">
        <v>25.524861946534024</v>
      </c>
      <c r="Z716" s="211">
        <v>26.3</v>
      </c>
      <c r="AA716" s="212"/>
      <c r="AB716" s="213"/>
      <c r="AC716" s="213"/>
      <c r="AD716" s="213"/>
      <c r="AE716" s="213"/>
      <c r="AF716" s="213"/>
      <c r="AG716" s="213"/>
      <c r="AH716" s="213"/>
      <c r="AI716" s="213"/>
      <c r="AJ716" s="213"/>
      <c r="AK716" s="213"/>
      <c r="AL716" s="213"/>
      <c r="AM716" s="213"/>
      <c r="AN716" s="213"/>
      <c r="AO716" s="213"/>
      <c r="AP716" s="213"/>
      <c r="AQ716" s="213"/>
      <c r="AR716" s="213"/>
      <c r="AS716" s="213"/>
      <c r="AT716" s="213"/>
      <c r="AU716" s="213"/>
      <c r="AV716" s="213"/>
      <c r="AW716" s="213"/>
      <c r="AX716" s="213"/>
      <c r="AY716" s="213"/>
      <c r="AZ716" s="213"/>
      <c r="BA716" s="213"/>
      <c r="BB716" s="213"/>
      <c r="BC716" s="213"/>
      <c r="BD716" s="213"/>
      <c r="BE716" s="213"/>
      <c r="BF716" s="213"/>
      <c r="BG716" s="213"/>
      <c r="BH716" s="213"/>
      <c r="BI716" s="213"/>
      <c r="BJ716" s="213"/>
      <c r="BK716" s="213"/>
      <c r="BL716" s="213"/>
      <c r="BM716" s="214">
        <v>1</v>
      </c>
    </row>
    <row r="717" spans="1:65">
      <c r="A717" s="30"/>
      <c r="B717" s="19">
        <v>1</v>
      </c>
      <c r="C717" s="9">
        <v>2</v>
      </c>
      <c r="D717" s="215">
        <v>27.6</v>
      </c>
      <c r="E717" s="215">
        <v>27.2</v>
      </c>
      <c r="F717" s="215">
        <v>24.6</v>
      </c>
      <c r="G717" s="215">
        <v>27.416333159791975</v>
      </c>
      <c r="H717" s="215">
        <v>25.54</v>
      </c>
      <c r="I717" s="215">
        <v>27.4</v>
      </c>
      <c r="J717" s="215">
        <v>26.2</v>
      </c>
      <c r="K717" s="215">
        <v>28.3</v>
      </c>
      <c r="L717" s="215">
        <v>25.24</v>
      </c>
      <c r="M717" s="215">
        <v>28.4</v>
      </c>
      <c r="N717" s="215">
        <v>26.8</v>
      </c>
      <c r="O717" s="215">
        <v>28.1</v>
      </c>
      <c r="P717" s="215">
        <v>24.3</v>
      </c>
      <c r="Q717" s="215">
        <v>24.8</v>
      </c>
      <c r="R717" s="215">
        <v>26.9</v>
      </c>
      <c r="S717" s="215">
        <v>26.3</v>
      </c>
      <c r="T717" s="215">
        <v>25.556664999999995</v>
      </c>
      <c r="U717" s="215">
        <v>26.1</v>
      </c>
      <c r="V717" s="215">
        <v>24.8</v>
      </c>
      <c r="W717" s="215">
        <v>27</v>
      </c>
      <c r="X717" s="219">
        <v>29.9</v>
      </c>
      <c r="Y717" s="215">
        <v>25.731668373426096</v>
      </c>
      <c r="Z717" s="215">
        <v>27.5</v>
      </c>
      <c r="AA717" s="212"/>
      <c r="AB717" s="213"/>
      <c r="AC717" s="213"/>
      <c r="AD717" s="213"/>
      <c r="AE717" s="213"/>
      <c r="AF717" s="213"/>
      <c r="AG717" s="213"/>
      <c r="AH717" s="213"/>
      <c r="AI717" s="213"/>
      <c r="AJ717" s="213"/>
      <c r="AK717" s="213"/>
      <c r="AL717" s="213"/>
      <c r="AM717" s="213"/>
      <c r="AN717" s="213"/>
      <c r="AO717" s="213"/>
      <c r="AP717" s="213"/>
      <c r="AQ717" s="213"/>
      <c r="AR717" s="213"/>
      <c r="AS717" s="213"/>
      <c r="AT717" s="213"/>
      <c r="AU717" s="213"/>
      <c r="AV717" s="213"/>
      <c r="AW717" s="213"/>
      <c r="AX717" s="213"/>
      <c r="AY717" s="213"/>
      <c r="AZ717" s="213"/>
      <c r="BA717" s="213"/>
      <c r="BB717" s="213"/>
      <c r="BC717" s="213"/>
      <c r="BD717" s="213"/>
      <c r="BE717" s="213"/>
      <c r="BF717" s="213"/>
      <c r="BG717" s="213"/>
      <c r="BH717" s="213"/>
      <c r="BI717" s="213"/>
      <c r="BJ717" s="213"/>
      <c r="BK717" s="213"/>
      <c r="BL717" s="213"/>
      <c r="BM717" s="214">
        <v>30</v>
      </c>
    </row>
    <row r="718" spans="1:65">
      <c r="A718" s="30"/>
      <c r="B718" s="19">
        <v>1</v>
      </c>
      <c r="C718" s="9">
        <v>3</v>
      </c>
      <c r="D718" s="215">
        <v>23.4</v>
      </c>
      <c r="E718" s="215">
        <v>26.8</v>
      </c>
      <c r="F718" s="215">
        <v>24.9</v>
      </c>
      <c r="G718" s="215">
        <v>25.609272365791973</v>
      </c>
      <c r="H718" s="215">
        <v>26.22</v>
      </c>
      <c r="I718" s="215">
        <v>26.1</v>
      </c>
      <c r="J718" s="215">
        <v>27.1</v>
      </c>
      <c r="K718" s="215">
        <v>28</v>
      </c>
      <c r="L718" s="215">
        <v>25.86</v>
      </c>
      <c r="M718" s="220">
        <v>29.5</v>
      </c>
      <c r="N718" s="215">
        <v>26.5</v>
      </c>
      <c r="O718" s="215">
        <v>28.3</v>
      </c>
      <c r="P718" s="220">
        <v>19.8</v>
      </c>
      <c r="Q718" s="215">
        <v>25.5</v>
      </c>
      <c r="R718" s="215">
        <v>26.5</v>
      </c>
      <c r="S718" s="215">
        <v>27.6</v>
      </c>
      <c r="T718" s="215">
        <v>25.510985000000002</v>
      </c>
      <c r="U718" s="215">
        <v>26.5</v>
      </c>
      <c r="V718" s="215">
        <v>25.2</v>
      </c>
      <c r="W718" s="215">
        <v>26.5</v>
      </c>
      <c r="X718" s="219">
        <v>31.8</v>
      </c>
      <c r="Y718" s="215">
        <v>26.153391235751307</v>
      </c>
      <c r="Z718" s="215">
        <v>27.2</v>
      </c>
      <c r="AA718" s="212"/>
      <c r="AB718" s="213"/>
      <c r="AC718" s="213"/>
      <c r="AD718" s="213"/>
      <c r="AE718" s="213"/>
      <c r="AF718" s="213"/>
      <c r="AG718" s="213"/>
      <c r="AH718" s="213"/>
      <c r="AI718" s="213"/>
      <c r="AJ718" s="213"/>
      <c r="AK718" s="213"/>
      <c r="AL718" s="213"/>
      <c r="AM718" s="213"/>
      <c r="AN718" s="213"/>
      <c r="AO718" s="213"/>
      <c r="AP718" s="213"/>
      <c r="AQ718" s="213"/>
      <c r="AR718" s="213"/>
      <c r="AS718" s="213"/>
      <c r="AT718" s="213"/>
      <c r="AU718" s="213"/>
      <c r="AV718" s="213"/>
      <c r="AW718" s="213"/>
      <c r="AX718" s="213"/>
      <c r="AY718" s="213"/>
      <c r="AZ718" s="213"/>
      <c r="BA718" s="213"/>
      <c r="BB718" s="213"/>
      <c r="BC718" s="213"/>
      <c r="BD718" s="213"/>
      <c r="BE718" s="213"/>
      <c r="BF718" s="213"/>
      <c r="BG718" s="213"/>
      <c r="BH718" s="213"/>
      <c r="BI718" s="213"/>
      <c r="BJ718" s="213"/>
      <c r="BK718" s="213"/>
      <c r="BL718" s="213"/>
      <c r="BM718" s="214">
        <v>16</v>
      </c>
    </row>
    <row r="719" spans="1:65">
      <c r="A719" s="30"/>
      <c r="B719" s="19">
        <v>1</v>
      </c>
      <c r="C719" s="9">
        <v>4</v>
      </c>
      <c r="D719" s="215">
        <v>22.3</v>
      </c>
      <c r="E719" s="215">
        <v>27.6</v>
      </c>
      <c r="F719" s="215">
        <v>25.2</v>
      </c>
      <c r="G719" s="215">
        <v>26.191787407291976</v>
      </c>
      <c r="H719" s="215">
        <v>25.17</v>
      </c>
      <c r="I719" s="215">
        <v>25.4</v>
      </c>
      <c r="J719" s="215">
        <v>25.7</v>
      </c>
      <c r="K719" s="215">
        <v>27.7</v>
      </c>
      <c r="L719" s="215">
        <v>26.6</v>
      </c>
      <c r="M719" s="215">
        <v>28.6</v>
      </c>
      <c r="N719" s="215">
        <v>26.7</v>
      </c>
      <c r="O719" s="215">
        <v>28.2</v>
      </c>
      <c r="P719" s="215">
        <v>27.9</v>
      </c>
      <c r="Q719" s="215">
        <v>24.9</v>
      </c>
      <c r="R719" s="215">
        <v>27.9</v>
      </c>
      <c r="S719" s="215">
        <v>27.4</v>
      </c>
      <c r="T719" s="215">
        <v>25.464255000000001</v>
      </c>
      <c r="U719" s="215">
        <v>26.3</v>
      </c>
      <c r="V719" s="215">
        <v>26</v>
      </c>
      <c r="W719" s="215">
        <v>26.1</v>
      </c>
      <c r="X719" s="219">
        <v>30.3</v>
      </c>
      <c r="Y719" s="215">
        <v>26.035416075942116</v>
      </c>
      <c r="Z719" s="215">
        <v>26.7</v>
      </c>
      <c r="AA719" s="212"/>
      <c r="AB719" s="213"/>
      <c r="AC719" s="213"/>
      <c r="AD719" s="213"/>
      <c r="AE719" s="213"/>
      <c r="AF719" s="213"/>
      <c r="AG719" s="213"/>
      <c r="AH719" s="213"/>
      <c r="AI719" s="213"/>
      <c r="AJ719" s="213"/>
      <c r="AK719" s="213"/>
      <c r="AL719" s="213"/>
      <c r="AM719" s="213"/>
      <c r="AN719" s="213"/>
      <c r="AO719" s="213"/>
      <c r="AP719" s="213"/>
      <c r="AQ719" s="213"/>
      <c r="AR719" s="213"/>
      <c r="AS719" s="213"/>
      <c r="AT719" s="213"/>
      <c r="AU719" s="213"/>
      <c r="AV719" s="213"/>
      <c r="AW719" s="213"/>
      <c r="AX719" s="213"/>
      <c r="AY719" s="213"/>
      <c r="AZ719" s="213"/>
      <c r="BA719" s="213"/>
      <c r="BB719" s="213"/>
      <c r="BC719" s="213"/>
      <c r="BD719" s="213"/>
      <c r="BE719" s="213"/>
      <c r="BF719" s="213"/>
      <c r="BG719" s="213"/>
      <c r="BH719" s="213"/>
      <c r="BI719" s="213"/>
      <c r="BJ719" s="213"/>
      <c r="BK719" s="213"/>
      <c r="BL719" s="213"/>
      <c r="BM719" s="214">
        <v>26.373408789411393</v>
      </c>
    </row>
    <row r="720" spans="1:65">
      <c r="A720" s="30"/>
      <c r="B720" s="19">
        <v>1</v>
      </c>
      <c r="C720" s="9">
        <v>5</v>
      </c>
      <c r="D720" s="215">
        <v>23.9</v>
      </c>
      <c r="E720" s="215">
        <v>26.7</v>
      </c>
      <c r="F720" s="215">
        <v>25.3</v>
      </c>
      <c r="G720" s="215">
        <v>25.213481186791974</v>
      </c>
      <c r="H720" s="215">
        <v>25.58</v>
      </c>
      <c r="I720" s="215">
        <v>24.9</v>
      </c>
      <c r="J720" s="215">
        <v>26</v>
      </c>
      <c r="K720" s="215">
        <v>28.1</v>
      </c>
      <c r="L720" s="215">
        <v>25.8</v>
      </c>
      <c r="M720" s="215">
        <v>28.1</v>
      </c>
      <c r="N720" s="215">
        <v>27.5</v>
      </c>
      <c r="O720" s="215">
        <v>27.7</v>
      </c>
      <c r="P720" s="215">
        <v>24.4</v>
      </c>
      <c r="Q720" s="215">
        <v>23.9</v>
      </c>
      <c r="R720" s="215">
        <v>26</v>
      </c>
      <c r="S720" s="215">
        <v>27</v>
      </c>
      <c r="T720" s="215">
        <v>25.755034999999996</v>
      </c>
      <c r="U720" s="215">
        <v>26.1</v>
      </c>
      <c r="V720" s="215">
        <v>25.6</v>
      </c>
      <c r="W720" s="215">
        <v>26.3</v>
      </c>
      <c r="X720" s="219">
        <v>30.800000000000004</v>
      </c>
      <c r="Y720" s="215">
        <v>27.272488979403278</v>
      </c>
      <c r="Z720" s="215">
        <v>27.6</v>
      </c>
      <c r="AA720" s="212"/>
      <c r="AB720" s="213"/>
      <c r="AC720" s="213"/>
      <c r="AD720" s="213"/>
      <c r="AE720" s="213"/>
      <c r="AF720" s="213"/>
      <c r="AG720" s="213"/>
      <c r="AH720" s="213"/>
      <c r="AI720" s="213"/>
      <c r="AJ720" s="213"/>
      <c r="AK720" s="213"/>
      <c r="AL720" s="213"/>
      <c r="AM720" s="213"/>
      <c r="AN720" s="213"/>
      <c r="AO720" s="213"/>
      <c r="AP720" s="213"/>
      <c r="AQ720" s="213"/>
      <c r="AR720" s="213"/>
      <c r="AS720" s="213"/>
      <c r="AT720" s="213"/>
      <c r="AU720" s="213"/>
      <c r="AV720" s="213"/>
      <c r="AW720" s="213"/>
      <c r="AX720" s="213"/>
      <c r="AY720" s="213"/>
      <c r="AZ720" s="213"/>
      <c r="BA720" s="213"/>
      <c r="BB720" s="213"/>
      <c r="BC720" s="213"/>
      <c r="BD720" s="213"/>
      <c r="BE720" s="213"/>
      <c r="BF720" s="213"/>
      <c r="BG720" s="213"/>
      <c r="BH720" s="213"/>
      <c r="BI720" s="213"/>
      <c r="BJ720" s="213"/>
      <c r="BK720" s="213"/>
      <c r="BL720" s="213"/>
      <c r="BM720" s="214">
        <v>51</v>
      </c>
    </row>
    <row r="721" spans="1:65">
      <c r="A721" s="30"/>
      <c r="B721" s="19">
        <v>1</v>
      </c>
      <c r="C721" s="9">
        <v>6</v>
      </c>
      <c r="D721" s="215">
        <v>26.7</v>
      </c>
      <c r="E721" s="215">
        <v>27.7</v>
      </c>
      <c r="F721" s="215">
        <v>25.2</v>
      </c>
      <c r="G721" s="215">
        <v>25.473679891291976</v>
      </c>
      <c r="H721" s="215">
        <v>25.73</v>
      </c>
      <c r="I721" s="215">
        <v>25.5</v>
      </c>
      <c r="J721" s="215">
        <v>28.3</v>
      </c>
      <c r="K721" s="215">
        <v>28.1</v>
      </c>
      <c r="L721" s="215">
        <v>25.95</v>
      </c>
      <c r="M721" s="215">
        <v>28.3</v>
      </c>
      <c r="N721" s="215">
        <v>26.5</v>
      </c>
      <c r="O721" s="215">
        <v>27.9</v>
      </c>
      <c r="P721" s="215">
        <v>25.4</v>
      </c>
      <c r="Q721" s="215">
        <v>24.8</v>
      </c>
      <c r="R721" s="215">
        <v>26.2</v>
      </c>
      <c r="S721" s="215">
        <v>27.7</v>
      </c>
      <c r="T721" s="215">
        <v>25.654755000000002</v>
      </c>
      <c r="U721" s="215">
        <v>26.1</v>
      </c>
      <c r="V721" s="215">
        <v>24</v>
      </c>
      <c r="W721" s="215">
        <v>26.5</v>
      </c>
      <c r="X721" s="219">
        <v>28.1</v>
      </c>
      <c r="Y721" s="215">
        <v>26.498188792994426</v>
      </c>
      <c r="Z721" s="215">
        <v>27.2</v>
      </c>
      <c r="AA721" s="212"/>
      <c r="AB721" s="213"/>
      <c r="AC721" s="213"/>
      <c r="AD721" s="213"/>
      <c r="AE721" s="213"/>
      <c r="AF721" s="213"/>
      <c r="AG721" s="213"/>
      <c r="AH721" s="213"/>
      <c r="AI721" s="213"/>
      <c r="AJ721" s="213"/>
      <c r="AK721" s="213"/>
      <c r="AL721" s="213"/>
      <c r="AM721" s="213"/>
      <c r="AN721" s="213"/>
      <c r="AO721" s="213"/>
      <c r="AP721" s="213"/>
      <c r="AQ721" s="213"/>
      <c r="AR721" s="213"/>
      <c r="AS721" s="213"/>
      <c r="AT721" s="213"/>
      <c r="AU721" s="213"/>
      <c r="AV721" s="213"/>
      <c r="AW721" s="213"/>
      <c r="AX721" s="213"/>
      <c r="AY721" s="213"/>
      <c r="AZ721" s="213"/>
      <c r="BA721" s="213"/>
      <c r="BB721" s="213"/>
      <c r="BC721" s="213"/>
      <c r="BD721" s="213"/>
      <c r="BE721" s="213"/>
      <c r="BF721" s="213"/>
      <c r="BG721" s="213"/>
      <c r="BH721" s="213"/>
      <c r="BI721" s="213"/>
      <c r="BJ721" s="213"/>
      <c r="BK721" s="213"/>
      <c r="BL721" s="213"/>
      <c r="BM721" s="216"/>
    </row>
    <row r="722" spans="1:65">
      <c r="A722" s="30"/>
      <c r="B722" s="20" t="s">
        <v>273</v>
      </c>
      <c r="C722" s="12"/>
      <c r="D722" s="217">
        <v>25.316666666666663</v>
      </c>
      <c r="E722" s="217">
        <v>27.166666666666661</v>
      </c>
      <c r="F722" s="217">
        <v>25.016666666666666</v>
      </c>
      <c r="G722" s="217">
        <v>26.213274133041974</v>
      </c>
      <c r="H722" s="217">
        <v>25.569999999999997</v>
      </c>
      <c r="I722" s="217">
        <v>26.166666666666668</v>
      </c>
      <c r="J722" s="217">
        <v>26.683333333333337</v>
      </c>
      <c r="K722" s="217">
        <v>28.033333333333331</v>
      </c>
      <c r="L722" s="217">
        <v>25.954999999999998</v>
      </c>
      <c r="M722" s="217">
        <v>28.55</v>
      </c>
      <c r="N722" s="217">
        <v>27.150000000000002</v>
      </c>
      <c r="O722" s="217">
        <v>28.016666666666666</v>
      </c>
      <c r="P722" s="217">
        <v>24.816666666666666</v>
      </c>
      <c r="Q722" s="217">
        <v>24.816666666666666</v>
      </c>
      <c r="R722" s="217">
        <v>26.616666666666664</v>
      </c>
      <c r="S722" s="217">
        <v>26.833333333333332</v>
      </c>
      <c r="T722" s="217">
        <v>25.627383333333331</v>
      </c>
      <c r="U722" s="217">
        <v>26.316666666666666</v>
      </c>
      <c r="V722" s="217">
        <v>25.033333333333335</v>
      </c>
      <c r="W722" s="217">
        <v>26.566666666666666</v>
      </c>
      <c r="X722" s="217">
        <v>30.066666666666666</v>
      </c>
      <c r="Y722" s="217">
        <v>26.202669234008543</v>
      </c>
      <c r="Z722" s="217">
        <v>27.083333333333332</v>
      </c>
      <c r="AA722" s="212"/>
      <c r="AB722" s="213"/>
      <c r="AC722" s="213"/>
      <c r="AD722" s="213"/>
      <c r="AE722" s="213"/>
      <c r="AF722" s="213"/>
      <c r="AG722" s="213"/>
      <c r="AH722" s="213"/>
      <c r="AI722" s="213"/>
      <c r="AJ722" s="213"/>
      <c r="AK722" s="213"/>
      <c r="AL722" s="213"/>
      <c r="AM722" s="213"/>
      <c r="AN722" s="213"/>
      <c r="AO722" s="213"/>
      <c r="AP722" s="213"/>
      <c r="AQ722" s="213"/>
      <c r="AR722" s="213"/>
      <c r="AS722" s="213"/>
      <c r="AT722" s="213"/>
      <c r="AU722" s="213"/>
      <c r="AV722" s="213"/>
      <c r="AW722" s="213"/>
      <c r="AX722" s="213"/>
      <c r="AY722" s="213"/>
      <c r="AZ722" s="213"/>
      <c r="BA722" s="213"/>
      <c r="BB722" s="213"/>
      <c r="BC722" s="213"/>
      <c r="BD722" s="213"/>
      <c r="BE722" s="213"/>
      <c r="BF722" s="213"/>
      <c r="BG722" s="213"/>
      <c r="BH722" s="213"/>
      <c r="BI722" s="213"/>
      <c r="BJ722" s="213"/>
      <c r="BK722" s="213"/>
      <c r="BL722" s="213"/>
      <c r="BM722" s="216"/>
    </row>
    <row r="723" spans="1:65">
      <c r="A723" s="30"/>
      <c r="B723" s="3" t="s">
        <v>274</v>
      </c>
      <c r="C723" s="29"/>
      <c r="D723" s="215">
        <v>25.299999999999997</v>
      </c>
      <c r="E723" s="215">
        <v>27.1</v>
      </c>
      <c r="F723" s="215">
        <v>25.049999999999997</v>
      </c>
      <c r="G723" s="215">
        <v>25.900529886541975</v>
      </c>
      <c r="H723" s="215">
        <v>25.56</v>
      </c>
      <c r="I723" s="215">
        <v>25.8</v>
      </c>
      <c r="J723" s="215">
        <v>26.5</v>
      </c>
      <c r="K723" s="215">
        <v>28.05</v>
      </c>
      <c r="L723" s="215">
        <v>25.905000000000001</v>
      </c>
      <c r="M723" s="215">
        <v>28.4</v>
      </c>
      <c r="N723" s="215">
        <v>26.75</v>
      </c>
      <c r="O723" s="215">
        <v>28</v>
      </c>
      <c r="P723" s="215">
        <v>24.9</v>
      </c>
      <c r="Q723" s="215">
        <v>24.85</v>
      </c>
      <c r="R723" s="215">
        <v>26.35</v>
      </c>
      <c r="S723" s="215">
        <v>27.2</v>
      </c>
      <c r="T723" s="215">
        <v>25.605709999999998</v>
      </c>
      <c r="U723" s="215">
        <v>26.200000000000003</v>
      </c>
      <c r="V723" s="215">
        <v>25</v>
      </c>
      <c r="W723" s="215">
        <v>26.5</v>
      </c>
      <c r="X723" s="215">
        <v>30.1</v>
      </c>
      <c r="Y723" s="215">
        <v>26.094403655846712</v>
      </c>
      <c r="Z723" s="215">
        <v>27.2</v>
      </c>
      <c r="AA723" s="212"/>
      <c r="AB723" s="213"/>
      <c r="AC723" s="213"/>
      <c r="AD723" s="213"/>
      <c r="AE723" s="213"/>
      <c r="AF723" s="213"/>
      <c r="AG723" s="213"/>
      <c r="AH723" s="213"/>
      <c r="AI723" s="213"/>
      <c r="AJ723" s="213"/>
      <c r="AK723" s="213"/>
      <c r="AL723" s="213"/>
      <c r="AM723" s="213"/>
      <c r="AN723" s="213"/>
      <c r="AO723" s="213"/>
      <c r="AP723" s="213"/>
      <c r="AQ723" s="213"/>
      <c r="AR723" s="213"/>
      <c r="AS723" s="213"/>
      <c r="AT723" s="213"/>
      <c r="AU723" s="213"/>
      <c r="AV723" s="213"/>
      <c r="AW723" s="213"/>
      <c r="AX723" s="213"/>
      <c r="AY723" s="213"/>
      <c r="AZ723" s="213"/>
      <c r="BA723" s="213"/>
      <c r="BB723" s="213"/>
      <c r="BC723" s="213"/>
      <c r="BD723" s="213"/>
      <c r="BE723" s="213"/>
      <c r="BF723" s="213"/>
      <c r="BG723" s="213"/>
      <c r="BH723" s="213"/>
      <c r="BI723" s="213"/>
      <c r="BJ723" s="213"/>
      <c r="BK723" s="213"/>
      <c r="BL723" s="213"/>
      <c r="BM723" s="216"/>
    </row>
    <row r="724" spans="1:65">
      <c r="A724" s="30"/>
      <c r="B724" s="3" t="s">
        <v>275</v>
      </c>
      <c r="C724" s="29"/>
      <c r="D724" s="24">
        <v>2.4128130194166864</v>
      </c>
      <c r="E724" s="24">
        <v>0.41311822359545797</v>
      </c>
      <c r="F724" s="24">
        <v>0.26394443859772182</v>
      </c>
      <c r="G724" s="24">
        <v>0.97046734638141374</v>
      </c>
      <c r="H724" s="24">
        <v>0.39017944589637155</v>
      </c>
      <c r="I724" s="24">
        <v>1.1413442367080435</v>
      </c>
      <c r="J724" s="24">
        <v>0.94533944520826374</v>
      </c>
      <c r="K724" s="24">
        <v>0.19663841605003565</v>
      </c>
      <c r="L724" s="24">
        <v>0.46172502639558205</v>
      </c>
      <c r="M724" s="24">
        <v>0.49295030175464938</v>
      </c>
      <c r="N724" s="24">
        <v>0.9332738076256073</v>
      </c>
      <c r="O724" s="24">
        <v>0.22286019533929105</v>
      </c>
      <c r="P724" s="24">
        <v>2.8519583914683122</v>
      </c>
      <c r="Q724" s="24">
        <v>0.51929439306299763</v>
      </c>
      <c r="R724" s="24">
        <v>0.70261416628663698</v>
      </c>
      <c r="S724" s="24">
        <v>1.0327955589886444</v>
      </c>
      <c r="T724" s="24">
        <v>0.14164474087189538</v>
      </c>
      <c r="U724" s="24">
        <v>0.2857738033247037</v>
      </c>
      <c r="V724" s="24">
        <v>0.72018516137634114</v>
      </c>
      <c r="W724" s="24">
        <v>0.36696957185394313</v>
      </c>
      <c r="X724" s="24">
        <v>1.250066664888984</v>
      </c>
      <c r="Y724" s="24">
        <v>0.62346011371988663</v>
      </c>
      <c r="Z724" s="24">
        <v>0.49564772436345028</v>
      </c>
      <c r="AA724" s="148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86</v>
      </c>
      <c r="C725" s="29"/>
      <c r="D725" s="13">
        <v>9.5305320055958653E-2</v>
      </c>
      <c r="E725" s="13">
        <v>1.5206805776519929E-2</v>
      </c>
      <c r="F725" s="13">
        <v>1.0550743714765696E-2</v>
      </c>
      <c r="G725" s="13">
        <v>3.7021981361654265E-2</v>
      </c>
      <c r="H725" s="13">
        <v>1.5259266558325053E-2</v>
      </c>
      <c r="I725" s="13">
        <v>4.361825108438383E-2</v>
      </c>
      <c r="J725" s="13">
        <v>3.5428086641159158E-2</v>
      </c>
      <c r="K725" s="13">
        <v>7.0144500374566829E-3</v>
      </c>
      <c r="L725" s="13">
        <v>1.7789444284168062E-2</v>
      </c>
      <c r="M725" s="13">
        <v>1.7266210219077035E-2</v>
      </c>
      <c r="N725" s="13">
        <v>3.4374725879396217E-2</v>
      </c>
      <c r="O725" s="13">
        <v>7.9545578348348984E-3</v>
      </c>
      <c r="P725" s="13">
        <v>0.11492109032108713</v>
      </c>
      <c r="Q725" s="13">
        <v>2.0925227390046916E-2</v>
      </c>
      <c r="R725" s="13">
        <v>2.6397526598120367E-2</v>
      </c>
      <c r="S725" s="13">
        <v>3.8489275490260044E-2</v>
      </c>
      <c r="T725" s="13">
        <v>5.5270855798866987E-3</v>
      </c>
      <c r="U725" s="13">
        <v>1.0859042558253465E-2</v>
      </c>
      <c r="V725" s="13">
        <v>2.8769047724753971E-2</v>
      </c>
      <c r="W725" s="13">
        <v>1.3813158288103256E-2</v>
      </c>
      <c r="X725" s="13">
        <v>4.1576496614932949E-2</v>
      </c>
      <c r="Y725" s="13">
        <v>2.3793763457911205E-2</v>
      </c>
      <c r="Z725" s="13">
        <v>1.8300839053419702E-2</v>
      </c>
      <c r="AA725" s="148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276</v>
      </c>
      <c r="C726" s="29"/>
      <c r="D726" s="13">
        <v>-4.0068469388340855E-2</v>
      </c>
      <c r="E726" s="13">
        <v>3.0077942657672274E-2</v>
      </c>
      <c r="F726" s="13">
        <v>-5.1443563233640188E-2</v>
      </c>
      <c r="G726" s="13">
        <v>-6.0718224802897014E-3</v>
      </c>
      <c r="H726" s="13">
        <v>-3.0462834585643472E-2</v>
      </c>
      <c r="I726" s="13">
        <v>-7.8390368266588739E-3</v>
      </c>
      <c r="J726" s="13">
        <v>1.1751402573579206E-2</v>
      </c>
      <c r="K726" s="13">
        <v>6.2939324877426595E-2</v>
      </c>
      <c r="L726" s="13">
        <v>-1.5864797484175797E-2</v>
      </c>
      <c r="M726" s="13">
        <v>8.2529764277664563E-2</v>
      </c>
      <c r="N726" s="13">
        <v>2.944599299960049E-2</v>
      </c>
      <c r="O726" s="13">
        <v>6.2307375219354366E-2</v>
      </c>
      <c r="P726" s="13">
        <v>-5.9026959130506484E-2</v>
      </c>
      <c r="Q726" s="13">
        <v>-5.9026959130506484E-2</v>
      </c>
      <c r="R726" s="13">
        <v>9.2236039412900706E-3</v>
      </c>
      <c r="S726" s="13">
        <v>1.7438949496228595E-2</v>
      </c>
      <c r="T726" s="13">
        <v>-2.828703191290094E-2</v>
      </c>
      <c r="U726" s="13">
        <v>-2.1514899040091517E-3</v>
      </c>
      <c r="V726" s="13">
        <v>-5.0811613575567849E-2</v>
      </c>
      <c r="W726" s="13">
        <v>7.3277549670736075E-3</v>
      </c>
      <c r="X726" s="13">
        <v>0.14003718316223401</v>
      </c>
      <c r="Y726" s="13">
        <v>-6.4739282193737591E-3</v>
      </c>
      <c r="Z726" s="13">
        <v>2.6918194367311576E-2</v>
      </c>
      <c r="AA726" s="148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46" t="s">
        <v>277</v>
      </c>
      <c r="C727" s="47"/>
      <c r="D727" s="45">
        <v>0.88</v>
      </c>
      <c r="E727" s="45">
        <v>0.75</v>
      </c>
      <c r="F727" s="45">
        <v>1.1399999999999999</v>
      </c>
      <c r="G727" s="45">
        <v>0.09</v>
      </c>
      <c r="H727" s="45">
        <v>0.66</v>
      </c>
      <c r="I727" s="45">
        <v>0.13</v>
      </c>
      <c r="J727" s="45">
        <v>0.32</v>
      </c>
      <c r="K727" s="45">
        <v>1.51</v>
      </c>
      <c r="L727" s="45">
        <v>0.32</v>
      </c>
      <c r="M727" s="45">
        <v>1.96</v>
      </c>
      <c r="N727" s="45">
        <v>0.73</v>
      </c>
      <c r="O727" s="45">
        <v>1.5</v>
      </c>
      <c r="P727" s="45">
        <v>1.32</v>
      </c>
      <c r="Q727" s="45">
        <v>1.32</v>
      </c>
      <c r="R727" s="45">
        <v>0.26</v>
      </c>
      <c r="S727" s="45">
        <v>0.45</v>
      </c>
      <c r="T727" s="45">
        <v>0.61</v>
      </c>
      <c r="U727" s="45">
        <v>0</v>
      </c>
      <c r="V727" s="45">
        <v>1.1299999999999999</v>
      </c>
      <c r="W727" s="45">
        <v>0.22</v>
      </c>
      <c r="X727" s="45">
        <v>3.3</v>
      </c>
      <c r="Y727" s="45">
        <v>0.1</v>
      </c>
      <c r="Z727" s="45">
        <v>0.67</v>
      </c>
      <c r="AA727" s="148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B728" s="31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BM728" s="55"/>
    </row>
    <row r="729" spans="1:65" ht="15">
      <c r="B729" s="8" t="s">
        <v>555</v>
      </c>
      <c r="BM729" s="28" t="s">
        <v>66</v>
      </c>
    </row>
    <row r="730" spans="1:65" ht="15">
      <c r="A730" s="25" t="s">
        <v>59</v>
      </c>
      <c r="B730" s="18" t="s">
        <v>110</v>
      </c>
      <c r="C730" s="15" t="s">
        <v>111</v>
      </c>
      <c r="D730" s="16" t="s">
        <v>235</v>
      </c>
      <c r="E730" s="17" t="s">
        <v>235</v>
      </c>
      <c r="F730" s="17" t="s">
        <v>235</v>
      </c>
      <c r="G730" s="17" t="s">
        <v>235</v>
      </c>
      <c r="H730" s="17" t="s">
        <v>235</v>
      </c>
      <c r="I730" s="17" t="s">
        <v>235</v>
      </c>
      <c r="J730" s="17" t="s">
        <v>235</v>
      </c>
      <c r="K730" s="17" t="s">
        <v>235</v>
      </c>
      <c r="L730" s="17" t="s">
        <v>235</v>
      </c>
      <c r="M730" s="17" t="s">
        <v>235</v>
      </c>
      <c r="N730" s="17" t="s">
        <v>235</v>
      </c>
      <c r="O730" s="17" t="s">
        <v>235</v>
      </c>
      <c r="P730" s="17" t="s">
        <v>235</v>
      </c>
      <c r="Q730" s="17" t="s">
        <v>235</v>
      </c>
      <c r="R730" s="17" t="s">
        <v>235</v>
      </c>
      <c r="S730" s="17" t="s">
        <v>235</v>
      </c>
      <c r="T730" s="17" t="s">
        <v>235</v>
      </c>
      <c r="U730" s="17" t="s">
        <v>235</v>
      </c>
      <c r="V730" s="148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1</v>
      </c>
    </row>
    <row r="731" spans="1:65">
      <c r="A731" s="30"/>
      <c r="B731" s="19" t="s">
        <v>236</v>
      </c>
      <c r="C731" s="9" t="s">
        <v>236</v>
      </c>
      <c r="D731" s="146" t="s">
        <v>239</v>
      </c>
      <c r="E731" s="147" t="s">
        <v>240</v>
      </c>
      <c r="F731" s="147" t="s">
        <v>241</v>
      </c>
      <c r="G731" s="147" t="s">
        <v>242</v>
      </c>
      <c r="H731" s="147" t="s">
        <v>244</v>
      </c>
      <c r="I731" s="147" t="s">
        <v>245</v>
      </c>
      <c r="J731" s="147" t="s">
        <v>246</v>
      </c>
      <c r="K731" s="147" t="s">
        <v>247</v>
      </c>
      <c r="L731" s="147" t="s">
        <v>248</v>
      </c>
      <c r="M731" s="147" t="s">
        <v>249</v>
      </c>
      <c r="N731" s="147" t="s">
        <v>250</v>
      </c>
      <c r="O731" s="147" t="s">
        <v>251</v>
      </c>
      <c r="P731" s="147" t="s">
        <v>253</v>
      </c>
      <c r="Q731" s="147" t="s">
        <v>255</v>
      </c>
      <c r="R731" s="147" t="s">
        <v>256</v>
      </c>
      <c r="S731" s="147" t="s">
        <v>258</v>
      </c>
      <c r="T731" s="147" t="s">
        <v>259</v>
      </c>
      <c r="U731" s="147" t="s">
        <v>265</v>
      </c>
      <c r="V731" s="148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 t="s">
        <v>3</v>
      </c>
    </row>
    <row r="732" spans="1:65">
      <c r="A732" s="30"/>
      <c r="B732" s="19"/>
      <c r="C732" s="9"/>
      <c r="D732" s="10" t="s">
        <v>318</v>
      </c>
      <c r="E732" s="11" t="s">
        <v>319</v>
      </c>
      <c r="F732" s="11" t="s">
        <v>115</v>
      </c>
      <c r="G732" s="11" t="s">
        <v>319</v>
      </c>
      <c r="H732" s="11" t="s">
        <v>319</v>
      </c>
      <c r="I732" s="11" t="s">
        <v>318</v>
      </c>
      <c r="J732" s="11" t="s">
        <v>319</v>
      </c>
      <c r="K732" s="11" t="s">
        <v>318</v>
      </c>
      <c r="L732" s="11" t="s">
        <v>318</v>
      </c>
      <c r="M732" s="11" t="s">
        <v>319</v>
      </c>
      <c r="N732" s="11" t="s">
        <v>319</v>
      </c>
      <c r="O732" s="11" t="s">
        <v>319</v>
      </c>
      <c r="P732" s="11" t="s">
        <v>318</v>
      </c>
      <c r="Q732" s="11" t="s">
        <v>318</v>
      </c>
      <c r="R732" s="11" t="s">
        <v>318</v>
      </c>
      <c r="S732" s="11" t="s">
        <v>318</v>
      </c>
      <c r="T732" s="11" t="s">
        <v>319</v>
      </c>
      <c r="U732" s="11" t="s">
        <v>318</v>
      </c>
      <c r="V732" s="148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3</v>
      </c>
    </row>
    <row r="733" spans="1:65">
      <c r="A733" s="30"/>
      <c r="B733" s="19"/>
      <c r="C733" s="9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148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3</v>
      </c>
    </row>
    <row r="734" spans="1:65">
      <c r="A734" s="30"/>
      <c r="B734" s="18">
        <v>1</v>
      </c>
      <c r="C734" s="14">
        <v>1</v>
      </c>
      <c r="D734" s="199">
        <v>2E-3</v>
      </c>
      <c r="E734" s="222" t="s">
        <v>218</v>
      </c>
      <c r="F734" s="222" t="s">
        <v>218</v>
      </c>
      <c r="G734" s="199" t="s">
        <v>327</v>
      </c>
      <c r="H734" s="199">
        <v>4.0000000000000001E-3</v>
      </c>
      <c r="I734" s="199">
        <v>3.0000000000000001E-3</v>
      </c>
      <c r="J734" s="199" t="s">
        <v>327</v>
      </c>
      <c r="K734" s="199">
        <v>5.0000000000000001E-3</v>
      </c>
      <c r="L734" s="199">
        <v>3.0000000000000001E-3</v>
      </c>
      <c r="M734" s="199" t="s">
        <v>327</v>
      </c>
      <c r="N734" s="199">
        <v>2E-3</v>
      </c>
      <c r="O734" s="222">
        <v>0.02</v>
      </c>
      <c r="P734" s="199" t="s">
        <v>328</v>
      </c>
      <c r="Q734" s="222">
        <v>1.4E-2</v>
      </c>
      <c r="R734" s="199">
        <v>3.0000000000000001E-3</v>
      </c>
      <c r="S734" s="199" t="s">
        <v>328</v>
      </c>
      <c r="T734" s="199" t="s">
        <v>105</v>
      </c>
      <c r="U734" s="199">
        <v>2E-3</v>
      </c>
      <c r="V734" s="197"/>
      <c r="W734" s="198"/>
      <c r="X734" s="198"/>
      <c r="Y734" s="198"/>
      <c r="Z734" s="198"/>
      <c r="AA734" s="198"/>
      <c r="AB734" s="198"/>
      <c r="AC734" s="198"/>
      <c r="AD734" s="198"/>
      <c r="AE734" s="198"/>
      <c r="AF734" s="198"/>
      <c r="AG734" s="198"/>
      <c r="AH734" s="198"/>
      <c r="AI734" s="198"/>
      <c r="AJ734" s="198"/>
      <c r="AK734" s="198"/>
      <c r="AL734" s="198"/>
      <c r="AM734" s="198"/>
      <c r="AN734" s="198"/>
      <c r="AO734" s="198"/>
      <c r="AP734" s="198"/>
      <c r="AQ734" s="198"/>
      <c r="AR734" s="198"/>
      <c r="AS734" s="198"/>
      <c r="AT734" s="198"/>
      <c r="AU734" s="198"/>
      <c r="AV734" s="198"/>
      <c r="AW734" s="198"/>
      <c r="AX734" s="198"/>
      <c r="AY734" s="198"/>
      <c r="AZ734" s="198"/>
      <c r="BA734" s="198"/>
      <c r="BB734" s="198"/>
      <c r="BC734" s="198"/>
      <c r="BD734" s="198"/>
      <c r="BE734" s="198"/>
      <c r="BF734" s="198"/>
      <c r="BG734" s="198"/>
      <c r="BH734" s="198"/>
      <c r="BI734" s="198"/>
      <c r="BJ734" s="198"/>
      <c r="BK734" s="198"/>
      <c r="BL734" s="198"/>
      <c r="BM734" s="200">
        <v>1</v>
      </c>
    </row>
    <row r="735" spans="1:65">
      <c r="A735" s="30"/>
      <c r="B735" s="19">
        <v>1</v>
      </c>
      <c r="C735" s="9">
        <v>2</v>
      </c>
      <c r="D735" s="24">
        <v>2E-3</v>
      </c>
      <c r="E735" s="223" t="s">
        <v>218</v>
      </c>
      <c r="F735" s="223" t="s">
        <v>218</v>
      </c>
      <c r="G735" s="24">
        <v>4.0000000000000001E-3</v>
      </c>
      <c r="H735" s="24">
        <v>4.0000000000000001E-3</v>
      </c>
      <c r="I735" s="24">
        <v>2E-3</v>
      </c>
      <c r="J735" s="24" t="s">
        <v>327</v>
      </c>
      <c r="K735" s="24">
        <v>3.0000000000000001E-3</v>
      </c>
      <c r="L735" s="24">
        <v>3.0000000000000001E-3</v>
      </c>
      <c r="M735" s="24" t="s">
        <v>327</v>
      </c>
      <c r="N735" s="24">
        <v>5.0000000000000001E-3</v>
      </c>
      <c r="O735" s="223">
        <v>1.7000000000000001E-2</v>
      </c>
      <c r="P735" s="24" t="s">
        <v>328</v>
      </c>
      <c r="Q735" s="223">
        <v>1.4E-2</v>
      </c>
      <c r="R735" s="24" t="s">
        <v>327</v>
      </c>
      <c r="S735" s="24" t="s">
        <v>328</v>
      </c>
      <c r="T735" s="24" t="s">
        <v>105</v>
      </c>
      <c r="U735" s="24" t="s">
        <v>327</v>
      </c>
      <c r="V735" s="197"/>
      <c r="W735" s="198"/>
      <c r="X735" s="198"/>
      <c r="Y735" s="198"/>
      <c r="Z735" s="198"/>
      <c r="AA735" s="198"/>
      <c r="AB735" s="198"/>
      <c r="AC735" s="198"/>
      <c r="AD735" s="198"/>
      <c r="AE735" s="198"/>
      <c r="AF735" s="198"/>
      <c r="AG735" s="198"/>
      <c r="AH735" s="198"/>
      <c r="AI735" s="198"/>
      <c r="AJ735" s="198"/>
      <c r="AK735" s="198"/>
      <c r="AL735" s="198"/>
      <c r="AM735" s="198"/>
      <c r="AN735" s="198"/>
      <c r="AO735" s="198"/>
      <c r="AP735" s="198"/>
      <c r="AQ735" s="198"/>
      <c r="AR735" s="198"/>
      <c r="AS735" s="198"/>
      <c r="AT735" s="198"/>
      <c r="AU735" s="198"/>
      <c r="AV735" s="198"/>
      <c r="AW735" s="198"/>
      <c r="AX735" s="198"/>
      <c r="AY735" s="198"/>
      <c r="AZ735" s="198"/>
      <c r="BA735" s="198"/>
      <c r="BB735" s="198"/>
      <c r="BC735" s="198"/>
      <c r="BD735" s="198"/>
      <c r="BE735" s="198"/>
      <c r="BF735" s="198"/>
      <c r="BG735" s="198"/>
      <c r="BH735" s="198"/>
      <c r="BI735" s="198"/>
      <c r="BJ735" s="198"/>
      <c r="BK735" s="198"/>
      <c r="BL735" s="198"/>
      <c r="BM735" s="200">
        <v>31</v>
      </c>
    </row>
    <row r="736" spans="1:65">
      <c r="A736" s="30"/>
      <c r="B736" s="19">
        <v>1</v>
      </c>
      <c r="C736" s="9">
        <v>3</v>
      </c>
      <c r="D736" s="24">
        <v>2E-3</v>
      </c>
      <c r="E736" s="223" t="s">
        <v>218</v>
      </c>
      <c r="F736" s="223" t="s">
        <v>218</v>
      </c>
      <c r="G736" s="24">
        <v>4.0000000000000001E-3</v>
      </c>
      <c r="H736" s="24">
        <v>4.0000000000000001E-3</v>
      </c>
      <c r="I736" s="24">
        <v>3.0000000000000001E-3</v>
      </c>
      <c r="J736" s="24" t="s">
        <v>327</v>
      </c>
      <c r="K736" s="24">
        <v>3.0000000000000001E-3</v>
      </c>
      <c r="L736" s="24">
        <v>2E-3</v>
      </c>
      <c r="M736" s="24" t="s">
        <v>327</v>
      </c>
      <c r="N736" s="24">
        <v>3.0000000000000001E-3</v>
      </c>
      <c r="O736" s="223">
        <v>1.7999999999999999E-2</v>
      </c>
      <c r="P736" s="24" t="s">
        <v>328</v>
      </c>
      <c r="Q736" s="223">
        <v>1.4E-2</v>
      </c>
      <c r="R736" s="24">
        <v>2E-3</v>
      </c>
      <c r="S736" s="24" t="s">
        <v>328</v>
      </c>
      <c r="T736" s="24" t="s">
        <v>105</v>
      </c>
      <c r="U736" s="24" t="s">
        <v>327</v>
      </c>
      <c r="V736" s="197"/>
      <c r="W736" s="198"/>
      <c r="X736" s="198"/>
      <c r="Y736" s="198"/>
      <c r="Z736" s="198"/>
      <c r="AA736" s="198"/>
      <c r="AB736" s="198"/>
      <c r="AC736" s="198"/>
      <c r="AD736" s="198"/>
      <c r="AE736" s="198"/>
      <c r="AF736" s="198"/>
      <c r="AG736" s="198"/>
      <c r="AH736" s="198"/>
      <c r="AI736" s="198"/>
      <c r="AJ736" s="198"/>
      <c r="AK736" s="198"/>
      <c r="AL736" s="198"/>
      <c r="AM736" s="198"/>
      <c r="AN736" s="198"/>
      <c r="AO736" s="198"/>
      <c r="AP736" s="198"/>
      <c r="AQ736" s="198"/>
      <c r="AR736" s="198"/>
      <c r="AS736" s="198"/>
      <c r="AT736" s="198"/>
      <c r="AU736" s="198"/>
      <c r="AV736" s="198"/>
      <c r="AW736" s="198"/>
      <c r="AX736" s="198"/>
      <c r="AY736" s="198"/>
      <c r="AZ736" s="198"/>
      <c r="BA736" s="198"/>
      <c r="BB736" s="198"/>
      <c r="BC736" s="198"/>
      <c r="BD736" s="198"/>
      <c r="BE736" s="198"/>
      <c r="BF736" s="198"/>
      <c r="BG736" s="198"/>
      <c r="BH736" s="198"/>
      <c r="BI736" s="198"/>
      <c r="BJ736" s="198"/>
      <c r="BK736" s="198"/>
      <c r="BL736" s="198"/>
      <c r="BM736" s="200">
        <v>16</v>
      </c>
    </row>
    <row r="737" spans="1:65">
      <c r="A737" s="30"/>
      <c r="B737" s="19">
        <v>1</v>
      </c>
      <c r="C737" s="9">
        <v>4</v>
      </c>
      <c r="D737" s="24">
        <v>2E-3</v>
      </c>
      <c r="E737" s="223" t="s">
        <v>218</v>
      </c>
      <c r="F737" s="223" t="s">
        <v>218</v>
      </c>
      <c r="G737" s="24" t="s">
        <v>327</v>
      </c>
      <c r="H737" s="24">
        <v>4.0000000000000001E-3</v>
      </c>
      <c r="I737" s="24">
        <v>2E-3</v>
      </c>
      <c r="J737" s="24" t="s">
        <v>327</v>
      </c>
      <c r="K737" s="24">
        <v>3.0000000000000001E-3</v>
      </c>
      <c r="L737" s="24">
        <v>2E-3</v>
      </c>
      <c r="M737" s="24" t="s">
        <v>327</v>
      </c>
      <c r="N737" s="24">
        <v>4.0000000000000001E-3</v>
      </c>
      <c r="O737" s="223">
        <v>2.1000000000000001E-2</v>
      </c>
      <c r="P737" s="24" t="s">
        <v>328</v>
      </c>
      <c r="Q737" s="223">
        <v>1.4E-2</v>
      </c>
      <c r="R737" s="24">
        <v>4.0000000000000001E-3</v>
      </c>
      <c r="S737" s="225">
        <v>5.0000000000000001E-3</v>
      </c>
      <c r="T737" s="24" t="s">
        <v>105</v>
      </c>
      <c r="U737" s="24">
        <v>3.0000000000000001E-3</v>
      </c>
      <c r="V737" s="197"/>
      <c r="W737" s="198"/>
      <c r="X737" s="198"/>
      <c r="Y737" s="198"/>
      <c r="Z737" s="198"/>
      <c r="AA737" s="198"/>
      <c r="AB737" s="198"/>
      <c r="AC737" s="198"/>
      <c r="AD737" s="198"/>
      <c r="AE737" s="198"/>
      <c r="AF737" s="198"/>
      <c r="AG737" s="198"/>
      <c r="AH737" s="198"/>
      <c r="AI737" s="198"/>
      <c r="AJ737" s="198"/>
      <c r="AK737" s="198"/>
      <c r="AL737" s="198"/>
      <c r="AM737" s="198"/>
      <c r="AN737" s="198"/>
      <c r="AO737" s="198"/>
      <c r="AP737" s="198"/>
      <c r="AQ737" s="198"/>
      <c r="AR737" s="198"/>
      <c r="AS737" s="198"/>
      <c r="AT737" s="198"/>
      <c r="AU737" s="198"/>
      <c r="AV737" s="198"/>
      <c r="AW737" s="198"/>
      <c r="AX737" s="198"/>
      <c r="AY737" s="198"/>
      <c r="AZ737" s="198"/>
      <c r="BA737" s="198"/>
      <c r="BB737" s="198"/>
      <c r="BC737" s="198"/>
      <c r="BD737" s="198"/>
      <c r="BE737" s="198"/>
      <c r="BF737" s="198"/>
      <c r="BG737" s="198"/>
      <c r="BH737" s="198"/>
      <c r="BI737" s="198"/>
      <c r="BJ737" s="198"/>
      <c r="BK737" s="198"/>
      <c r="BL737" s="198"/>
      <c r="BM737" s="200" t="s">
        <v>218</v>
      </c>
    </row>
    <row r="738" spans="1:65">
      <c r="A738" s="30"/>
      <c r="B738" s="19">
        <v>1</v>
      </c>
      <c r="C738" s="9">
        <v>5</v>
      </c>
      <c r="D738" s="24">
        <v>3.0000000000000001E-3</v>
      </c>
      <c r="E738" s="223" t="s">
        <v>218</v>
      </c>
      <c r="F738" s="223" t="s">
        <v>218</v>
      </c>
      <c r="G738" s="24">
        <v>3.0000000000000001E-3</v>
      </c>
      <c r="H738" s="24">
        <v>4.0000000000000001E-3</v>
      </c>
      <c r="I738" s="24">
        <v>2E-3</v>
      </c>
      <c r="J738" s="24">
        <v>2E-3</v>
      </c>
      <c r="K738" s="24">
        <v>4.0000000000000001E-3</v>
      </c>
      <c r="L738" s="24">
        <v>3.0000000000000001E-3</v>
      </c>
      <c r="M738" s="24" t="s">
        <v>327</v>
      </c>
      <c r="N738" s="24" t="s">
        <v>327</v>
      </c>
      <c r="O738" s="223">
        <v>1.9E-2</v>
      </c>
      <c r="P738" s="24" t="s">
        <v>328</v>
      </c>
      <c r="Q738" s="223">
        <v>1.2E-2</v>
      </c>
      <c r="R738" s="24">
        <v>3.0000000000000001E-3</v>
      </c>
      <c r="S738" s="24" t="s">
        <v>328</v>
      </c>
      <c r="T738" s="24" t="s">
        <v>105</v>
      </c>
      <c r="U738" s="24">
        <v>2E-3</v>
      </c>
      <c r="V738" s="197"/>
      <c r="W738" s="198"/>
      <c r="X738" s="198"/>
      <c r="Y738" s="198"/>
      <c r="Z738" s="198"/>
      <c r="AA738" s="198"/>
      <c r="AB738" s="198"/>
      <c r="AC738" s="198"/>
      <c r="AD738" s="198"/>
      <c r="AE738" s="198"/>
      <c r="AF738" s="198"/>
      <c r="AG738" s="198"/>
      <c r="AH738" s="198"/>
      <c r="AI738" s="198"/>
      <c r="AJ738" s="198"/>
      <c r="AK738" s="198"/>
      <c r="AL738" s="198"/>
      <c r="AM738" s="198"/>
      <c r="AN738" s="198"/>
      <c r="AO738" s="198"/>
      <c r="AP738" s="198"/>
      <c r="AQ738" s="198"/>
      <c r="AR738" s="198"/>
      <c r="AS738" s="198"/>
      <c r="AT738" s="198"/>
      <c r="AU738" s="198"/>
      <c r="AV738" s="198"/>
      <c r="AW738" s="198"/>
      <c r="AX738" s="198"/>
      <c r="AY738" s="198"/>
      <c r="AZ738" s="198"/>
      <c r="BA738" s="198"/>
      <c r="BB738" s="198"/>
      <c r="BC738" s="198"/>
      <c r="BD738" s="198"/>
      <c r="BE738" s="198"/>
      <c r="BF738" s="198"/>
      <c r="BG738" s="198"/>
      <c r="BH738" s="198"/>
      <c r="BI738" s="198"/>
      <c r="BJ738" s="198"/>
      <c r="BK738" s="198"/>
      <c r="BL738" s="198"/>
      <c r="BM738" s="200">
        <v>52</v>
      </c>
    </row>
    <row r="739" spans="1:65">
      <c r="A739" s="30"/>
      <c r="B739" s="19">
        <v>1</v>
      </c>
      <c r="C739" s="9">
        <v>6</v>
      </c>
      <c r="D739" s="24">
        <v>3.0000000000000001E-3</v>
      </c>
      <c r="E739" s="223" t="s">
        <v>218</v>
      </c>
      <c r="F739" s="223" t="s">
        <v>218</v>
      </c>
      <c r="G739" s="24">
        <v>3.0000000000000001E-3</v>
      </c>
      <c r="H739" s="24">
        <v>4.0000000000000001E-3</v>
      </c>
      <c r="I739" s="24">
        <v>2E-3</v>
      </c>
      <c r="J739" s="24">
        <v>2E-3</v>
      </c>
      <c r="K739" s="24">
        <v>4.0000000000000001E-3</v>
      </c>
      <c r="L739" s="24">
        <v>2E-3</v>
      </c>
      <c r="M739" s="24" t="s">
        <v>327</v>
      </c>
      <c r="N739" s="24" t="s">
        <v>327</v>
      </c>
      <c r="O739" s="223">
        <v>1.9E-2</v>
      </c>
      <c r="P739" s="24" t="s">
        <v>328</v>
      </c>
      <c r="Q739" s="223">
        <v>1.4E-2</v>
      </c>
      <c r="R739" s="24">
        <v>3.0000000000000001E-3</v>
      </c>
      <c r="S739" s="24" t="s">
        <v>328</v>
      </c>
      <c r="T739" s="24" t="s">
        <v>105</v>
      </c>
      <c r="U739" s="24">
        <v>2E-3</v>
      </c>
      <c r="V739" s="197"/>
      <c r="W739" s="198"/>
      <c r="X739" s="198"/>
      <c r="Y739" s="198"/>
      <c r="Z739" s="198"/>
      <c r="AA739" s="198"/>
      <c r="AB739" s="198"/>
      <c r="AC739" s="198"/>
      <c r="AD739" s="198"/>
      <c r="AE739" s="198"/>
      <c r="AF739" s="198"/>
      <c r="AG739" s="198"/>
      <c r="AH739" s="198"/>
      <c r="AI739" s="198"/>
      <c r="AJ739" s="198"/>
      <c r="AK739" s="198"/>
      <c r="AL739" s="198"/>
      <c r="AM739" s="198"/>
      <c r="AN739" s="198"/>
      <c r="AO739" s="198"/>
      <c r="AP739" s="198"/>
      <c r="AQ739" s="198"/>
      <c r="AR739" s="198"/>
      <c r="AS739" s="198"/>
      <c r="AT739" s="198"/>
      <c r="AU739" s="198"/>
      <c r="AV739" s="198"/>
      <c r="AW739" s="198"/>
      <c r="AX739" s="198"/>
      <c r="AY739" s="198"/>
      <c r="AZ739" s="198"/>
      <c r="BA739" s="198"/>
      <c r="BB739" s="198"/>
      <c r="BC739" s="198"/>
      <c r="BD739" s="198"/>
      <c r="BE739" s="198"/>
      <c r="BF739" s="198"/>
      <c r="BG739" s="198"/>
      <c r="BH739" s="198"/>
      <c r="BI739" s="198"/>
      <c r="BJ739" s="198"/>
      <c r="BK739" s="198"/>
      <c r="BL739" s="198"/>
      <c r="BM739" s="56"/>
    </row>
    <row r="740" spans="1:65">
      <c r="A740" s="30"/>
      <c r="B740" s="20" t="s">
        <v>273</v>
      </c>
      <c r="C740" s="12"/>
      <c r="D740" s="201">
        <v>2.3333333333333331E-3</v>
      </c>
      <c r="E740" s="201" t="s">
        <v>743</v>
      </c>
      <c r="F740" s="201" t="s">
        <v>743</v>
      </c>
      <c r="G740" s="201">
        <v>3.4999999999999996E-3</v>
      </c>
      <c r="H740" s="201">
        <v>4.0000000000000001E-3</v>
      </c>
      <c r="I740" s="201">
        <v>2.3333333333333335E-3</v>
      </c>
      <c r="J740" s="201">
        <v>2E-3</v>
      </c>
      <c r="K740" s="201">
        <v>3.6666666666666666E-3</v>
      </c>
      <c r="L740" s="201">
        <v>2.5000000000000001E-3</v>
      </c>
      <c r="M740" s="201" t="s">
        <v>743</v>
      </c>
      <c r="N740" s="201">
        <v>3.5000000000000001E-3</v>
      </c>
      <c r="O740" s="201">
        <v>1.9000000000000003E-2</v>
      </c>
      <c r="P740" s="201" t="s">
        <v>743</v>
      </c>
      <c r="Q740" s="201">
        <v>1.3666666666666667E-2</v>
      </c>
      <c r="R740" s="201">
        <v>3.0000000000000001E-3</v>
      </c>
      <c r="S740" s="201">
        <v>5.0000000000000001E-3</v>
      </c>
      <c r="T740" s="201" t="s">
        <v>743</v>
      </c>
      <c r="U740" s="201">
        <v>2.2500000000000003E-3</v>
      </c>
      <c r="V740" s="197"/>
      <c r="W740" s="198"/>
      <c r="X740" s="198"/>
      <c r="Y740" s="198"/>
      <c r="Z740" s="198"/>
      <c r="AA740" s="198"/>
      <c r="AB740" s="198"/>
      <c r="AC740" s="198"/>
      <c r="AD740" s="198"/>
      <c r="AE740" s="198"/>
      <c r="AF740" s="198"/>
      <c r="AG740" s="198"/>
      <c r="AH740" s="198"/>
      <c r="AI740" s="198"/>
      <c r="AJ740" s="198"/>
      <c r="AK740" s="198"/>
      <c r="AL740" s="198"/>
      <c r="AM740" s="198"/>
      <c r="AN740" s="198"/>
      <c r="AO740" s="198"/>
      <c r="AP740" s="198"/>
      <c r="AQ740" s="198"/>
      <c r="AR740" s="198"/>
      <c r="AS740" s="198"/>
      <c r="AT740" s="198"/>
      <c r="AU740" s="198"/>
      <c r="AV740" s="198"/>
      <c r="AW740" s="198"/>
      <c r="AX740" s="198"/>
      <c r="AY740" s="198"/>
      <c r="AZ740" s="198"/>
      <c r="BA740" s="198"/>
      <c r="BB740" s="198"/>
      <c r="BC740" s="198"/>
      <c r="BD740" s="198"/>
      <c r="BE740" s="198"/>
      <c r="BF740" s="198"/>
      <c r="BG740" s="198"/>
      <c r="BH740" s="198"/>
      <c r="BI740" s="198"/>
      <c r="BJ740" s="198"/>
      <c r="BK740" s="198"/>
      <c r="BL740" s="198"/>
      <c r="BM740" s="56"/>
    </row>
    <row r="741" spans="1:65">
      <c r="A741" s="30"/>
      <c r="B741" s="3" t="s">
        <v>274</v>
      </c>
      <c r="C741" s="29"/>
      <c r="D741" s="24">
        <v>2E-3</v>
      </c>
      <c r="E741" s="24" t="s">
        <v>743</v>
      </c>
      <c r="F741" s="24" t="s">
        <v>743</v>
      </c>
      <c r="G741" s="24">
        <v>3.5000000000000001E-3</v>
      </c>
      <c r="H741" s="24">
        <v>4.0000000000000001E-3</v>
      </c>
      <c r="I741" s="24">
        <v>2E-3</v>
      </c>
      <c r="J741" s="24">
        <v>2E-3</v>
      </c>
      <c r="K741" s="24">
        <v>3.5000000000000001E-3</v>
      </c>
      <c r="L741" s="24">
        <v>2.5000000000000001E-3</v>
      </c>
      <c r="M741" s="24" t="s">
        <v>743</v>
      </c>
      <c r="N741" s="24">
        <v>3.5000000000000001E-3</v>
      </c>
      <c r="O741" s="24">
        <v>1.9E-2</v>
      </c>
      <c r="P741" s="24" t="s">
        <v>743</v>
      </c>
      <c r="Q741" s="24">
        <v>1.4E-2</v>
      </c>
      <c r="R741" s="24">
        <v>3.0000000000000001E-3</v>
      </c>
      <c r="S741" s="24">
        <v>5.0000000000000001E-3</v>
      </c>
      <c r="T741" s="24" t="s">
        <v>743</v>
      </c>
      <c r="U741" s="24">
        <v>2E-3</v>
      </c>
      <c r="V741" s="197"/>
      <c r="W741" s="198"/>
      <c r="X741" s="198"/>
      <c r="Y741" s="198"/>
      <c r="Z741" s="198"/>
      <c r="AA741" s="198"/>
      <c r="AB741" s="198"/>
      <c r="AC741" s="198"/>
      <c r="AD741" s="198"/>
      <c r="AE741" s="198"/>
      <c r="AF741" s="198"/>
      <c r="AG741" s="198"/>
      <c r="AH741" s="198"/>
      <c r="AI741" s="198"/>
      <c r="AJ741" s="198"/>
      <c r="AK741" s="198"/>
      <c r="AL741" s="198"/>
      <c r="AM741" s="198"/>
      <c r="AN741" s="198"/>
      <c r="AO741" s="198"/>
      <c r="AP741" s="198"/>
      <c r="AQ741" s="198"/>
      <c r="AR741" s="198"/>
      <c r="AS741" s="198"/>
      <c r="AT741" s="198"/>
      <c r="AU741" s="198"/>
      <c r="AV741" s="198"/>
      <c r="AW741" s="198"/>
      <c r="AX741" s="198"/>
      <c r="AY741" s="198"/>
      <c r="AZ741" s="198"/>
      <c r="BA741" s="198"/>
      <c r="BB741" s="198"/>
      <c r="BC741" s="198"/>
      <c r="BD741" s="198"/>
      <c r="BE741" s="198"/>
      <c r="BF741" s="198"/>
      <c r="BG741" s="198"/>
      <c r="BH741" s="198"/>
      <c r="BI741" s="198"/>
      <c r="BJ741" s="198"/>
      <c r="BK741" s="198"/>
      <c r="BL741" s="198"/>
      <c r="BM741" s="56"/>
    </row>
    <row r="742" spans="1:65">
      <c r="A742" s="30"/>
      <c r="B742" s="3" t="s">
        <v>275</v>
      </c>
      <c r="C742" s="29"/>
      <c r="D742" s="24">
        <v>5.1639777949432221E-4</v>
      </c>
      <c r="E742" s="24" t="s">
        <v>743</v>
      </c>
      <c r="F742" s="24" t="s">
        <v>743</v>
      </c>
      <c r="G742" s="24">
        <v>5.7735026918962569E-4</v>
      </c>
      <c r="H742" s="24">
        <v>0</v>
      </c>
      <c r="I742" s="24">
        <v>5.1639777949432232E-4</v>
      </c>
      <c r="J742" s="24">
        <v>0</v>
      </c>
      <c r="K742" s="24">
        <v>8.1649658092772606E-4</v>
      </c>
      <c r="L742" s="24">
        <v>5.4772255750516611E-4</v>
      </c>
      <c r="M742" s="24" t="s">
        <v>743</v>
      </c>
      <c r="N742" s="24">
        <v>1.2909944487358056E-3</v>
      </c>
      <c r="O742" s="24">
        <v>1.4142135623730952E-3</v>
      </c>
      <c r="P742" s="24" t="s">
        <v>743</v>
      </c>
      <c r="Q742" s="24">
        <v>8.1649658092772606E-4</v>
      </c>
      <c r="R742" s="24">
        <v>7.0710678118654751E-4</v>
      </c>
      <c r="S742" s="24" t="s">
        <v>743</v>
      </c>
      <c r="T742" s="24" t="s">
        <v>743</v>
      </c>
      <c r="U742" s="24">
        <v>5.0000000000000001E-4</v>
      </c>
      <c r="V742" s="197"/>
      <c r="W742" s="198"/>
      <c r="X742" s="198"/>
      <c r="Y742" s="198"/>
      <c r="Z742" s="198"/>
      <c r="AA742" s="198"/>
      <c r="AB742" s="198"/>
      <c r="AC742" s="198"/>
      <c r="AD742" s="198"/>
      <c r="AE742" s="198"/>
      <c r="AF742" s="198"/>
      <c r="AG742" s="198"/>
      <c r="AH742" s="198"/>
      <c r="AI742" s="198"/>
      <c r="AJ742" s="198"/>
      <c r="AK742" s="198"/>
      <c r="AL742" s="198"/>
      <c r="AM742" s="198"/>
      <c r="AN742" s="198"/>
      <c r="AO742" s="198"/>
      <c r="AP742" s="198"/>
      <c r="AQ742" s="198"/>
      <c r="AR742" s="198"/>
      <c r="AS742" s="198"/>
      <c r="AT742" s="198"/>
      <c r="AU742" s="198"/>
      <c r="AV742" s="198"/>
      <c r="AW742" s="198"/>
      <c r="AX742" s="198"/>
      <c r="AY742" s="198"/>
      <c r="AZ742" s="198"/>
      <c r="BA742" s="198"/>
      <c r="BB742" s="198"/>
      <c r="BC742" s="198"/>
      <c r="BD742" s="198"/>
      <c r="BE742" s="198"/>
      <c r="BF742" s="198"/>
      <c r="BG742" s="198"/>
      <c r="BH742" s="198"/>
      <c r="BI742" s="198"/>
      <c r="BJ742" s="198"/>
      <c r="BK742" s="198"/>
      <c r="BL742" s="198"/>
      <c r="BM742" s="56"/>
    </row>
    <row r="743" spans="1:65">
      <c r="A743" s="30"/>
      <c r="B743" s="3" t="s">
        <v>86</v>
      </c>
      <c r="C743" s="29"/>
      <c r="D743" s="13">
        <v>0.22131333406899525</v>
      </c>
      <c r="E743" s="13" t="s">
        <v>743</v>
      </c>
      <c r="F743" s="13" t="s">
        <v>743</v>
      </c>
      <c r="G743" s="13">
        <v>0.1649572197684645</v>
      </c>
      <c r="H743" s="13">
        <v>0</v>
      </c>
      <c r="I743" s="13">
        <v>0.22131333406899525</v>
      </c>
      <c r="J743" s="13">
        <v>0</v>
      </c>
      <c r="K743" s="13">
        <v>0.22268088570756164</v>
      </c>
      <c r="L743" s="13">
        <v>0.21908902300206645</v>
      </c>
      <c r="M743" s="13" t="s">
        <v>743</v>
      </c>
      <c r="N743" s="13">
        <v>0.36885555678165877</v>
      </c>
      <c r="O743" s="13">
        <v>7.4432292756478682E-2</v>
      </c>
      <c r="P743" s="13" t="s">
        <v>743</v>
      </c>
      <c r="Q743" s="13">
        <v>5.9743652263004342E-2</v>
      </c>
      <c r="R743" s="13">
        <v>0.23570226039551584</v>
      </c>
      <c r="S743" s="13" t="s">
        <v>743</v>
      </c>
      <c r="T743" s="13" t="s">
        <v>743</v>
      </c>
      <c r="U743" s="13">
        <v>0.22222222222222221</v>
      </c>
      <c r="V743" s="148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276</v>
      </c>
      <c r="C744" s="29"/>
      <c r="D744" s="13" t="s">
        <v>743</v>
      </c>
      <c r="E744" s="13" t="s">
        <v>743</v>
      </c>
      <c r="F744" s="13" t="s">
        <v>743</v>
      </c>
      <c r="G744" s="13" t="s">
        <v>743</v>
      </c>
      <c r="H744" s="13" t="s">
        <v>743</v>
      </c>
      <c r="I744" s="13" t="s">
        <v>743</v>
      </c>
      <c r="J744" s="13" t="s">
        <v>743</v>
      </c>
      <c r="K744" s="13" t="s">
        <v>743</v>
      </c>
      <c r="L744" s="13" t="s">
        <v>743</v>
      </c>
      <c r="M744" s="13" t="s">
        <v>743</v>
      </c>
      <c r="N744" s="13" t="s">
        <v>743</v>
      </c>
      <c r="O744" s="13" t="s">
        <v>743</v>
      </c>
      <c r="P744" s="13" t="s">
        <v>743</v>
      </c>
      <c r="Q744" s="13" t="s">
        <v>743</v>
      </c>
      <c r="R744" s="13" t="s">
        <v>743</v>
      </c>
      <c r="S744" s="13" t="s">
        <v>743</v>
      </c>
      <c r="T744" s="13" t="s">
        <v>743</v>
      </c>
      <c r="U744" s="13" t="s">
        <v>743</v>
      </c>
      <c r="V744" s="148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46" t="s">
        <v>277</v>
      </c>
      <c r="C745" s="47"/>
      <c r="D745" s="45">
        <v>0.25</v>
      </c>
      <c r="E745" s="45">
        <v>16.43</v>
      </c>
      <c r="F745" s="45">
        <v>16.43</v>
      </c>
      <c r="G745" s="45">
        <v>0</v>
      </c>
      <c r="H745" s="45">
        <v>0.98</v>
      </c>
      <c r="I745" s="45">
        <v>0.25</v>
      </c>
      <c r="J745" s="45">
        <v>0.98</v>
      </c>
      <c r="K745" s="45">
        <v>0.74</v>
      </c>
      <c r="L745" s="45">
        <v>0.12</v>
      </c>
      <c r="M745" s="45">
        <v>1.23</v>
      </c>
      <c r="N745" s="45">
        <v>0</v>
      </c>
      <c r="O745" s="45">
        <v>12.01</v>
      </c>
      <c r="P745" s="45">
        <v>0.12</v>
      </c>
      <c r="Q745" s="45">
        <v>8.09</v>
      </c>
      <c r="R745" s="45">
        <v>0</v>
      </c>
      <c r="S745" s="45">
        <v>0.18</v>
      </c>
      <c r="T745" s="45">
        <v>1.72</v>
      </c>
      <c r="U745" s="45">
        <v>0.61</v>
      </c>
      <c r="V745" s="148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B746" s="31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BM746" s="55"/>
    </row>
    <row r="747" spans="1:65" ht="15">
      <c r="B747" s="8" t="s">
        <v>556</v>
      </c>
      <c r="BM747" s="28" t="s">
        <v>66</v>
      </c>
    </row>
    <row r="748" spans="1:65" ht="15">
      <c r="A748" s="25" t="s">
        <v>60</v>
      </c>
      <c r="B748" s="18" t="s">
        <v>110</v>
      </c>
      <c r="C748" s="15" t="s">
        <v>111</v>
      </c>
      <c r="D748" s="16" t="s">
        <v>235</v>
      </c>
      <c r="E748" s="17" t="s">
        <v>235</v>
      </c>
      <c r="F748" s="17" t="s">
        <v>235</v>
      </c>
      <c r="G748" s="17" t="s">
        <v>235</v>
      </c>
      <c r="H748" s="17" t="s">
        <v>235</v>
      </c>
      <c r="I748" s="17" t="s">
        <v>235</v>
      </c>
      <c r="J748" s="17" t="s">
        <v>235</v>
      </c>
      <c r="K748" s="17" t="s">
        <v>235</v>
      </c>
      <c r="L748" s="17" t="s">
        <v>235</v>
      </c>
      <c r="M748" s="17" t="s">
        <v>235</v>
      </c>
      <c r="N748" s="17" t="s">
        <v>235</v>
      </c>
      <c r="O748" s="17" t="s">
        <v>235</v>
      </c>
      <c r="P748" s="17" t="s">
        <v>235</v>
      </c>
      <c r="Q748" s="17" t="s">
        <v>235</v>
      </c>
      <c r="R748" s="17" t="s">
        <v>235</v>
      </c>
      <c r="S748" s="17" t="s">
        <v>235</v>
      </c>
      <c r="T748" s="17" t="s">
        <v>235</v>
      </c>
      <c r="U748" s="17" t="s">
        <v>235</v>
      </c>
      <c r="V748" s="17" t="s">
        <v>235</v>
      </c>
      <c r="W748" s="17" t="s">
        <v>235</v>
      </c>
      <c r="X748" s="17" t="s">
        <v>235</v>
      </c>
      <c r="Y748" s="17" t="s">
        <v>235</v>
      </c>
      <c r="Z748" s="17" t="s">
        <v>235</v>
      </c>
      <c r="AA748" s="17" t="s">
        <v>235</v>
      </c>
      <c r="AB748" s="148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1</v>
      </c>
    </row>
    <row r="749" spans="1:65">
      <c r="A749" s="30"/>
      <c r="B749" s="19" t="s">
        <v>236</v>
      </c>
      <c r="C749" s="9" t="s">
        <v>236</v>
      </c>
      <c r="D749" s="146" t="s">
        <v>238</v>
      </c>
      <c r="E749" s="147" t="s">
        <v>239</v>
      </c>
      <c r="F749" s="147" t="s">
        <v>240</v>
      </c>
      <c r="G749" s="147" t="s">
        <v>241</v>
      </c>
      <c r="H749" s="147" t="s">
        <v>242</v>
      </c>
      <c r="I749" s="147" t="s">
        <v>243</v>
      </c>
      <c r="J749" s="147" t="s">
        <v>244</v>
      </c>
      <c r="K749" s="147" t="s">
        <v>245</v>
      </c>
      <c r="L749" s="147" t="s">
        <v>246</v>
      </c>
      <c r="M749" s="147" t="s">
        <v>247</v>
      </c>
      <c r="N749" s="147" t="s">
        <v>248</v>
      </c>
      <c r="O749" s="147" t="s">
        <v>249</v>
      </c>
      <c r="P749" s="147" t="s">
        <v>250</v>
      </c>
      <c r="Q749" s="147" t="s">
        <v>251</v>
      </c>
      <c r="R749" s="147" t="s">
        <v>252</v>
      </c>
      <c r="S749" s="147" t="s">
        <v>253</v>
      </c>
      <c r="T749" s="147" t="s">
        <v>254</v>
      </c>
      <c r="U749" s="147" t="s">
        <v>255</v>
      </c>
      <c r="V749" s="147" t="s">
        <v>256</v>
      </c>
      <c r="W749" s="147" t="s">
        <v>257</v>
      </c>
      <c r="X749" s="147" t="s">
        <v>258</v>
      </c>
      <c r="Y749" s="147" t="s">
        <v>259</v>
      </c>
      <c r="Z749" s="147" t="s">
        <v>260</v>
      </c>
      <c r="AA749" s="147" t="s">
        <v>265</v>
      </c>
      <c r="AB749" s="148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 t="s">
        <v>1</v>
      </c>
    </row>
    <row r="750" spans="1:65">
      <c r="A750" s="30"/>
      <c r="B750" s="19"/>
      <c r="C750" s="9"/>
      <c r="D750" s="10" t="s">
        <v>318</v>
      </c>
      <c r="E750" s="11" t="s">
        <v>318</v>
      </c>
      <c r="F750" s="11" t="s">
        <v>115</v>
      </c>
      <c r="G750" s="11" t="s">
        <v>115</v>
      </c>
      <c r="H750" s="11" t="s">
        <v>115</v>
      </c>
      <c r="I750" s="11" t="s">
        <v>318</v>
      </c>
      <c r="J750" s="11" t="s">
        <v>115</v>
      </c>
      <c r="K750" s="11" t="s">
        <v>318</v>
      </c>
      <c r="L750" s="11" t="s">
        <v>319</v>
      </c>
      <c r="M750" s="11" t="s">
        <v>318</v>
      </c>
      <c r="N750" s="11" t="s">
        <v>318</v>
      </c>
      <c r="O750" s="11" t="s">
        <v>319</v>
      </c>
      <c r="P750" s="11" t="s">
        <v>319</v>
      </c>
      <c r="Q750" s="11" t="s">
        <v>319</v>
      </c>
      <c r="R750" s="11" t="s">
        <v>318</v>
      </c>
      <c r="S750" s="11" t="s">
        <v>318</v>
      </c>
      <c r="T750" s="11" t="s">
        <v>115</v>
      </c>
      <c r="U750" s="11" t="s">
        <v>318</v>
      </c>
      <c r="V750" s="11" t="s">
        <v>318</v>
      </c>
      <c r="W750" s="11" t="s">
        <v>115</v>
      </c>
      <c r="X750" s="11" t="s">
        <v>318</v>
      </c>
      <c r="Y750" s="11" t="s">
        <v>319</v>
      </c>
      <c r="Z750" s="11" t="s">
        <v>115</v>
      </c>
      <c r="AA750" s="11" t="s">
        <v>318</v>
      </c>
      <c r="AB750" s="148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3</v>
      </c>
    </row>
    <row r="751" spans="1:65">
      <c r="A751" s="30"/>
      <c r="B751" s="19"/>
      <c r="C751" s="9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148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3</v>
      </c>
    </row>
    <row r="752" spans="1:65">
      <c r="A752" s="30"/>
      <c r="B752" s="18">
        <v>1</v>
      </c>
      <c r="C752" s="14">
        <v>1</v>
      </c>
      <c r="D752" s="222">
        <v>0.57999999999999996</v>
      </c>
      <c r="E752" s="199">
        <v>0.54</v>
      </c>
      <c r="F752" s="199">
        <v>0.54400000000000004</v>
      </c>
      <c r="G752" s="199">
        <v>0.51500364058623582</v>
      </c>
      <c r="H752" s="199">
        <v>0.53</v>
      </c>
      <c r="I752" s="199">
        <v>0.55800000000000005</v>
      </c>
      <c r="J752" s="199">
        <v>0.53</v>
      </c>
      <c r="K752" s="199">
        <v>0.53</v>
      </c>
      <c r="L752" s="199">
        <v>0.52</v>
      </c>
      <c r="M752" s="199">
        <v>0.54</v>
      </c>
      <c r="N752" s="199">
        <v>0.56999999999999995</v>
      </c>
      <c r="O752" s="199">
        <v>0.54</v>
      </c>
      <c r="P752" s="199">
        <v>0.51</v>
      </c>
      <c r="Q752" s="199">
        <v>0.5</v>
      </c>
      <c r="R752" s="199">
        <v>0.55000000000000004</v>
      </c>
      <c r="S752" s="222">
        <v>0.48</v>
      </c>
      <c r="T752" s="199">
        <v>0.56306629050653001</v>
      </c>
      <c r="U752" s="199">
        <v>0.51250000000000007</v>
      </c>
      <c r="V752" s="199">
        <v>0.52</v>
      </c>
      <c r="W752" s="199">
        <v>0.53800000000000003</v>
      </c>
      <c r="X752" s="199">
        <v>0.55000000000000004</v>
      </c>
      <c r="Y752" s="224">
        <v>0.55529064387609528</v>
      </c>
      <c r="Z752" s="199">
        <v>0.51377777777777778</v>
      </c>
      <c r="AA752" s="199">
        <v>0.52</v>
      </c>
      <c r="AB752" s="197"/>
      <c r="AC752" s="198"/>
      <c r="AD752" s="198"/>
      <c r="AE752" s="198"/>
      <c r="AF752" s="198"/>
      <c r="AG752" s="198"/>
      <c r="AH752" s="198"/>
      <c r="AI752" s="198"/>
      <c r="AJ752" s="198"/>
      <c r="AK752" s="198"/>
      <c r="AL752" s="198"/>
      <c r="AM752" s="198"/>
      <c r="AN752" s="198"/>
      <c r="AO752" s="198"/>
      <c r="AP752" s="198"/>
      <c r="AQ752" s="198"/>
      <c r="AR752" s="198"/>
      <c r="AS752" s="198"/>
      <c r="AT752" s="198"/>
      <c r="AU752" s="198"/>
      <c r="AV752" s="198"/>
      <c r="AW752" s="198"/>
      <c r="AX752" s="198"/>
      <c r="AY752" s="198"/>
      <c r="AZ752" s="198"/>
      <c r="BA752" s="198"/>
      <c r="BB752" s="198"/>
      <c r="BC752" s="198"/>
      <c r="BD752" s="198"/>
      <c r="BE752" s="198"/>
      <c r="BF752" s="198"/>
      <c r="BG752" s="198"/>
      <c r="BH752" s="198"/>
      <c r="BI752" s="198"/>
      <c r="BJ752" s="198"/>
      <c r="BK752" s="198"/>
      <c r="BL752" s="198"/>
      <c r="BM752" s="200">
        <v>1</v>
      </c>
    </row>
    <row r="753" spans="1:65">
      <c r="A753" s="30"/>
      <c r="B753" s="19">
        <v>1</v>
      </c>
      <c r="C753" s="9">
        <v>2</v>
      </c>
      <c r="D753" s="223">
        <v>0.56999999999999995</v>
      </c>
      <c r="E753" s="24">
        <v>0.53</v>
      </c>
      <c r="F753" s="24">
        <v>0.53099999999999992</v>
      </c>
      <c r="G753" s="24">
        <v>0.51599132252994073</v>
      </c>
      <c r="H753" s="24">
        <v>0.52259999999999995</v>
      </c>
      <c r="I753" s="24">
        <v>0.54</v>
      </c>
      <c r="J753" s="24">
        <v>0.52</v>
      </c>
      <c r="K753" s="24">
        <v>0.54</v>
      </c>
      <c r="L753" s="24">
        <v>0.52</v>
      </c>
      <c r="M753" s="24">
        <v>0.54</v>
      </c>
      <c r="N753" s="24">
        <v>0.55000000000000004</v>
      </c>
      <c r="O753" s="24">
        <v>0.54</v>
      </c>
      <c r="P753" s="24">
        <v>0.53</v>
      </c>
      <c r="Q753" s="24">
        <v>0.5</v>
      </c>
      <c r="R753" s="24">
        <v>0.55000000000000004</v>
      </c>
      <c r="S753" s="223">
        <v>0.48</v>
      </c>
      <c r="T753" s="24">
        <v>0.56098397027249303</v>
      </c>
      <c r="U753" s="24">
        <v>0.50280000000000002</v>
      </c>
      <c r="V753" s="24">
        <v>0.52</v>
      </c>
      <c r="W753" s="24">
        <v>0.54</v>
      </c>
      <c r="X753" s="24">
        <v>0.55000000000000004</v>
      </c>
      <c r="Y753" s="223">
        <v>0.57737747690240104</v>
      </c>
      <c r="Z753" s="24">
        <v>0.51775583333333342</v>
      </c>
      <c r="AA753" s="24">
        <v>0.53</v>
      </c>
      <c r="AB753" s="197"/>
      <c r="AC753" s="198"/>
      <c r="AD753" s="198"/>
      <c r="AE753" s="198"/>
      <c r="AF753" s="198"/>
      <c r="AG753" s="198"/>
      <c r="AH753" s="198"/>
      <c r="AI753" s="198"/>
      <c r="AJ753" s="198"/>
      <c r="AK753" s="198"/>
      <c r="AL753" s="198"/>
      <c r="AM753" s="198"/>
      <c r="AN753" s="198"/>
      <c r="AO753" s="198"/>
      <c r="AP753" s="198"/>
      <c r="AQ753" s="198"/>
      <c r="AR753" s="198"/>
      <c r="AS753" s="198"/>
      <c r="AT753" s="198"/>
      <c r="AU753" s="198"/>
      <c r="AV753" s="198"/>
      <c r="AW753" s="198"/>
      <c r="AX753" s="198"/>
      <c r="AY753" s="198"/>
      <c r="AZ753" s="198"/>
      <c r="BA753" s="198"/>
      <c r="BB753" s="198"/>
      <c r="BC753" s="198"/>
      <c r="BD753" s="198"/>
      <c r="BE753" s="198"/>
      <c r="BF753" s="198"/>
      <c r="BG753" s="198"/>
      <c r="BH753" s="198"/>
      <c r="BI753" s="198"/>
      <c r="BJ753" s="198"/>
      <c r="BK753" s="198"/>
      <c r="BL753" s="198"/>
      <c r="BM753" s="200">
        <v>1</v>
      </c>
    </row>
    <row r="754" spans="1:65">
      <c r="A754" s="30"/>
      <c r="B754" s="19">
        <v>1</v>
      </c>
      <c r="C754" s="9">
        <v>3</v>
      </c>
      <c r="D754" s="223">
        <v>0.56999999999999995</v>
      </c>
      <c r="E754" s="24">
        <v>0.54</v>
      </c>
      <c r="F754" s="24">
        <v>0.52500000000000002</v>
      </c>
      <c r="G754" s="24">
        <v>0.50843840259870776</v>
      </c>
      <c r="H754" s="24">
        <v>0.52949999999999997</v>
      </c>
      <c r="I754" s="24">
        <v>0.54400000000000004</v>
      </c>
      <c r="J754" s="24">
        <v>0.52</v>
      </c>
      <c r="K754" s="24">
        <v>0.53</v>
      </c>
      <c r="L754" s="24">
        <v>0.52</v>
      </c>
      <c r="M754" s="24">
        <v>0.56000000000000005</v>
      </c>
      <c r="N754" s="24">
        <v>0.54</v>
      </c>
      <c r="O754" s="24">
        <v>0.55000000000000004</v>
      </c>
      <c r="P754" s="24">
        <v>0.53</v>
      </c>
      <c r="Q754" s="24">
        <v>0.51</v>
      </c>
      <c r="R754" s="24">
        <v>0.54</v>
      </c>
      <c r="S754" s="223">
        <v>0.5</v>
      </c>
      <c r="T754" s="24">
        <v>0.56274636307040005</v>
      </c>
      <c r="U754" s="24">
        <v>0.50660000000000005</v>
      </c>
      <c r="V754" s="24">
        <v>0.54</v>
      </c>
      <c r="W754" s="24">
        <v>0.53900000000000003</v>
      </c>
      <c r="X754" s="24">
        <v>0.55000000000000004</v>
      </c>
      <c r="Y754" s="223">
        <v>0.57381689972471051</v>
      </c>
      <c r="Z754" s="24">
        <v>0.51978400000000002</v>
      </c>
      <c r="AA754" s="24">
        <v>0.53</v>
      </c>
      <c r="AB754" s="197"/>
      <c r="AC754" s="198"/>
      <c r="AD754" s="198"/>
      <c r="AE754" s="198"/>
      <c r="AF754" s="198"/>
      <c r="AG754" s="198"/>
      <c r="AH754" s="198"/>
      <c r="AI754" s="198"/>
      <c r="AJ754" s="198"/>
      <c r="AK754" s="198"/>
      <c r="AL754" s="198"/>
      <c r="AM754" s="198"/>
      <c r="AN754" s="198"/>
      <c r="AO754" s="198"/>
      <c r="AP754" s="198"/>
      <c r="AQ754" s="198"/>
      <c r="AR754" s="198"/>
      <c r="AS754" s="198"/>
      <c r="AT754" s="198"/>
      <c r="AU754" s="198"/>
      <c r="AV754" s="198"/>
      <c r="AW754" s="198"/>
      <c r="AX754" s="198"/>
      <c r="AY754" s="198"/>
      <c r="AZ754" s="198"/>
      <c r="BA754" s="198"/>
      <c r="BB754" s="198"/>
      <c r="BC754" s="198"/>
      <c r="BD754" s="198"/>
      <c r="BE754" s="198"/>
      <c r="BF754" s="198"/>
      <c r="BG754" s="198"/>
      <c r="BH754" s="198"/>
      <c r="BI754" s="198"/>
      <c r="BJ754" s="198"/>
      <c r="BK754" s="198"/>
      <c r="BL754" s="198"/>
      <c r="BM754" s="200">
        <v>16</v>
      </c>
    </row>
    <row r="755" spans="1:65">
      <c r="A755" s="30"/>
      <c r="B755" s="19">
        <v>1</v>
      </c>
      <c r="C755" s="9">
        <v>4</v>
      </c>
      <c r="D755" s="223">
        <v>0.56999999999999995</v>
      </c>
      <c r="E755" s="24">
        <v>0.54</v>
      </c>
      <c r="F755" s="24">
        <v>0.53900000000000003</v>
      </c>
      <c r="G755" s="24">
        <v>0.50586604159031578</v>
      </c>
      <c r="H755" s="24">
        <v>0.51939999999999997</v>
      </c>
      <c r="I755" s="24">
        <v>0.50700000000000001</v>
      </c>
      <c r="J755" s="24">
        <v>0.53</v>
      </c>
      <c r="K755" s="24">
        <v>0.52</v>
      </c>
      <c r="L755" s="24">
        <v>0.52</v>
      </c>
      <c r="M755" s="24">
        <v>0.56000000000000005</v>
      </c>
      <c r="N755" s="24">
        <v>0.54</v>
      </c>
      <c r="O755" s="24">
        <v>0.54</v>
      </c>
      <c r="P755" s="24">
        <v>0.53</v>
      </c>
      <c r="Q755" s="24">
        <v>0.52</v>
      </c>
      <c r="R755" s="24">
        <v>0.53</v>
      </c>
      <c r="S755" s="223">
        <v>0.51</v>
      </c>
      <c r="T755" s="24">
        <v>0.56164861467134897</v>
      </c>
      <c r="U755" s="24">
        <v>0.50900000000000001</v>
      </c>
      <c r="V755" s="24">
        <v>0.56000000000000005</v>
      </c>
      <c r="W755" s="24">
        <v>0.53699999999999992</v>
      </c>
      <c r="X755" s="24">
        <v>0.54</v>
      </c>
      <c r="Y755" s="223">
        <v>0.57167308560318419</v>
      </c>
      <c r="Z755" s="24">
        <v>0.52630900000000003</v>
      </c>
      <c r="AA755" s="24">
        <v>0.53</v>
      </c>
      <c r="AB755" s="197"/>
      <c r="AC755" s="198"/>
      <c r="AD755" s="198"/>
      <c r="AE755" s="198"/>
      <c r="AF755" s="198"/>
      <c r="AG755" s="198"/>
      <c r="AH755" s="198"/>
      <c r="AI755" s="198"/>
      <c r="AJ755" s="198"/>
      <c r="AK755" s="198"/>
      <c r="AL755" s="198"/>
      <c r="AM755" s="198"/>
      <c r="AN755" s="198"/>
      <c r="AO755" s="198"/>
      <c r="AP755" s="198"/>
      <c r="AQ755" s="198"/>
      <c r="AR755" s="198"/>
      <c r="AS755" s="198"/>
      <c r="AT755" s="198"/>
      <c r="AU755" s="198"/>
      <c r="AV755" s="198"/>
      <c r="AW755" s="198"/>
      <c r="AX755" s="198"/>
      <c r="AY755" s="198"/>
      <c r="AZ755" s="198"/>
      <c r="BA755" s="198"/>
      <c r="BB755" s="198"/>
      <c r="BC755" s="198"/>
      <c r="BD755" s="198"/>
      <c r="BE755" s="198"/>
      <c r="BF755" s="198"/>
      <c r="BG755" s="198"/>
      <c r="BH755" s="198"/>
      <c r="BI755" s="198"/>
      <c r="BJ755" s="198"/>
      <c r="BK755" s="198"/>
      <c r="BL755" s="198"/>
      <c r="BM755" s="200">
        <v>0.53185238003870428</v>
      </c>
    </row>
    <row r="756" spans="1:65">
      <c r="A756" s="30"/>
      <c r="B756" s="19">
        <v>1</v>
      </c>
      <c r="C756" s="9">
        <v>5</v>
      </c>
      <c r="D756" s="223">
        <v>0.56000000000000005</v>
      </c>
      <c r="E756" s="24">
        <v>0.53</v>
      </c>
      <c r="F756" s="24">
        <v>0.54</v>
      </c>
      <c r="G756" s="24">
        <v>0.51953763725843771</v>
      </c>
      <c r="H756" s="24">
        <v>0.52490000000000003</v>
      </c>
      <c r="I756" s="24">
        <v>0.50700000000000001</v>
      </c>
      <c r="J756" s="24">
        <v>0.53</v>
      </c>
      <c r="K756" s="24">
        <v>0.53</v>
      </c>
      <c r="L756" s="24">
        <v>0.52</v>
      </c>
      <c r="M756" s="24">
        <v>0.55000000000000004</v>
      </c>
      <c r="N756" s="24">
        <v>0.55000000000000004</v>
      </c>
      <c r="O756" s="24">
        <v>0.54</v>
      </c>
      <c r="P756" s="24">
        <v>0.53</v>
      </c>
      <c r="Q756" s="24">
        <v>0.51</v>
      </c>
      <c r="R756" s="24">
        <v>0.53</v>
      </c>
      <c r="S756" s="223">
        <v>0.5</v>
      </c>
      <c r="T756" s="24">
        <v>0.56100993193467696</v>
      </c>
      <c r="U756" s="24">
        <v>0.50529999999999997</v>
      </c>
      <c r="V756" s="24">
        <v>0.54</v>
      </c>
      <c r="W756" s="24">
        <v>0.53400000000000003</v>
      </c>
      <c r="X756" s="24">
        <v>0.54</v>
      </c>
      <c r="Y756" s="223">
        <v>0.58437422079958123</v>
      </c>
      <c r="Z756" s="24">
        <v>0.52586900000000003</v>
      </c>
      <c r="AA756" s="24">
        <v>0.54</v>
      </c>
      <c r="AB756" s="197"/>
      <c r="AC756" s="198"/>
      <c r="AD756" s="198"/>
      <c r="AE756" s="198"/>
      <c r="AF756" s="198"/>
      <c r="AG756" s="198"/>
      <c r="AH756" s="198"/>
      <c r="AI756" s="198"/>
      <c r="AJ756" s="198"/>
      <c r="AK756" s="198"/>
      <c r="AL756" s="198"/>
      <c r="AM756" s="198"/>
      <c r="AN756" s="198"/>
      <c r="AO756" s="198"/>
      <c r="AP756" s="198"/>
      <c r="AQ756" s="198"/>
      <c r="AR756" s="198"/>
      <c r="AS756" s="198"/>
      <c r="AT756" s="198"/>
      <c r="AU756" s="198"/>
      <c r="AV756" s="198"/>
      <c r="AW756" s="198"/>
      <c r="AX756" s="198"/>
      <c r="AY756" s="198"/>
      <c r="AZ756" s="198"/>
      <c r="BA756" s="198"/>
      <c r="BB756" s="198"/>
      <c r="BC756" s="198"/>
      <c r="BD756" s="198"/>
      <c r="BE756" s="198"/>
      <c r="BF756" s="198"/>
      <c r="BG756" s="198"/>
      <c r="BH756" s="198"/>
      <c r="BI756" s="198"/>
      <c r="BJ756" s="198"/>
      <c r="BK756" s="198"/>
      <c r="BL756" s="198"/>
      <c r="BM756" s="200">
        <v>53</v>
      </c>
    </row>
    <row r="757" spans="1:65">
      <c r="A757" s="30"/>
      <c r="B757" s="19">
        <v>1</v>
      </c>
      <c r="C757" s="9">
        <v>6</v>
      </c>
      <c r="D757" s="223">
        <v>0.56999999999999995</v>
      </c>
      <c r="E757" s="24">
        <v>0.54</v>
      </c>
      <c r="F757" s="24">
        <v>0.55700000000000005</v>
      </c>
      <c r="G757" s="24">
        <v>0.51067818929238673</v>
      </c>
      <c r="H757" s="24">
        <v>0.53169999999999995</v>
      </c>
      <c r="I757" s="24">
        <v>0.54500000000000004</v>
      </c>
      <c r="J757" s="24">
        <v>0.53</v>
      </c>
      <c r="K757" s="24">
        <v>0.54</v>
      </c>
      <c r="L757" s="24">
        <v>0.53</v>
      </c>
      <c r="M757" s="24">
        <v>0.55000000000000004</v>
      </c>
      <c r="N757" s="24">
        <v>0.53</v>
      </c>
      <c r="O757" s="24">
        <v>0.54</v>
      </c>
      <c r="P757" s="24">
        <v>0.51</v>
      </c>
      <c r="Q757" s="24">
        <v>0.5</v>
      </c>
      <c r="R757" s="24">
        <v>0.55000000000000004</v>
      </c>
      <c r="S757" s="223">
        <v>0.5</v>
      </c>
      <c r="T757" s="24">
        <v>0.56283453612081602</v>
      </c>
      <c r="U757" s="24">
        <v>0.5101</v>
      </c>
      <c r="V757" s="24">
        <v>0.51</v>
      </c>
      <c r="W757" s="24">
        <v>0.53</v>
      </c>
      <c r="X757" s="24">
        <v>0.53</v>
      </c>
      <c r="Y757" s="223">
        <v>0.57835529425732768</v>
      </c>
      <c r="Z757" s="24">
        <v>0.52269933333333296</v>
      </c>
      <c r="AA757" s="24">
        <v>0.52</v>
      </c>
      <c r="AB757" s="197"/>
      <c r="AC757" s="198"/>
      <c r="AD757" s="198"/>
      <c r="AE757" s="198"/>
      <c r="AF757" s="198"/>
      <c r="AG757" s="198"/>
      <c r="AH757" s="198"/>
      <c r="AI757" s="198"/>
      <c r="AJ757" s="198"/>
      <c r="AK757" s="198"/>
      <c r="AL757" s="198"/>
      <c r="AM757" s="198"/>
      <c r="AN757" s="198"/>
      <c r="AO757" s="198"/>
      <c r="AP757" s="198"/>
      <c r="AQ757" s="198"/>
      <c r="AR757" s="198"/>
      <c r="AS757" s="198"/>
      <c r="AT757" s="198"/>
      <c r="AU757" s="198"/>
      <c r="AV757" s="198"/>
      <c r="AW757" s="198"/>
      <c r="AX757" s="198"/>
      <c r="AY757" s="198"/>
      <c r="AZ757" s="198"/>
      <c r="BA757" s="198"/>
      <c r="BB757" s="198"/>
      <c r="BC757" s="198"/>
      <c r="BD757" s="198"/>
      <c r="BE757" s="198"/>
      <c r="BF757" s="198"/>
      <c r="BG757" s="198"/>
      <c r="BH757" s="198"/>
      <c r="BI757" s="198"/>
      <c r="BJ757" s="198"/>
      <c r="BK757" s="198"/>
      <c r="BL757" s="198"/>
      <c r="BM757" s="56"/>
    </row>
    <row r="758" spans="1:65">
      <c r="A758" s="30"/>
      <c r="B758" s="20" t="s">
        <v>273</v>
      </c>
      <c r="C758" s="12"/>
      <c r="D758" s="201">
        <v>0.56999999999999995</v>
      </c>
      <c r="E758" s="201">
        <v>0.53666666666666674</v>
      </c>
      <c r="F758" s="201">
        <v>0.53933333333333333</v>
      </c>
      <c r="G758" s="201">
        <v>0.51258587230933739</v>
      </c>
      <c r="H758" s="201">
        <v>0.52634999999999998</v>
      </c>
      <c r="I758" s="201">
        <v>0.53349999999999997</v>
      </c>
      <c r="J758" s="201">
        <v>0.52666666666666673</v>
      </c>
      <c r="K758" s="201">
        <v>0.53166666666666673</v>
      </c>
      <c r="L758" s="201">
        <v>0.52166666666666661</v>
      </c>
      <c r="M758" s="201">
        <v>0.54999999999999993</v>
      </c>
      <c r="N758" s="201">
        <v>0.54666666666666675</v>
      </c>
      <c r="O758" s="201">
        <v>0.54166666666666663</v>
      </c>
      <c r="P758" s="201">
        <v>0.52333333333333332</v>
      </c>
      <c r="Q758" s="201">
        <v>0.50666666666666671</v>
      </c>
      <c r="R758" s="201">
        <v>0.54166666666666663</v>
      </c>
      <c r="S758" s="201">
        <v>0.49499999999999994</v>
      </c>
      <c r="T758" s="201">
        <v>0.56204828442937738</v>
      </c>
      <c r="U758" s="201">
        <v>0.5077166666666667</v>
      </c>
      <c r="V758" s="201">
        <v>0.53166666666666673</v>
      </c>
      <c r="W758" s="201">
        <v>0.53633333333333333</v>
      </c>
      <c r="X758" s="201">
        <v>0.54333333333333345</v>
      </c>
      <c r="Y758" s="201">
        <v>0.57348127019388329</v>
      </c>
      <c r="Z758" s="201">
        <v>0.52103249074074076</v>
      </c>
      <c r="AA758" s="201">
        <v>0.52833333333333343</v>
      </c>
      <c r="AB758" s="197"/>
      <c r="AC758" s="198"/>
      <c r="AD758" s="198"/>
      <c r="AE758" s="198"/>
      <c r="AF758" s="198"/>
      <c r="AG758" s="198"/>
      <c r="AH758" s="198"/>
      <c r="AI758" s="198"/>
      <c r="AJ758" s="198"/>
      <c r="AK758" s="198"/>
      <c r="AL758" s="198"/>
      <c r="AM758" s="198"/>
      <c r="AN758" s="198"/>
      <c r="AO758" s="198"/>
      <c r="AP758" s="198"/>
      <c r="AQ758" s="198"/>
      <c r="AR758" s="198"/>
      <c r="AS758" s="198"/>
      <c r="AT758" s="198"/>
      <c r="AU758" s="198"/>
      <c r="AV758" s="198"/>
      <c r="AW758" s="198"/>
      <c r="AX758" s="198"/>
      <c r="AY758" s="198"/>
      <c r="AZ758" s="198"/>
      <c r="BA758" s="198"/>
      <c r="BB758" s="198"/>
      <c r="BC758" s="198"/>
      <c r="BD758" s="198"/>
      <c r="BE758" s="198"/>
      <c r="BF758" s="198"/>
      <c r="BG758" s="198"/>
      <c r="BH758" s="198"/>
      <c r="BI758" s="198"/>
      <c r="BJ758" s="198"/>
      <c r="BK758" s="198"/>
      <c r="BL758" s="198"/>
      <c r="BM758" s="56"/>
    </row>
    <row r="759" spans="1:65">
      <c r="A759" s="30"/>
      <c r="B759" s="3" t="s">
        <v>274</v>
      </c>
      <c r="C759" s="29"/>
      <c r="D759" s="24">
        <v>0.56999999999999995</v>
      </c>
      <c r="E759" s="24">
        <v>0.54</v>
      </c>
      <c r="F759" s="24">
        <v>0.53950000000000009</v>
      </c>
      <c r="G759" s="24">
        <v>0.51284091493931128</v>
      </c>
      <c r="H759" s="24">
        <v>0.5272</v>
      </c>
      <c r="I759" s="24">
        <v>0.54200000000000004</v>
      </c>
      <c r="J759" s="24">
        <v>0.53</v>
      </c>
      <c r="K759" s="24">
        <v>0.53</v>
      </c>
      <c r="L759" s="24">
        <v>0.52</v>
      </c>
      <c r="M759" s="24">
        <v>0.55000000000000004</v>
      </c>
      <c r="N759" s="24">
        <v>0.54500000000000004</v>
      </c>
      <c r="O759" s="24">
        <v>0.54</v>
      </c>
      <c r="P759" s="24">
        <v>0.53</v>
      </c>
      <c r="Q759" s="24">
        <v>0.505</v>
      </c>
      <c r="R759" s="24">
        <v>0.54500000000000004</v>
      </c>
      <c r="S759" s="24">
        <v>0.5</v>
      </c>
      <c r="T759" s="24">
        <v>0.56219748887087451</v>
      </c>
      <c r="U759" s="24">
        <v>0.50780000000000003</v>
      </c>
      <c r="V759" s="24">
        <v>0.53</v>
      </c>
      <c r="W759" s="24">
        <v>0.53749999999999998</v>
      </c>
      <c r="X759" s="24">
        <v>0.54500000000000004</v>
      </c>
      <c r="Y759" s="24">
        <v>0.57559718831355577</v>
      </c>
      <c r="Z759" s="24">
        <v>0.52124166666666649</v>
      </c>
      <c r="AA759" s="24">
        <v>0.53</v>
      </c>
      <c r="AB759" s="197"/>
      <c r="AC759" s="198"/>
      <c r="AD759" s="198"/>
      <c r="AE759" s="198"/>
      <c r="AF759" s="198"/>
      <c r="AG759" s="198"/>
      <c r="AH759" s="198"/>
      <c r="AI759" s="198"/>
      <c r="AJ759" s="198"/>
      <c r="AK759" s="198"/>
      <c r="AL759" s="198"/>
      <c r="AM759" s="198"/>
      <c r="AN759" s="198"/>
      <c r="AO759" s="198"/>
      <c r="AP759" s="198"/>
      <c r="AQ759" s="198"/>
      <c r="AR759" s="198"/>
      <c r="AS759" s="198"/>
      <c r="AT759" s="198"/>
      <c r="AU759" s="198"/>
      <c r="AV759" s="198"/>
      <c r="AW759" s="198"/>
      <c r="AX759" s="198"/>
      <c r="AY759" s="198"/>
      <c r="AZ759" s="198"/>
      <c r="BA759" s="198"/>
      <c r="BB759" s="198"/>
      <c r="BC759" s="198"/>
      <c r="BD759" s="198"/>
      <c r="BE759" s="198"/>
      <c r="BF759" s="198"/>
      <c r="BG759" s="198"/>
      <c r="BH759" s="198"/>
      <c r="BI759" s="198"/>
      <c r="BJ759" s="198"/>
      <c r="BK759" s="198"/>
      <c r="BL759" s="198"/>
      <c r="BM759" s="56"/>
    </row>
    <row r="760" spans="1:65">
      <c r="A760" s="30"/>
      <c r="B760" s="3" t="s">
        <v>275</v>
      </c>
      <c r="C760" s="29"/>
      <c r="D760" s="24">
        <v>6.3245553203367293E-3</v>
      </c>
      <c r="E760" s="24">
        <v>5.1639777949432268E-3</v>
      </c>
      <c r="F760" s="24">
        <v>1.1039323650779845E-2</v>
      </c>
      <c r="G760" s="24">
        <v>5.1335487713546112E-3</v>
      </c>
      <c r="H760" s="24">
        <v>4.8235878762597478E-3</v>
      </c>
      <c r="I760" s="24">
        <v>2.1398598084921377E-2</v>
      </c>
      <c r="J760" s="24">
        <v>5.1639777949432268E-3</v>
      </c>
      <c r="K760" s="24">
        <v>7.5277265270908165E-3</v>
      </c>
      <c r="L760" s="24">
        <v>4.0824829046386332E-3</v>
      </c>
      <c r="M760" s="24">
        <v>8.9442719099991665E-3</v>
      </c>
      <c r="N760" s="24">
        <v>1.366260102127944E-2</v>
      </c>
      <c r="O760" s="24">
        <v>4.0824829046386332E-3</v>
      </c>
      <c r="P760" s="24">
        <v>1.0327955589886455E-2</v>
      </c>
      <c r="Q760" s="24">
        <v>8.1649658092772665E-3</v>
      </c>
      <c r="R760" s="24">
        <v>9.8319208025017604E-3</v>
      </c>
      <c r="S760" s="24">
        <v>1.2247448713915901E-2</v>
      </c>
      <c r="T760" s="24">
        <v>9.5000192923376525E-4</v>
      </c>
      <c r="U760" s="24">
        <v>3.5062325460052919E-3</v>
      </c>
      <c r="V760" s="24">
        <v>1.8348478592697198E-2</v>
      </c>
      <c r="W760" s="24">
        <v>3.7237973450050502E-3</v>
      </c>
      <c r="X760" s="24">
        <v>8.1649658092772665E-3</v>
      </c>
      <c r="Y760" s="24">
        <v>9.9184068752407577E-3</v>
      </c>
      <c r="Z760" s="24">
        <v>4.8772494108184549E-3</v>
      </c>
      <c r="AA760" s="24">
        <v>7.5277265270908165E-3</v>
      </c>
      <c r="AB760" s="197"/>
      <c r="AC760" s="198"/>
      <c r="AD760" s="198"/>
      <c r="AE760" s="198"/>
      <c r="AF760" s="198"/>
      <c r="AG760" s="198"/>
      <c r="AH760" s="198"/>
      <c r="AI760" s="198"/>
      <c r="AJ760" s="198"/>
      <c r="AK760" s="198"/>
      <c r="AL760" s="198"/>
      <c r="AM760" s="198"/>
      <c r="AN760" s="198"/>
      <c r="AO760" s="198"/>
      <c r="AP760" s="198"/>
      <c r="AQ760" s="198"/>
      <c r="AR760" s="198"/>
      <c r="AS760" s="198"/>
      <c r="AT760" s="198"/>
      <c r="AU760" s="198"/>
      <c r="AV760" s="198"/>
      <c r="AW760" s="198"/>
      <c r="AX760" s="198"/>
      <c r="AY760" s="198"/>
      <c r="AZ760" s="198"/>
      <c r="BA760" s="198"/>
      <c r="BB760" s="198"/>
      <c r="BC760" s="198"/>
      <c r="BD760" s="198"/>
      <c r="BE760" s="198"/>
      <c r="BF760" s="198"/>
      <c r="BG760" s="198"/>
      <c r="BH760" s="198"/>
      <c r="BI760" s="198"/>
      <c r="BJ760" s="198"/>
      <c r="BK760" s="198"/>
      <c r="BL760" s="198"/>
      <c r="BM760" s="56"/>
    </row>
    <row r="761" spans="1:65">
      <c r="A761" s="30"/>
      <c r="B761" s="3" t="s">
        <v>86</v>
      </c>
      <c r="C761" s="29"/>
      <c r="D761" s="13">
        <v>1.1095711088310053E-2</v>
      </c>
      <c r="E761" s="13">
        <v>9.622318872565018E-3</v>
      </c>
      <c r="F761" s="13">
        <v>2.0468461651631357E-2</v>
      </c>
      <c r="G761" s="13">
        <v>1.0015002458469235E-2</v>
      </c>
      <c r="H761" s="13">
        <v>9.1642212905096374E-3</v>
      </c>
      <c r="I761" s="13">
        <v>4.0109837085138475E-2</v>
      </c>
      <c r="J761" s="13">
        <v>9.8050211296390379E-3</v>
      </c>
      <c r="K761" s="13">
        <v>1.4158733279794637E-2</v>
      </c>
      <c r="L761" s="13">
        <v>7.825845823588435E-3</v>
      </c>
      <c r="M761" s="13">
        <v>1.6262312563634852E-2</v>
      </c>
      <c r="N761" s="13">
        <v>2.4992562843803849E-2</v>
      </c>
      <c r="O761" s="13">
        <v>7.5368915162559386E-3</v>
      </c>
      <c r="P761" s="13">
        <v>1.9734946987044182E-2</v>
      </c>
      <c r="Q761" s="13">
        <v>1.6115064097257763E-2</v>
      </c>
      <c r="R761" s="13">
        <v>1.8151238404618637E-2</v>
      </c>
      <c r="S761" s="13">
        <v>2.4742320634173542E-2</v>
      </c>
      <c r="T761" s="13">
        <v>1.6902496734746907E-3</v>
      </c>
      <c r="U761" s="13">
        <v>6.9058842779869843E-3</v>
      </c>
      <c r="V761" s="13">
        <v>3.45112450019383E-2</v>
      </c>
      <c r="W761" s="13">
        <v>6.9430652796862342E-3</v>
      </c>
      <c r="X761" s="13">
        <v>1.5027544434252634E-2</v>
      </c>
      <c r="Y761" s="13">
        <v>1.7295084235074549E-2</v>
      </c>
      <c r="Z761" s="13">
        <v>9.3607394884042145E-3</v>
      </c>
      <c r="AA761" s="13">
        <v>1.4248062827301228E-2</v>
      </c>
      <c r="AB761" s="148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3" t="s">
        <v>276</v>
      </c>
      <c r="C762" s="29"/>
      <c r="D762" s="13">
        <v>7.1725955157932342E-2</v>
      </c>
      <c r="E762" s="13">
        <v>9.0519226925562801E-3</v>
      </c>
      <c r="F762" s="13">
        <v>1.4065845289786383E-2</v>
      </c>
      <c r="G762" s="13">
        <v>-3.622529192774282E-2</v>
      </c>
      <c r="H762" s="13">
        <v>-1.0345690355477721E-2</v>
      </c>
      <c r="I762" s="13">
        <v>3.0978896083455609E-3</v>
      </c>
      <c r="J762" s="13">
        <v>-9.750287047056494E-3</v>
      </c>
      <c r="K762" s="13">
        <v>-3.4918217725010692E-4</v>
      </c>
      <c r="L762" s="13">
        <v>-1.9151391916863103E-2</v>
      </c>
      <c r="M762" s="13">
        <v>3.4121535678706572E-2</v>
      </c>
      <c r="N762" s="13">
        <v>2.7854132432169276E-2</v>
      </c>
      <c r="O762" s="13">
        <v>1.8453027562362667E-2</v>
      </c>
      <c r="P762" s="13">
        <v>-1.6017690293594233E-2</v>
      </c>
      <c r="Q762" s="13">
        <v>-4.7354706526282264E-2</v>
      </c>
      <c r="R762" s="13">
        <v>1.8453027562362667E-2</v>
      </c>
      <c r="S762" s="13">
        <v>-6.929061788916413E-2</v>
      </c>
      <c r="T762" s="13">
        <v>5.6774972763073306E-2</v>
      </c>
      <c r="U762" s="13">
        <v>-4.5380474503622925E-2</v>
      </c>
      <c r="V762" s="13">
        <v>-3.4918217725010692E-4</v>
      </c>
      <c r="W762" s="13">
        <v>8.4251823679024618E-3</v>
      </c>
      <c r="X762" s="13">
        <v>2.1586729185631759E-2</v>
      </c>
      <c r="Y762" s="13">
        <v>7.8271512392497966E-2</v>
      </c>
      <c r="Z762" s="13">
        <v>-2.03437827939702E-2</v>
      </c>
      <c r="AA762" s="13">
        <v>-6.6165854237876243E-3</v>
      </c>
      <c r="AB762" s="148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46" t="s">
        <v>277</v>
      </c>
      <c r="C763" s="47"/>
      <c r="D763" s="45">
        <v>2.52</v>
      </c>
      <c r="E763" s="45">
        <v>0.28000000000000003</v>
      </c>
      <c r="F763" s="45">
        <v>0.46</v>
      </c>
      <c r="G763" s="45">
        <v>1.35</v>
      </c>
      <c r="H763" s="45">
        <v>0.42</v>
      </c>
      <c r="I763" s="45">
        <v>0.06</v>
      </c>
      <c r="J763" s="45">
        <v>0.4</v>
      </c>
      <c r="K763" s="45">
        <v>0.06</v>
      </c>
      <c r="L763" s="45">
        <v>0.74</v>
      </c>
      <c r="M763" s="45">
        <v>1.17</v>
      </c>
      <c r="N763" s="45">
        <v>0.95</v>
      </c>
      <c r="O763" s="45">
        <v>0.61</v>
      </c>
      <c r="P763" s="45">
        <v>0.62</v>
      </c>
      <c r="Q763" s="45">
        <v>1.75</v>
      </c>
      <c r="R763" s="45">
        <v>0.61</v>
      </c>
      <c r="S763" s="45">
        <v>2.5299999999999998</v>
      </c>
      <c r="T763" s="45">
        <v>1.99</v>
      </c>
      <c r="U763" s="45">
        <v>1.68</v>
      </c>
      <c r="V763" s="45">
        <v>0.06</v>
      </c>
      <c r="W763" s="45">
        <v>0.25</v>
      </c>
      <c r="X763" s="45">
        <v>0.72</v>
      </c>
      <c r="Y763" s="45">
        <v>2.76</v>
      </c>
      <c r="Z763" s="45">
        <v>0.78</v>
      </c>
      <c r="AA763" s="45">
        <v>0.28999999999999998</v>
      </c>
      <c r="AB763" s="148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B764" s="31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BM764" s="55"/>
    </row>
    <row r="765" spans="1:65" ht="15">
      <c r="B765" s="8" t="s">
        <v>557</v>
      </c>
      <c r="BM765" s="28" t="s">
        <v>66</v>
      </c>
    </row>
    <row r="766" spans="1:65" ht="15">
      <c r="A766" s="25" t="s">
        <v>6</v>
      </c>
      <c r="B766" s="18" t="s">
        <v>110</v>
      </c>
      <c r="C766" s="15" t="s">
        <v>111</v>
      </c>
      <c r="D766" s="16" t="s">
        <v>235</v>
      </c>
      <c r="E766" s="17" t="s">
        <v>235</v>
      </c>
      <c r="F766" s="17" t="s">
        <v>235</v>
      </c>
      <c r="G766" s="17" t="s">
        <v>235</v>
      </c>
      <c r="H766" s="17" t="s">
        <v>235</v>
      </c>
      <c r="I766" s="17" t="s">
        <v>235</v>
      </c>
      <c r="J766" s="17" t="s">
        <v>235</v>
      </c>
      <c r="K766" s="17" t="s">
        <v>235</v>
      </c>
      <c r="L766" s="17" t="s">
        <v>235</v>
      </c>
      <c r="M766" s="17" t="s">
        <v>235</v>
      </c>
      <c r="N766" s="17" t="s">
        <v>235</v>
      </c>
      <c r="O766" s="17" t="s">
        <v>235</v>
      </c>
      <c r="P766" s="17" t="s">
        <v>235</v>
      </c>
      <c r="Q766" s="17" t="s">
        <v>235</v>
      </c>
      <c r="R766" s="17" t="s">
        <v>235</v>
      </c>
      <c r="S766" s="17" t="s">
        <v>235</v>
      </c>
      <c r="T766" s="17" t="s">
        <v>235</v>
      </c>
      <c r="U766" s="17" t="s">
        <v>235</v>
      </c>
      <c r="V766" s="17" t="s">
        <v>235</v>
      </c>
      <c r="W766" s="17" t="s">
        <v>235</v>
      </c>
      <c r="X766" s="17" t="s">
        <v>235</v>
      </c>
      <c r="Y766" s="17" t="s">
        <v>235</v>
      </c>
      <c r="Z766" s="17" t="s">
        <v>235</v>
      </c>
      <c r="AA766" s="148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>
        <v>1</v>
      </c>
    </row>
    <row r="767" spans="1:65">
      <c r="A767" s="30"/>
      <c r="B767" s="19" t="s">
        <v>236</v>
      </c>
      <c r="C767" s="9" t="s">
        <v>236</v>
      </c>
      <c r="D767" s="146" t="s">
        <v>238</v>
      </c>
      <c r="E767" s="147" t="s">
        <v>239</v>
      </c>
      <c r="F767" s="147" t="s">
        <v>240</v>
      </c>
      <c r="G767" s="147" t="s">
        <v>241</v>
      </c>
      <c r="H767" s="147" t="s">
        <v>242</v>
      </c>
      <c r="I767" s="147" t="s">
        <v>243</v>
      </c>
      <c r="J767" s="147" t="s">
        <v>244</v>
      </c>
      <c r="K767" s="147" t="s">
        <v>245</v>
      </c>
      <c r="L767" s="147" t="s">
        <v>246</v>
      </c>
      <c r="M767" s="147" t="s">
        <v>247</v>
      </c>
      <c r="N767" s="147" t="s">
        <v>248</v>
      </c>
      <c r="O767" s="147" t="s">
        <v>249</v>
      </c>
      <c r="P767" s="147" t="s">
        <v>250</v>
      </c>
      <c r="Q767" s="147" t="s">
        <v>251</v>
      </c>
      <c r="R767" s="147" t="s">
        <v>252</v>
      </c>
      <c r="S767" s="147" t="s">
        <v>253</v>
      </c>
      <c r="T767" s="147" t="s">
        <v>254</v>
      </c>
      <c r="U767" s="147" t="s">
        <v>255</v>
      </c>
      <c r="V767" s="147" t="s">
        <v>256</v>
      </c>
      <c r="W767" s="147" t="s">
        <v>258</v>
      </c>
      <c r="X767" s="147" t="s">
        <v>259</v>
      </c>
      <c r="Y767" s="147" t="s">
        <v>260</v>
      </c>
      <c r="Z767" s="147" t="s">
        <v>265</v>
      </c>
      <c r="AA767" s="148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 t="s">
        <v>3</v>
      </c>
    </row>
    <row r="768" spans="1:65">
      <c r="A768" s="30"/>
      <c r="B768" s="19"/>
      <c r="C768" s="9"/>
      <c r="D768" s="10" t="s">
        <v>318</v>
      </c>
      <c r="E768" s="11" t="s">
        <v>318</v>
      </c>
      <c r="F768" s="11" t="s">
        <v>319</v>
      </c>
      <c r="G768" s="11" t="s">
        <v>115</v>
      </c>
      <c r="H768" s="11" t="s">
        <v>319</v>
      </c>
      <c r="I768" s="11" t="s">
        <v>319</v>
      </c>
      <c r="J768" s="11" t="s">
        <v>319</v>
      </c>
      <c r="K768" s="11" t="s">
        <v>318</v>
      </c>
      <c r="L768" s="11" t="s">
        <v>319</v>
      </c>
      <c r="M768" s="11" t="s">
        <v>318</v>
      </c>
      <c r="N768" s="11" t="s">
        <v>318</v>
      </c>
      <c r="O768" s="11" t="s">
        <v>319</v>
      </c>
      <c r="P768" s="11" t="s">
        <v>319</v>
      </c>
      <c r="Q768" s="11" t="s">
        <v>319</v>
      </c>
      <c r="R768" s="11" t="s">
        <v>318</v>
      </c>
      <c r="S768" s="11" t="s">
        <v>318</v>
      </c>
      <c r="T768" s="11" t="s">
        <v>319</v>
      </c>
      <c r="U768" s="11" t="s">
        <v>318</v>
      </c>
      <c r="V768" s="11" t="s">
        <v>318</v>
      </c>
      <c r="W768" s="11" t="s">
        <v>318</v>
      </c>
      <c r="X768" s="11" t="s">
        <v>319</v>
      </c>
      <c r="Y768" s="11" t="s">
        <v>115</v>
      </c>
      <c r="Z768" s="11" t="s">
        <v>318</v>
      </c>
      <c r="AA768" s="148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2</v>
      </c>
    </row>
    <row r="769" spans="1:65">
      <c r="A769" s="30"/>
      <c r="B769" s="19"/>
      <c r="C769" s="9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148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3</v>
      </c>
    </row>
    <row r="770" spans="1:65">
      <c r="A770" s="30"/>
      <c r="B770" s="18">
        <v>1</v>
      </c>
      <c r="C770" s="14">
        <v>1</v>
      </c>
      <c r="D770" s="22">
        <v>5.25</v>
      </c>
      <c r="E770" s="22">
        <v>4.08</v>
      </c>
      <c r="F770" s="22">
        <v>4.7</v>
      </c>
      <c r="G770" s="22">
        <v>4.6813884530720644</v>
      </c>
      <c r="H770" s="22">
        <v>4.6500000000000004</v>
      </c>
      <c r="I770" s="22">
        <v>4.8499999999999996</v>
      </c>
      <c r="J770" s="142">
        <v>5.48</v>
      </c>
      <c r="K770" s="22">
        <v>4.2300000000000004</v>
      </c>
      <c r="L770" s="22">
        <v>4.43</v>
      </c>
      <c r="M770" s="22">
        <v>4.3499999999999996</v>
      </c>
      <c r="N770" s="22">
        <v>4.68</v>
      </c>
      <c r="O770" s="22">
        <v>4.3899999999999997</v>
      </c>
      <c r="P770" s="22">
        <v>4.13</v>
      </c>
      <c r="Q770" s="22">
        <v>4.4400000000000004</v>
      </c>
      <c r="R770" s="22">
        <v>4.57</v>
      </c>
      <c r="S770" s="22">
        <v>4.3</v>
      </c>
      <c r="T770" s="141">
        <v>6.3644400000000001</v>
      </c>
      <c r="U770" s="22">
        <v>4.4800000000000004</v>
      </c>
      <c r="V770" s="22">
        <v>4.97</v>
      </c>
      <c r="W770" s="141">
        <v>5.2</v>
      </c>
      <c r="X770" s="22">
        <v>4.3761352776550257</v>
      </c>
      <c r="Y770" s="141">
        <v>5.31</v>
      </c>
      <c r="Z770" s="22">
        <v>4.5999999999999996</v>
      </c>
      <c r="AA770" s="148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1</v>
      </c>
    </row>
    <row r="771" spans="1:65">
      <c r="A771" s="30"/>
      <c r="B771" s="19">
        <v>1</v>
      </c>
      <c r="C771" s="9">
        <v>2</v>
      </c>
      <c r="D771" s="11">
        <v>5.13</v>
      </c>
      <c r="E771" s="11">
        <v>4.1500000000000004</v>
      </c>
      <c r="F771" s="11">
        <v>4.8</v>
      </c>
      <c r="G771" s="11">
        <v>4.8766578172887298</v>
      </c>
      <c r="H771" s="11">
        <v>4.95</v>
      </c>
      <c r="I771" s="11">
        <v>4.5199999999999996</v>
      </c>
      <c r="J771" s="11">
        <v>4.8899999999999997</v>
      </c>
      <c r="K771" s="11">
        <v>4.3099999999999996</v>
      </c>
      <c r="L771" s="11">
        <v>4.5599999999999996</v>
      </c>
      <c r="M771" s="11">
        <v>4.3</v>
      </c>
      <c r="N771" s="11">
        <v>4.47</v>
      </c>
      <c r="O771" s="11">
        <v>4.3600000000000003</v>
      </c>
      <c r="P771" s="11">
        <v>4.22</v>
      </c>
      <c r="Q771" s="11">
        <v>4.4400000000000004</v>
      </c>
      <c r="R771" s="11">
        <v>4.42</v>
      </c>
      <c r="S771" s="11">
        <v>4.4000000000000004</v>
      </c>
      <c r="T771" s="143">
        <v>6.3209350000000004</v>
      </c>
      <c r="U771" s="11">
        <v>4.32</v>
      </c>
      <c r="V771" s="11">
        <v>4.8499999999999996</v>
      </c>
      <c r="W771" s="143">
        <v>5.5</v>
      </c>
      <c r="X771" s="11">
        <v>4.2024270009806353</v>
      </c>
      <c r="Y771" s="143">
        <v>5.58</v>
      </c>
      <c r="Z771" s="11">
        <v>4.5999999999999996</v>
      </c>
      <c r="AA771" s="148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32</v>
      </c>
    </row>
    <row r="772" spans="1:65">
      <c r="A772" s="30"/>
      <c r="B772" s="19">
        <v>1</v>
      </c>
      <c r="C772" s="9">
        <v>3</v>
      </c>
      <c r="D772" s="144">
        <v>5.38</v>
      </c>
      <c r="E772" s="11">
        <v>4.21</v>
      </c>
      <c r="F772" s="11">
        <v>4.5</v>
      </c>
      <c r="G772" s="11">
        <v>4.8432146668887297</v>
      </c>
      <c r="H772" s="11">
        <v>5.0199999999999996</v>
      </c>
      <c r="I772" s="11">
        <v>4.51</v>
      </c>
      <c r="J772" s="11">
        <v>5.33</v>
      </c>
      <c r="K772" s="11">
        <v>4.34</v>
      </c>
      <c r="L772" s="11">
        <v>4.5999999999999996</v>
      </c>
      <c r="M772" s="11">
        <v>4.4400000000000004</v>
      </c>
      <c r="N772" s="11">
        <v>4.3600000000000003</v>
      </c>
      <c r="O772" s="11">
        <v>4.41</v>
      </c>
      <c r="P772" s="11">
        <v>4</v>
      </c>
      <c r="Q772" s="11">
        <v>4.3600000000000003</v>
      </c>
      <c r="R772" s="11">
        <v>4.4400000000000004</v>
      </c>
      <c r="S772" s="11">
        <v>4.4000000000000004</v>
      </c>
      <c r="T772" s="143">
        <v>6.4466999999999999</v>
      </c>
      <c r="U772" s="11">
        <v>4.41</v>
      </c>
      <c r="V772" s="11">
        <v>4.93</v>
      </c>
      <c r="W772" s="143">
        <v>5.4</v>
      </c>
      <c r="X772" s="11">
        <v>4.4094123728457966</v>
      </c>
      <c r="Y772" s="143">
        <v>5.32</v>
      </c>
      <c r="Z772" s="11">
        <v>4.8</v>
      </c>
      <c r="AA772" s="148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16</v>
      </c>
    </row>
    <row r="773" spans="1:65">
      <c r="A773" s="30"/>
      <c r="B773" s="19">
        <v>1</v>
      </c>
      <c r="C773" s="9">
        <v>4</v>
      </c>
      <c r="D773" s="11">
        <v>4.9800000000000004</v>
      </c>
      <c r="E773" s="11">
        <v>4.74</v>
      </c>
      <c r="F773" s="11">
        <v>4.8</v>
      </c>
      <c r="G773" s="11">
        <v>4.72082920368873</v>
      </c>
      <c r="H773" s="11">
        <v>4.63</v>
      </c>
      <c r="I773" s="11">
        <v>4.21</v>
      </c>
      <c r="J773" s="11">
        <v>4.91</v>
      </c>
      <c r="K773" s="11">
        <v>4.13</v>
      </c>
      <c r="L773" s="11">
        <v>4.38</v>
      </c>
      <c r="M773" s="11">
        <v>4.41</v>
      </c>
      <c r="N773" s="11">
        <v>4.3600000000000003</v>
      </c>
      <c r="O773" s="11">
        <v>4.32</v>
      </c>
      <c r="P773" s="11">
        <v>4.25</v>
      </c>
      <c r="Q773" s="11">
        <v>4.3600000000000003</v>
      </c>
      <c r="R773" s="11">
        <v>4.3600000000000003</v>
      </c>
      <c r="S773" s="11">
        <v>4.5</v>
      </c>
      <c r="T773" s="143">
        <v>6.3004949999999997</v>
      </c>
      <c r="U773" s="11">
        <v>4.42</v>
      </c>
      <c r="V773" s="11">
        <v>4.91</v>
      </c>
      <c r="W773" s="143">
        <v>5.0999999999999996</v>
      </c>
      <c r="X773" s="11">
        <v>4.3439686675471743</v>
      </c>
      <c r="Y773" s="143">
        <v>5.24</v>
      </c>
      <c r="Z773" s="11">
        <v>4.7</v>
      </c>
      <c r="AA773" s="148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4.5094973877133953</v>
      </c>
    </row>
    <row r="774" spans="1:65">
      <c r="A774" s="30"/>
      <c r="B774" s="19">
        <v>1</v>
      </c>
      <c r="C774" s="9">
        <v>5</v>
      </c>
      <c r="D774" s="11">
        <v>4.68</v>
      </c>
      <c r="E774" s="11">
        <v>4.21</v>
      </c>
      <c r="F774" s="11">
        <v>4.7</v>
      </c>
      <c r="G774" s="11">
        <v>4.5797730125887304</v>
      </c>
      <c r="H774" s="11">
        <v>4.5599999999999996</v>
      </c>
      <c r="I774" s="11">
        <v>4.17</v>
      </c>
      <c r="J774" s="11">
        <v>4.46</v>
      </c>
      <c r="K774" s="11">
        <v>4.37</v>
      </c>
      <c r="L774" s="11">
        <v>4.4400000000000004</v>
      </c>
      <c r="M774" s="11">
        <v>4.2</v>
      </c>
      <c r="N774" s="11">
        <v>4.42</v>
      </c>
      <c r="O774" s="11">
        <v>4.3499999999999996</v>
      </c>
      <c r="P774" s="11">
        <v>4.3099999999999996</v>
      </c>
      <c r="Q774" s="11">
        <v>4.33</v>
      </c>
      <c r="R774" s="11">
        <v>4.3499999999999996</v>
      </c>
      <c r="S774" s="11">
        <v>4.4000000000000004</v>
      </c>
      <c r="T774" s="143">
        <v>6.3462149999999999</v>
      </c>
      <c r="U774" s="11">
        <v>4.33</v>
      </c>
      <c r="V774" s="11">
        <v>4.91</v>
      </c>
      <c r="W774" s="143">
        <v>5.3</v>
      </c>
      <c r="X774" s="11">
        <v>4.3458278071681926</v>
      </c>
      <c r="Y774" s="143">
        <v>5.42</v>
      </c>
      <c r="Z774" s="11">
        <v>4.8</v>
      </c>
      <c r="AA774" s="148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54</v>
      </c>
    </row>
    <row r="775" spans="1:65">
      <c r="A775" s="30"/>
      <c r="B775" s="19">
        <v>1</v>
      </c>
      <c r="C775" s="9">
        <v>6</v>
      </c>
      <c r="D775" s="11">
        <v>4.54</v>
      </c>
      <c r="E775" s="11">
        <v>4.22</v>
      </c>
      <c r="F775" s="11">
        <v>4.8</v>
      </c>
      <c r="G775" s="11">
        <v>4.6847221942887307</v>
      </c>
      <c r="H775" s="11">
        <v>4.42</v>
      </c>
      <c r="I775" s="11">
        <v>4.29</v>
      </c>
      <c r="J775" s="11">
        <v>4.6399999999999997</v>
      </c>
      <c r="K775" s="11">
        <v>4.29</v>
      </c>
      <c r="L775" s="11">
        <v>4.5999999999999996</v>
      </c>
      <c r="M775" s="11">
        <v>4.18</v>
      </c>
      <c r="N775" s="11">
        <v>4.2699999999999996</v>
      </c>
      <c r="O775" s="11">
        <v>4.33</v>
      </c>
      <c r="P775" s="11">
        <v>4.1100000000000003</v>
      </c>
      <c r="Q775" s="11">
        <v>4.42</v>
      </c>
      <c r="R775" s="11">
        <v>4.3099999999999996</v>
      </c>
      <c r="S775" s="11">
        <v>4.2</v>
      </c>
      <c r="T775" s="143">
        <v>6.372795</v>
      </c>
      <c r="U775" s="11">
        <v>4.3499999999999996</v>
      </c>
      <c r="V775" s="11">
        <v>4.79</v>
      </c>
      <c r="W775" s="143">
        <v>5.0999999999999996</v>
      </c>
      <c r="X775" s="11">
        <v>4.5433300515949009</v>
      </c>
      <c r="Y775" s="143">
        <v>5.54</v>
      </c>
      <c r="Z775" s="11">
        <v>4.8</v>
      </c>
      <c r="AA775" s="148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5"/>
    </row>
    <row r="776" spans="1:65">
      <c r="A776" s="30"/>
      <c r="B776" s="20" t="s">
        <v>273</v>
      </c>
      <c r="C776" s="12"/>
      <c r="D776" s="23">
        <v>4.9933333333333332</v>
      </c>
      <c r="E776" s="23">
        <v>4.2683333333333335</v>
      </c>
      <c r="F776" s="23">
        <v>4.7166666666666668</v>
      </c>
      <c r="G776" s="23">
        <v>4.731097557969286</v>
      </c>
      <c r="H776" s="23">
        <v>4.7049999999999992</v>
      </c>
      <c r="I776" s="23">
        <v>4.4249999999999998</v>
      </c>
      <c r="J776" s="23">
        <v>4.9516666666666671</v>
      </c>
      <c r="K776" s="23">
        <v>4.2783333333333333</v>
      </c>
      <c r="L776" s="23">
        <v>4.501666666666666</v>
      </c>
      <c r="M776" s="23">
        <v>4.3133333333333335</v>
      </c>
      <c r="N776" s="23">
        <v>4.4266666666666667</v>
      </c>
      <c r="O776" s="23">
        <v>4.3599999999999994</v>
      </c>
      <c r="P776" s="23">
        <v>4.17</v>
      </c>
      <c r="Q776" s="23">
        <v>4.3916666666666666</v>
      </c>
      <c r="R776" s="23">
        <v>4.4083333333333332</v>
      </c>
      <c r="S776" s="23">
        <v>4.3666666666666663</v>
      </c>
      <c r="T776" s="23">
        <v>6.3585966666666662</v>
      </c>
      <c r="U776" s="23">
        <v>4.3850000000000007</v>
      </c>
      <c r="V776" s="23">
        <v>4.8933333333333335</v>
      </c>
      <c r="W776" s="23">
        <v>5.2666666666666666</v>
      </c>
      <c r="X776" s="23">
        <v>4.3701835296319542</v>
      </c>
      <c r="Y776" s="23">
        <v>5.4016666666666673</v>
      </c>
      <c r="Z776" s="23">
        <v>4.7166666666666668</v>
      </c>
      <c r="AA776" s="148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A777" s="30"/>
      <c r="B777" s="3" t="s">
        <v>274</v>
      </c>
      <c r="C777" s="29"/>
      <c r="D777" s="11">
        <v>5.0549999999999997</v>
      </c>
      <c r="E777" s="11">
        <v>4.21</v>
      </c>
      <c r="F777" s="11">
        <v>4.75</v>
      </c>
      <c r="G777" s="11">
        <v>4.7027756989887308</v>
      </c>
      <c r="H777" s="11">
        <v>4.6400000000000006</v>
      </c>
      <c r="I777" s="11">
        <v>4.4000000000000004</v>
      </c>
      <c r="J777" s="11">
        <v>4.9000000000000004</v>
      </c>
      <c r="K777" s="11">
        <v>4.3</v>
      </c>
      <c r="L777" s="11">
        <v>4.5</v>
      </c>
      <c r="M777" s="11">
        <v>4.3249999999999993</v>
      </c>
      <c r="N777" s="11">
        <v>4.3900000000000006</v>
      </c>
      <c r="O777" s="11">
        <v>4.3550000000000004</v>
      </c>
      <c r="P777" s="11">
        <v>4.1749999999999998</v>
      </c>
      <c r="Q777" s="11">
        <v>4.3900000000000006</v>
      </c>
      <c r="R777" s="11">
        <v>4.3900000000000006</v>
      </c>
      <c r="S777" s="11">
        <v>4.4000000000000004</v>
      </c>
      <c r="T777" s="11">
        <v>6.3553274999999996</v>
      </c>
      <c r="U777" s="11">
        <v>4.38</v>
      </c>
      <c r="V777" s="11">
        <v>4.91</v>
      </c>
      <c r="W777" s="11">
        <v>5.25</v>
      </c>
      <c r="X777" s="11">
        <v>4.3609815424116096</v>
      </c>
      <c r="Y777" s="11">
        <v>5.37</v>
      </c>
      <c r="Z777" s="11">
        <v>4.75</v>
      </c>
      <c r="AA777" s="148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30"/>
      <c r="B778" s="3" t="s">
        <v>275</v>
      </c>
      <c r="C778" s="29"/>
      <c r="D778" s="24">
        <v>0.32800406501546087</v>
      </c>
      <c r="E778" s="24">
        <v>0.23710054126185939</v>
      </c>
      <c r="F778" s="24">
        <v>0.11690451944500113</v>
      </c>
      <c r="G778" s="24">
        <v>0.11080095830456316</v>
      </c>
      <c r="H778" s="24">
        <v>0.23244354153213204</v>
      </c>
      <c r="I778" s="24">
        <v>0.25547994050414197</v>
      </c>
      <c r="J778" s="24">
        <v>0.3915822604085466</v>
      </c>
      <c r="K778" s="24">
        <v>8.6813977369238543E-2</v>
      </c>
      <c r="L778" s="24">
        <v>9.6419223532792642E-2</v>
      </c>
      <c r="M778" s="24">
        <v>0.10726913193769537</v>
      </c>
      <c r="N778" s="24">
        <v>0.14109098719148097</v>
      </c>
      <c r="O778" s="24">
        <v>3.4641016151377477E-2</v>
      </c>
      <c r="P778" s="24">
        <v>0.11189280584559477</v>
      </c>
      <c r="Q778" s="24">
        <v>4.7504385762439566E-2</v>
      </c>
      <c r="R778" s="24">
        <v>9.2394083504663355E-2</v>
      </c>
      <c r="S778" s="24">
        <v>0.10327955589886449</v>
      </c>
      <c r="T778" s="24">
        <v>5.0883091559639555E-2</v>
      </c>
      <c r="U778" s="24">
        <v>6.2209324059983272E-2</v>
      </c>
      <c r="V778" s="24">
        <v>6.3770421565696594E-2</v>
      </c>
      <c r="W778" s="24">
        <v>0.16329931618554538</v>
      </c>
      <c r="X778" s="24">
        <v>0.11043252838569634</v>
      </c>
      <c r="Y778" s="24">
        <v>0.13600245095830688</v>
      </c>
      <c r="Z778" s="24">
        <v>9.8319208025017577E-2</v>
      </c>
      <c r="AA778" s="197"/>
      <c r="AB778" s="198"/>
      <c r="AC778" s="198"/>
      <c r="AD778" s="198"/>
      <c r="AE778" s="198"/>
      <c r="AF778" s="198"/>
      <c r="AG778" s="198"/>
      <c r="AH778" s="198"/>
      <c r="AI778" s="198"/>
      <c r="AJ778" s="198"/>
      <c r="AK778" s="198"/>
      <c r="AL778" s="198"/>
      <c r="AM778" s="198"/>
      <c r="AN778" s="198"/>
      <c r="AO778" s="198"/>
      <c r="AP778" s="198"/>
      <c r="AQ778" s="198"/>
      <c r="AR778" s="198"/>
      <c r="AS778" s="198"/>
      <c r="AT778" s="198"/>
      <c r="AU778" s="198"/>
      <c r="AV778" s="198"/>
      <c r="AW778" s="198"/>
      <c r="AX778" s="198"/>
      <c r="AY778" s="198"/>
      <c r="AZ778" s="198"/>
      <c r="BA778" s="198"/>
      <c r="BB778" s="198"/>
      <c r="BC778" s="198"/>
      <c r="BD778" s="198"/>
      <c r="BE778" s="198"/>
      <c r="BF778" s="198"/>
      <c r="BG778" s="198"/>
      <c r="BH778" s="198"/>
      <c r="BI778" s="198"/>
      <c r="BJ778" s="198"/>
      <c r="BK778" s="198"/>
      <c r="BL778" s="198"/>
      <c r="BM778" s="56"/>
    </row>
    <row r="779" spans="1:65">
      <c r="A779" s="30"/>
      <c r="B779" s="3" t="s">
        <v>86</v>
      </c>
      <c r="C779" s="29"/>
      <c r="D779" s="13">
        <v>6.5688397533136364E-2</v>
      </c>
      <c r="E779" s="13">
        <v>5.5548740631439136E-2</v>
      </c>
      <c r="F779" s="13">
        <v>2.4785410483039109E-2</v>
      </c>
      <c r="G779" s="13">
        <v>2.3419715393085638E-2</v>
      </c>
      <c r="H779" s="13">
        <v>4.9403515734778337E-2</v>
      </c>
      <c r="I779" s="13">
        <v>5.7735579774947338E-2</v>
      </c>
      <c r="J779" s="13">
        <v>7.9080900789339589E-2</v>
      </c>
      <c r="K779" s="13">
        <v>2.0291541262774885E-2</v>
      </c>
      <c r="L779" s="13">
        <v>2.1418561317910253E-2</v>
      </c>
      <c r="M779" s="13">
        <v>2.4869195967008199E-2</v>
      </c>
      <c r="N779" s="13">
        <v>3.1872963973979138E-2</v>
      </c>
      <c r="O779" s="13">
        <v>7.9451871906829081E-3</v>
      </c>
      <c r="P779" s="13">
        <v>2.6832807157216972E-2</v>
      </c>
      <c r="Q779" s="13">
        <v>1.0816937934521343E-2</v>
      </c>
      <c r="R779" s="13">
        <v>2.09589603413225E-2</v>
      </c>
      <c r="S779" s="13">
        <v>2.3651806694396451E-2</v>
      </c>
      <c r="T779" s="13">
        <v>8.0022517903016697E-3</v>
      </c>
      <c r="U779" s="13">
        <v>1.4186846992014427E-2</v>
      </c>
      <c r="V779" s="13">
        <v>1.3032102499801756E-2</v>
      </c>
      <c r="W779" s="13">
        <v>3.1006199275736467E-2</v>
      </c>
      <c r="X779" s="13">
        <v>2.5269540200522581E-2</v>
      </c>
      <c r="Y779" s="13">
        <v>2.5177868119402688E-2</v>
      </c>
      <c r="Z779" s="13">
        <v>2.084506177208853E-2</v>
      </c>
      <c r="AA779" s="148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3" t="s">
        <v>276</v>
      </c>
      <c r="C780" s="29"/>
      <c r="D780" s="13">
        <v>0.10729265459565407</v>
      </c>
      <c r="E780" s="13">
        <v>-5.3479142717132722E-2</v>
      </c>
      <c r="F780" s="13">
        <v>4.5940658379740151E-2</v>
      </c>
      <c r="G780" s="13">
        <v>4.91407691818746E-2</v>
      </c>
      <c r="H780" s="13">
        <v>4.3353526009189292E-2</v>
      </c>
      <c r="I780" s="13">
        <v>-1.8737650884024792E-2</v>
      </c>
      <c r="J780" s="13">
        <v>9.8052896129402045E-2</v>
      </c>
      <c r="K780" s="13">
        <v>-5.1261600685232223E-2</v>
      </c>
      <c r="L780" s="13">
        <v>-1.7364953061209665E-3</v>
      </c>
      <c r="M780" s="13">
        <v>-4.350020357358042E-2</v>
      </c>
      <c r="N780" s="13">
        <v>-1.8368060545374654E-2</v>
      </c>
      <c r="O780" s="13">
        <v>-3.3151674091378203E-2</v>
      </c>
      <c r="P780" s="13">
        <v>-7.5284972697487795E-2</v>
      </c>
      <c r="Q780" s="13">
        <v>-2.6129457657026456E-2</v>
      </c>
      <c r="R780" s="13">
        <v>-2.2433554270525624E-2</v>
      </c>
      <c r="S780" s="13">
        <v>-3.167331273677787E-2</v>
      </c>
      <c r="T780" s="13">
        <v>0.41004553722358028</v>
      </c>
      <c r="U780" s="13">
        <v>-2.7607819011626678E-2</v>
      </c>
      <c r="V780" s="13">
        <v>8.5117234276649079E-2</v>
      </c>
      <c r="W780" s="13">
        <v>0.16790547013426815</v>
      </c>
      <c r="X780" s="13">
        <v>-3.0893433592181774E-2</v>
      </c>
      <c r="Y780" s="13">
        <v>0.19784228756492506</v>
      </c>
      <c r="Z780" s="13">
        <v>4.5940658379740151E-2</v>
      </c>
      <c r="AA780" s="148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46" t="s">
        <v>277</v>
      </c>
      <c r="C781" s="47"/>
      <c r="D781" s="45">
        <v>2.41</v>
      </c>
      <c r="E781" s="45">
        <v>0.67</v>
      </c>
      <c r="F781" s="45">
        <v>1.24</v>
      </c>
      <c r="G781" s="45">
        <v>1.3</v>
      </c>
      <c r="H781" s="45">
        <v>1.19</v>
      </c>
      <c r="I781" s="45">
        <v>0.01</v>
      </c>
      <c r="J781" s="45">
        <v>2.2400000000000002</v>
      </c>
      <c r="K781" s="45">
        <v>0.63</v>
      </c>
      <c r="L781" s="45">
        <v>0.32</v>
      </c>
      <c r="M781" s="45">
        <v>0.48</v>
      </c>
      <c r="N781" s="45">
        <v>0</v>
      </c>
      <c r="O781" s="45">
        <v>0.28000000000000003</v>
      </c>
      <c r="P781" s="45">
        <v>1.0900000000000001</v>
      </c>
      <c r="Q781" s="45">
        <v>0.15</v>
      </c>
      <c r="R781" s="45">
        <v>0.08</v>
      </c>
      <c r="S781" s="45">
        <v>0.26</v>
      </c>
      <c r="T781" s="45">
        <v>8.23</v>
      </c>
      <c r="U781" s="45">
        <v>0.18</v>
      </c>
      <c r="V781" s="45">
        <v>1.99</v>
      </c>
      <c r="W781" s="45">
        <v>3.58</v>
      </c>
      <c r="X781" s="45">
        <v>0.24</v>
      </c>
      <c r="Y781" s="45">
        <v>4.1500000000000004</v>
      </c>
      <c r="Z781" s="45">
        <v>1.24</v>
      </c>
      <c r="AA781" s="148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B782" s="31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BM782" s="55"/>
    </row>
    <row r="783" spans="1:65" ht="15">
      <c r="B783" s="8" t="s">
        <v>558</v>
      </c>
      <c r="BM783" s="28" t="s">
        <v>66</v>
      </c>
    </row>
    <row r="784" spans="1:65" ht="15">
      <c r="A784" s="25" t="s">
        <v>9</v>
      </c>
      <c r="B784" s="18" t="s">
        <v>110</v>
      </c>
      <c r="C784" s="15" t="s">
        <v>111</v>
      </c>
      <c r="D784" s="16" t="s">
        <v>235</v>
      </c>
      <c r="E784" s="17" t="s">
        <v>235</v>
      </c>
      <c r="F784" s="17" t="s">
        <v>235</v>
      </c>
      <c r="G784" s="17" t="s">
        <v>235</v>
      </c>
      <c r="H784" s="17" t="s">
        <v>235</v>
      </c>
      <c r="I784" s="17" t="s">
        <v>235</v>
      </c>
      <c r="J784" s="17" t="s">
        <v>235</v>
      </c>
      <c r="K784" s="17" t="s">
        <v>235</v>
      </c>
      <c r="L784" s="17" t="s">
        <v>235</v>
      </c>
      <c r="M784" s="17" t="s">
        <v>235</v>
      </c>
      <c r="N784" s="17" t="s">
        <v>235</v>
      </c>
      <c r="O784" s="17" t="s">
        <v>235</v>
      </c>
      <c r="P784" s="17" t="s">
        <v>235</v>
      </c>
      <c r="Q784" s="17" t="s">
        <v>235</v>
      </c>
      <c r="R784" s="17" t="s">
        <v>235</v>
      </c>
      <c r="S784" s="17" t="s">
        <v>235</v>
      </c>
      <c r="T784" s="17" t="s">
        <v>235</v>
      </c>
      <c r="U784" s="17" t="s">
        <v>235</v>
      </c>
      <c r="V784" s="17" t="s">
        <v>235</v>
      </c>
      <c r="W784" s="17" t="s">
        <v>235</v>
      </c>
      <c r="X784" s="17" t="s">
        <v>235</v>
      </c>
      <c r="Y784" s="17" t="s">
        <v>235</v>
      </c>
      <c r="Z784" s="17" t="s">
        <v>235</v>
      </c>
      <c r="AA784" s="17" t="s">
        <v>235</v>
      </c>
      <c r="AB784" s="148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1</v>
      </c>
    </row>
    <row r="785" spans="1:65">
      <c r="A785" s="30"/>
      <c r="B785" s="19" t="s">
        <v>236</v>
      </c>
      <c r="C785" s="9" t="s">
        <v>236</v>
      </c>
      <c r="D785" s="146" t="s">
        <v>238</v>
      </c>
      <c r="E785" s="147" t="s">
        <v>239</v>
      </c>
      <c r="F785" s="147" t="s">
        <v>240</v>
      </c>
      <c r="G785" s="147" t="s">
        <v>241</v>
      </c>
      <c r="H785" s="147" t="s">
        <v>242</v>
      </c>
      <c r="I785" s="147" t="s">
        <v>243</v>
      </c>
      <c r="J785" s="147" t="s">
        <v>244</v>
      </c>
      <c r="K785" s="147" t="s">
        <v>245</v>
      </c>
      <c r="L785" s="147" t="s">
        <v>246</v>
      </c>
      <c r="M785" s="147" t="s">
        <v>247</v>
      </c>
      <c r="N785" s="147" t="s">
        <v>248</v>
      </c>
      <c r="O785" s="147" t="s">
        <v>249</v>
      </c>
      <c r="P785" s="147" t="s">
        <v>250</v>
      </c>
      <c r="Q785" s="147" t="s">
        <v>251</v>
      </c>
      <c r="R785" s="147" t="s">
        <v>252</v>
      </c>
      <c r="S785" s="147" t="s">
        <v>253</v>
      </c>
      <c r="T785" s="147" t="s">
        <v>254</v>
      </c>
      <c r="U785" s="147" t="s">
        <v>255</v>
      </c>
      <c r="V785" s="147" t="s">
        <v>256</v>
      </c>
      <c r="W785" s="147" t="s">
        <v>257</v>
      </c>
      <c r="X785" s="147" t="s">
        <v>258</v>
      </c>
      <c r="Y785" s="147" t="s">
        <v>259</v>
      </c>
      <c r="Z785" s="147" t="s">
        <v>260</v>
      </c>
      <c r="AA785" s="147" t="s">
        <v>265</v>
      </c>
      <c r="AB785" s="148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 t="s">
        <v>3</v>
      </c>
    </row>
    <row r="786" spans="1:65">
      <c r="A786" s="30"/>
      <c r="B786" s="19"/>
      <c r="C786" s="9"/>
      <c r="D786" s="10" t="s">
        <v>318</v>
      </c>
      <c r="E786" s="11" t="s">
        <v>318</v>
      </c>
      <c r="F786" s="11" t="s">
        <v>115</v>
      </c>
      <c r="G786" s="11" t="s">
        <v>115</v>
      </c>
      <c r="H786" s="11" t="s">
        <v>115</v>
      </c>
      <c r="I786" s="11" t="s">
        <v>319</v>
      </c>
      <c r="J786" s="11" t="s">
        <v>319</v>
      </c>
      <c r="K786" s="11" t="s">
        <v>318</v>
      </c>
      <c r="L786" s="11" t="s">
        <v>319</v>
      </c>
      <c r="M786" s="11" t="s">
        <v>318</v>
      </c>
      <c r="N786" s="11" t="s">
        <v>318</v>
      </c>
      <c r="O786" s="11" t="s">
        <v>319</v>
      </c>
      <c r="P786" s="11" t="s">
        <v>319</v>
      </c>
      <c r="Q786" s="11" t="s">
        <v>319</v>
      </c>
      <c r="R786" s="11" t="s">
        <v>318</v>
      </c>
      <c r="S786" s="11" t="s">
        <v>318</v>
      </c>
      <c r="T786" s="11" t="s">
        <v>115</v>
      </c>
      <c r="U786" s="11" t="s">
        <v>318</v>
      </c>
      <c r="V786" s="11" t="s">
        <v>318</v>
      </c>
      <c r="W786" s="11" t="s">
        <v>319</v>
      </c>
      <c r="X786" s="11" t="s">
        <v>318</v>
      </c>
      <c r="Y786" s="11" t="s">
        <v>319</v>
      </c>
      <c r="Z786" s="11" t="s">
        <v>115</v>
      </c>
      <c r="AA786" s="11" t="s">
        <v>318</v>
      </c>
      <c r="AB786" s="148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1</v>
      </c>
    </row>
    <row r="787" spans="1:65">
      <c r="A787" s="30"/>
      <c r="B787" s="19"/>
      <c r="C787" s="9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148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2</v>
      </c>
    </row>
    <row r="788" spans="1:65">
      <c r="A788" s="30"/>
      <c r="B788" s="18">
        <v>1</v>
      </c>
      <c r="C788" s="14">
        <v>1</v>
      </c>
      <c r="D788" s="211">
        <v>31.5</v>
      </c>
      <c r="E788" s="211">
        <v>32.200000000000003</v>
      </c>
      <c r="F788" s="211">
        <v>30</v>
      </c>
      <c r="G788" s="211">
        <v>32.921924064656217</v>
      </c>
      <c r="H788" s="211">
        <v>32.200000000000003</v>
      </c>
      <c r="I788" s="211">
        <v>33.4</v>
      </c>
      <c r="J788" s="211">
        <v>32.4</v>
      </c>
      <c r="K788" s="211">
        <v>34.200000000000003</v>
      </c>
      <c r="L788" s="211">
        <v>34</v>
      </c>
      <c r="M788" s="218">
        <v>34.799999999999997</v>
      </c>
      <c r="N788" s="211">
        <v>33.1</v>
      </c>
      <c r="O788" s="211">
        <v>31.8</v>
      </c>
      <c r="P788" s="211">
        <v>31</v>
      </c>
      <c r="Q788" s="211">
        <v>33.5</v>
      </c>
      <c r="R788" s="211">
        <v>30.7</v>
      </c>
      <c r="S788" s="211">
        <v>30.5</v>
      </c>
      <c r="T788" s="211">
        <v>31.593478061495393</v>
      </c>
      <c r="U788" s="211">
        <v>32.22</v>
      </c>
      <c r="V788" s="211">
        <v>29</v>
      </c>
      <c r="W788" s="211">
        <v>33.9</v>
      </c>
      <c r="X788" s="218">
        <v>37.9</v>
      </c>
      <c r="Y788" s="211">
        <v>31.331757947445851</v>
      </c>
      <c r="Z788" s="211">
        <v>29.277777777777779</v>
      </c>
      <c r="AA788" s="211">
        <v>29.9</v>
      </c>
      <c r="AB788" s="212"/>
      <c r="AC788" s="213"/>
      <c r="AD788" s="213"/>
      <c r="AE788" s="213"/>
      <c r="AF788" s="213"/>
      <c r="AG788" s="213"/>
      <c r="AH788" s="213"/>
      <c r="AI788" s="213"/>
      <c r="AJ788" s="213"/>
      <c r="AK788" s="213"/>
      <c r="AL788" s="213"/>
      <c r="AM788" s="213"/>
      <c r="AN788" s="213"/>
      <c r="AO788" s="213"/>
      <c r="AP788" s="213"/>
      <c r="AQ788" s="213"/>
      <c r="AR788" s="213"/>
      <c r="AS788" s="213"/>
      <c r="AT788" s="213"/>
      <c r="AU788" s="213"/>
      <c r="AV788" s="213"/>
      <c r="AW788" s="213"/>
      <c r="AX788" s="213"/>
      <c r="AY788" s="213"/>
      <c r="AZ788" s="213"/>
      <c r="BA788" s="213"/>
      <c r="BB788" s="213"/>
      <c r="BC788" s="213"/>
      <c r="BD788" s="213"/>
      <c r="BE788" s="213"/>
      <c r="BF788" s="213"/>
      <c r="BG788" s="213"/>
      <c r="BH788" s="213"/>
      <c r="BI788" s="213"/>
      <c r="BJ788" s="213"/>
      <c r="BK788" s="213"/>
      <c r="BL788" s="213"/>
      <c r="BM788" s="214">
        <v>1</v>
      </c>
    </row>
    <row r="789" spans="1:65">
      <c r="A789" s="30"/>
      <c r="B789" s="19">
        <v>1</v>
      </c>
      <c r="C789" s="9">
        <v>2</v>
      </c>
      <c r="D789" s="215">
        <v>30.599999999999998</v>
      </c>
      <c r="E789" s="215">
        <v>32.9</v>
      </c>
      <c r="F789" s="215">
        <v>29</v>
      </c>
      <c r="G789" s="215">
        <v>31.902252675833626</v>
      </c>
      <c r="H789" s="215">
        <v>31.8</v>
      </c>
      <c r="I789" s="215">
        <v>32.799999999999997</v>
      </c>
      <c r="J789" s="215">
        <v>32.200000000000003</v>
      </c>
      <c r="K789" s="215">
        <v>34.799999999999997</v>
      </c>
      <c r="L789" s="215">
        <v>32.299999999999997</v>
      </c>
      <c r="M789" s="219">
        <v>35.1</v>
      </c>
      <c r="N789" s="215">
        <v>30.9</v>
      </c>
      <c r="O789" s="215">
        <v>31.7</v>
      </c>
      <c r="P789" s="215">
        <v>30.4</v>
      </c>
      <c r="Q789" s="215">
        <v>33</v>
      </c>
      <c r="R789" s="215">
        <v>30.9</v>
      </c>
      <c r="S789" s="215">
        <v>31.100000000000005</v>
      </c>
      <c r="T789" s="215">
        <v>31.820943428102524</v>
      </c>
      <c r="U789" s="215">
        <v>31.569999999999997</v>
      </c>
      <c r="V789" s="215">
        <v>29.1</v>
      </c>
      <c r="W789" s="215">
        <v>33.1</v>
      </c>
      <c r="X789" s="219">
        <v>37.799999999999997</v>
      </c>
      <c r="Y789" s="215">
        <v>31.633996474417074</v>
      </c>
      <c r="Z789" s="215">
        <v>29.57</v>
      </c>
      <c r="AA789" s="215">
        <v>31</v>
      </c>
      <c r="AB789" s="212"/>
      <c r="AC789" s="213"/>
      <c r="AD789" s="213"/>
      <c r="AE789" s="213"/>
      <c r="AF789" s="213"/>
      <c r="AG789" s="213"/>
      <c r="AH789" s="213"/>
      <c r="AI789" s="213"/>
      <c r="AJ789" s="213"/>
      <c r="AK789" s="213"/>
      <c r="AL789" s="213"/>
      <c r="AM789" s="213"/>
      <c r="AN789" s="213"/>
      <c r="AO789" s="213"/>
      <c r="AP789" s="213"/>
      <c r="AQ789" s="213"/>
      <c r="AR789" s="213"/>
      <c r="AS789" s="213"/>
      <c r="AT789" s="213"/>
      <c r="AU789" s="213"/>
      <c r="AV789" s="213"/>
      <c r="AW789" s="213"/>
      <c r="AX789" s="213"/>
      <c r="AY789" s="213"/>
      <c r="AZ789" s="213"/>
      <c r="BA789" s="213"/>
      <c r="BB789" s="213"/>
      <c r="BC789" s="213"/>
      <c r="BD789" s="213"/>
      <c r="BE789" s="213"/>
      <c r="BF789" s="213"/>
      <c r="BG789" s="213"/>
      <c r="BH789" s="213"/>
      <c r="BI789" s="213"/>
      <c r="BJ789" s="213"/>
      <c r="BK789" s="213"/>
      <c r="BL789" s="213"/>
      <c r="BM789" s="214">
        <v>33</v>
      </c>
    </row>
    <row r="790" spans="1:65">
      <c r="A790" s="30"/>
      <c r="B790" s="19">
        <v>1</v>
      </c>
      <c r="C790" s="9">
        <v>3</v>
      </c>
      <c r="D790" s="215">
        <v>27.6</v>
      </c>
      <c r="E790" s="215">
        <v>33.6</v>
      </c>
      <c r="F790" s="215">
        <v>29</v>
      </c>
      <c r="G790" s="215">
        <v>32.106148911133623</v>
      </c>
      <c r="H790" s="215">
        <v>32.200000000000003</v>
      </c>
      <c r="I790" s="215">
        <v>30.9</v>
      </c>
      <c r="J790" s="215">
        <v>32.6</v>
      </c>
      <c r="K790" s="215">
        <v>34.6</v>
      </c>
      <c r="L790" s="215">
        <v>32.6</v>
      </c>
      <c r="M790" s="219">
        <v>36</v>
      </c>
      <c r="N790" s="215">
        <v>31.6</v>
      </c>
      <c r="O790" s="215">
        <v>32.299999999999997</v>
      </c>
      <c r="P790" s="215">
        <v>31.2</v>
      </c>
      <c r="Q790" s="215">
        <v>32.6</v>
      </c>
      <c r="R790" s="215">
        <v>30.9</v>
      </c>
      <c r="S790" s="215">
        <v>31.4</v>
      </c>
      <c r="T790" s="215">
        <v>31.469299850364401</v>
      </c>
      <c r="U790" s="215">
        <v>31.770000000000003</v>
      </c>
      <c r="V790" s="215">
        <v>30</v>
      </c>
      <c r="W790" s="215">
        <v>33.5</v>
      </c>
      <c r="X790" s="219">
        <v>39</v>
      </c>
      <c r="Y790" s="215">
        <v>31.530550212253068</v>
      </c>
      <c r="Z790" s="215">
        <v>29.64</v>
      </c>
      <c r="AA790" s="215">
        <v>30.599999999999998</v>
      </c>
      <c r="AB790" s="212"/>
      <c r="AC790" s="213"/>
      <c r="AD790" s="213"/>
      <c r="AE790" s="213"/>
      <c r="AF790" s="213"/>
      <c r="AG790" s="213"/>
      <c r="AH790" s="213"/>
      <c r="AI790" s="213"/>
      <c r="AJ790" s="213"/>
      <c r="AK790" s="213"/>
      <c r="AL790" s="213"/>
      <c r="AM790" s="213"/>
      <c r="AN790" s="213"/>
      <c r="AO790" s="213"/>
      <c r="AP790" s="213"/>
      <c r="AQ790" s="213"/>
      <c r="AR790" s="213"/>
      <c r="AS790" s="213"/>
      <c r="AT790" s="213"/>
      <c r="AU790" s="213"/>
      <c r="AV790" s="213"/>
      <c r="AW790" s="213"/>
      <c r="AX790" s="213"/>
      <c r="AY790" s="213"/>
      <c r="AZ790" s="213"/>
      <c r="BA790" s="213"/>
      <c r="BB790" s="213"/>
      <c r="BC790" s="213"/>
      <c r="BD790" s="213"/>
      <c r="BE790" s="213"/>
      <c r="BF790" s="213"/>
      <c r="BG790" s="213"/>
      <c r="BH790" s="213"/>
      <c r="BI790" s="213"/>
      <c r="BJ790" s="213"/>
      <c r="BK790" s="213"/>
      <c r="BL790" s="213"/>
      <c r="BM790" s="214">
        <v>16</v>
      </c>
    </row>
    <row r="791" spans="1:65">
      <c r="A791" s="30"/>
      <c r="B791" s="19">
        <v>1</v>
      </c>
      <c r="C791" s="9">
        <v>4</v>
      </c>
      <c r="D791" s="220">
        <v>25.2</v>
      </c>
      <c r="E791" s="215">
        <v>33.9</v>
      </c>
      <c r="F791" s="215">
        <v>30</v>
      </c>
      <c r="G791" s="215">
        <v>31.898662338563884</v>
      </c>
      <c r="H791" s="215">
        <v>31.7</v>
      </c>
      <c r="I791" s="215">
        <v>30</v>
      </c>
      <c r="J791" s="215">
        <v>33.6</v>
      </c>
      <c r="K791" s="215">
        <v>33.6</v>
      </c>
      <c r="L791" s="215">
        <v>33.1</v>
      </c>
      <c r="M791" s="219">
        <v>36.4</v>
      </c>
      <c r="N791" s="215">
        <v>32.1</v>
      </c>
      <c r="O791" s="215">
        <v>30.2</v>
      </c>
      <c r="P791" s="215">
        <v>31.8</v>
      </c>
      <c r="Q791" s="215">
        <v>32.6</v>
      </c>
      <c r="R791" s="215">
        <v>30.7</v>
      </c>
      <c r="S791" s="215">
        <v>32.700000000000003</v>
      </c>
      <c r="T791" s="215">
        <v>31.409339431384851</v>
      </c>
      <c r="U791" s="215">
        <v>32.43</v>
      </c>
      <c r="V791" s="215">
        <v>30.7</v>
      </c>
      <c r="W791" s="215">
        <v>31.899999999999995</v>
      </c>
      <c r="X791" s="219">
        <v>38</v>
      </c>
      <c r="Y791" s="215">
        <v>31.701388337295526</v>
      </c>
      <c r="Z791" s="215">
        <v>29.074999999999999</v>
      </c>
      <c r="AA791" s="215">
        <v>30</v>
      </c>
      <c r="AB791" s="212"/>
      <c r="AC791" s="213"/>
      <c r="AD791" s="213"/>
      <c r="AE791" s="213"/>
      <c r="AF791" s="213"/>
      <c r="AG791" s="213"/>
      <c r="AH791" s="213"/>
      <c r="AI791" s="213"/>
      <c r="AJ791" s="213"/>
      <c r="AK791" s="213"/>
      <c r="AL791" s="213"/>
      <c r="AM791" s="213"/>
      <c r="AN791" s="213"/>
      <c r="AO791" s="213"/>
      <c r="AP791" s="213"/>
      <c r="AQ791" s="213"/>
      <c r="AR791" s="213"/>
      <c r="AS791" s="213"/>
      <c r="AT791" s="213"/>
      <c r="AU791" s="213"/>
      <c r="AV791" s="213"/>
      <c r="AW791" s="213"/>
      <c r="AX791" s="213"/>
      <c r="AY791" s="213"/>
      <c r="AZ791" s="213"/>
      <c r="BA791" s="213"/>
      <c r="BB791" s="213"/>
      <c r="BC791" s="213"/>
      <c r="BD791" s="213"/>
      <c r="BE791" s="213"/>
      <c r="BF791" s="213"/>
      <c r="BG791" s="213"/>
      <c r="BH791" s="213"/>
      <c r="BI791" s="213"/>
      <c r="BJ791" s="213"/>
      <c r="BK791" s="213"/>
      <c r="BL791" s="213"/>
      <c r="BM791" s="214">
        <v>31.567025321668634</v>
      </c>
    </row>
    <row r="792" spans="1:65">
      <c r="A792" s="30"/>
      <c r="B792" s="19">
        <v>1</v>
      </c>
      <c r="C792" s="9">
        <v>5</v>
      </c>
      <c r="D792" s="215">
        <v>27.4</v>
      </c>
      <c r="E792" s="215">
        <v>32.5</v>
      </c>
      <c r="F792" s="215">
        <v>30</v>
      </c>
      <c r="G792" s="215">
        <v>31.503350845933625</v>
      </c>
      <c r="H792" s="215">
        <v>32</v>
      </c>
      <c r="I792" s="215">
        <v>29.5</v>
      </c>
      <c r="J792" s="215">
        <v>32.200000000000003</v>
      </c>
      <c r="K792" s="215">
        <v>34.799999999999997</v>
      </c>
      <c r="L792" s="215">
        <v>32.6</v>
      </c>
      <c r="M792" s="219">
        <v>34.799999999999997</v>
      </c>
      <c r="N792" s="215">
        <v>32.9</v>
      </c>
      <c r="O792" s="215">
        <v>30.800000000000004</v>
      </c>
      <c r="P792" s="215">
        <v>31.2</v>
      </c>
      <c r="Q792" s="215">
        <v>32.799999999999997</v>
      </c>
      <c r="R792" s="215">
        <v>29.9</v>
      </c>
      <c r="S792" s="215">
        <v>30.7</v>
      </c>
      <c r="T792" s="215">
        <v>31.360522759087001</v>
      </c>
      <c r="U792" s="215">
        <v>31.720000000000002</v>
      </c>
      <c r="V792" s="215">
        <v>30.3</v>
      </c>
      <c r="W792" s="215">
        <v>32.799999999999997</v>
      </c>
      <c r="X792" s="219">
        <v>38.700000000000003</v>
      </c>
      <c r="Y792" s="215">
        <v>32.389841042094211</v>
      </c>
      <c r="Z792" s="215">
        <v>29.16</v>
      </c>
      <c r="AA792" s="215">
        <v>30.9</v>
      </c>
      <c r="AB792" s="212"/>
      <c r="AC792" s="213"/>
      <c r="AD792" s="213"/>
      <c r="AE792" s="213"/>
      <c r="AF792" s="213"/>
      <c r="AG792" s="213"/>
      <c r="AH792" s="213"/>
      <c r="AI792" s="213"/>
      <c r="AJ792" s="213"/>
      <c r="AK792" s="213"/>
      <c r="AL792" s="213"/>
      <c r="AM792" s="213"/>
      <c r="AN792" s="213"/>
      <c r="AO792" s="213"/>
      <c r="AP792" s="213"/>
      <c r="AQ792" s="213"/>
      <c r="AR792" s="213"/>
      <c r="AS792" s="213"/>
      <c r="AT792" s="213"/>
      <c r="AU792" s="213"/>
      <c r="AV792" s="213"/>
      <c r="AW792" s="213"/>
      <c r="AX792" s="213"/>
      <c r="AY792" s="213"/>
      <c r="AZ792" s="213"/>
      <c r="BA792" s="213"/>
      <c r="BB792" s="213"/>
      <c r="BC792" s="213"/>
      <c r="BD792" s="213"/>
      <c r="BE792" s="213"/>
      <c r="BF792" s="213"/>
      <c r="BG792" s="213"/>
      <c r="BH792" s="213"/>
      <c r="BI792" s="213"/>
      <c r="BJ792" s="213"/>
      <c r="BK792" s="213"/>
      <c r="BL792" s="213"/>
      <c r="BM792" s="214">
        <v>55</v>
      </c>
    </row>
    <row r="793" spans="1:65">
      <c r="A793" s="30"/>
      <c r="B793" s="19">
        <v>1</v>
      </c>
      <c r="C793" s="9">
        <v>6</v>
      </c>
      <c r="D793" s="215">
        <v>31.2</v>
      </c>
      <c r="E793" s="215">
        <v>34</v>
      </c>
      <c r="F793" s="215">
        <v>30</v>
      </c>
      <c r="G793" s="215">
        <v>32.838390279633622</v>
      </c>
      <c r="H793" s="215">
        <v>32.6</v>
      </c>
      <c r="I793" s="215">
        <v>32</v>
      </c>
      <c r="J793" s="220">
        <v>35.799999999999997</v>
      </c>
      <c r="K793" s="215">
        <v>34.6</v>
      </c>
      <c r="L793" s="215">
        <v>32.1</v>
      </c>
      <c r="M793" s="219">
        <v>35.5</v>
      </c>
      <c r="N793" s="215">
        <v>31.3</v>
      </c>
      <c r="O793" s="215">
        <v>31.100000000000005</v>
      </c>
      <c r="P793" s="215">
        <v>30.599999999999998</v>
      </c>
      <c r="Q793" s="215">
        <v>31.899999999999995</v>
      </c>
      <c r="R793" s="215">
        <v>29.8</v>
      </c>
      <c r="S793" s="215">
        <v>31.3</v>
      </c>
      <c r="T793" s="215">
        <v>31.478586909301498</v>
      </c>
      <c r="U793" s="215">
        <v>31.859999999999996</v>
      </c>
      <c r="V793" s="215">
        <v>28.3</v>
      </c>
      <c r="W793" s="215">
        <v>33</v>
      </c>
      <c r="X793" s="219">
        <v>37.5</v>
      </c>
      <c r="Y793" s="215">
        <v>31.452464446820226</v>
      </c>
      <c r="Z793" s="215">
        <v>29.451666666666668</v>
      </c>
      <c r="AA793" s="215">
        <v>30.7</v>
      </c>
      <c r="AB793" s="212"/>
      <c r="AC793" s="213"/>
      <c r="AD793" s="213"/>
      <c r="AE793" s="213"/>
      <c r="AF793" s="213"/>
      <c r="AG793" s="213"/>
      <c r="AH793" s="213"/>
      <c r="AI793" s="213"/>
      <c r="AJ793" s="213"/>
      <c r="AK793" s="213"/>
      <c r="AL793" s="213"/>
      <c r="AM793" s="213"/>
      <c r="AN793" s="213"/>
      <c r="AO793" s="213"/>
      <c r="AP793" s="213"/>
      <c r="AQ793" s="213"/>
      <c r="AR793" s="213"/>
      <c r="AS793" s="213"/>
      <c r="AT793" s="213"/>
      <c r="AU793" s="213"/>
      <c r="AV793" s="213"/>
      <c r="AW793" s="213"/>
      <c r="AX793" s="213"/>
      <c r="AY793" s="213"/>
      <c r="AZ793" s="213"/>
      <c r="BA793" s="213"/>
      <c r="BB793" s="213"/>
      <c r="BC793" s="213"/>
      <c r="BD793" s="213"/>
      <c r="BE793" s="213"/>
      <c r="BF793" s="213"/>
      <c r="BG793" s="213"/>
      <c r="BH793" s="213"/>
      <c r="BI793" s="213"/>
      <c r="BJ793" s="213"/>
      <c r="BK793" s="213"/>
      <c r="BL793" s="213"/>
      <c r="BM793" s="216"/>
    </row>
    <row r="794" spans="1:65">
      <c r="A794" s="30"/>
      <c r="B794" s="20" t="s">
        <v>273</v>
      </c>
      <c r="C794" s="12"/>
      <c r="D794" s="217">
        <v>28.916666666666661</v>
      </c>
      <c r="E794" s="217">
        <v>33.18333333333333</v>
      </c>
      <c r="F794" s="217">
        <v>29.666666666666668</v>
      </c>
      <c r="G794" s="217">
        <v>32.195121519292435</v>
      </c>
      <c r="H794" s="217">
        <v>32.083333333333336</v>
      </c>
      <c r="I794" s="217">
        <v>31.433333333333334</v>
      </c>
      <c r="J794" s="217">
        <v>33.133333333333333</v>
      </c>
      <c r="K794" s="217">
        <v>34.43333333333333</v>
      </c>
      <c r="L794" s="217">
        <v>32.783333333333331</v>
      </c>
      <c r="M794" s="217">
        <v>35.433333333333337</v>
      </c>
      <c r="N794" s="217">
        <v>31.983333333333334</v>
      </c>
      <c r="O794" s="217">
        <v>31.316666666666666</v>
      </c>
      <c r="P794" s="217">
        <v>31.033333333333331</v>
      </c>
      <c r="Q794" s="217">
        <v>32.733333333333334</v>
      </c>
      <c r="R794" s="217">
        <v>30.483333333333334</v>
      </c>
      <c r="S794" s="217">
        <v>31.283333333333335</v>
      </c>
      <c r="T794" s="217">
        <v>31.52202840662261</v>
      </c>
      <c r="U794" s="217">
        <v>31.928333333333331</v>
      </c>
      <c r="V794" s="217">
        <v>29.566666666666666</v>
      </c>
      <c r="W794" s="217">
        <v>33.033333333333331</v>
      </c>
      <c r="X794" s="217">
        <v>38.15</v>
      </c>
      <c r="Y794" s="217">
        <v>31.673333076720994</v>
      </c>
      <c r="Z794" s="217">
        <v>29.362407407407414</v>
      </c>
      <c r="AA794" s="217">
        <v>30.516666666666666</v>
      </c>
      <c r="AB794" s="212"/>
      <c r="AC794" s="213"/>
      <c r="AD794" s="213"/>
      <c r="AE794" s="213"/>
      <c r="AF794" s="213"/>
      <c r="AG794" s="213"/>
      <c r="AH794" s="213"/>
      <c r="AI794" s="213"/>
      <c r="AJ794" s="213"/>
      <c r="AK794" s="213"/>
      <c r="AL794" s="213"/>
      <c r="AM794" s="213"/>
      <c r="AN794" s="213"/>
      <c r="AO794" s="213"/>
      <c r="AP794" s="213"/>
      <c r="AQ794" s="213"/>
      <c r="AR794" s="213"/>
      <c r="AS794" s="213"/>
      <c r="AT794" s="213"/>
      <c r="AU794" s="213"/>
      <c r="AV794" s="213"/>
      <c r="AW794" s="213"/>
      <c r="AX794" s="213"/>
      <c r="AY794" s="213"/>
      <c r="AZ794" s="213"/>
      <c r="BA794" s="213"/>
      <c r="BB794" s="213"/>
      <c r="BC794" s="213"/>
      <c r="BD794" s="213"/>
      <c r="BE794" s="213"/>
      <c r="BF794" s="213"/>
      <c r="BG794" s="213"/>
      <c r="BH794" s="213"/>
      <c r="BI794" s="213"/>
      <c r="BJ794" s="213"/>
      <c r="BK794" s="213"/>
      <c r="BL794" s="213"/>
      <c r="BM794" s="216"/>
    </row>
    <row r="795" spans="1:65">
      <c r="A795" s="30"/>
      <c r="B795" s="3" t="s">
        <v>274</v>
      </c>
      <c r="C795" s="29"/>
      <c r="D795" s="215">
        <v>29.1</v>
      </c>
      <c r="E795" s="215">
        <v>33.25</v>
      </c>
      <c r="F795" s="215">
        <v>30</v>
      </c>
      <c r="G795" s="215">
        <v>32.004200793483626</v>
      </c>
      <c r="H795" s="215">
        <v>32.1</v>
      </c>
      <c r="I795" s="215">
        <v>31.45</v>
      </c>
      <c r="J795" s="215">
        <v>32.5</v>
      </c>
      <c r="K795" s="215">
        <v>34.6</v>
      </c>
      <c r="L795" s="215">
        <v>32.6</v>
      </c>
      <c r="M795" s="215">
        <v>35.299999999999997</v>
      </c>
      <c r="N795" s="215">
        <v>31.85</v>
      </c>
      <c r="O795" s="215">
        <v>31.400000000000002</v>
      </c>
      <c r="P795" s="215">
        <v>31.1</v>
      </c>
      <c r="Q795" s="215">
        <v>32.700000000000003</v>
      </c>
      <c r="R795" s="215">
        <v>30.7</v>
      </c>
      <c r="S795" s="215">
        <v>31.200000000000003</v>
      </c>
      <c r="T795" s="215">
        <v>31.473943379832949</v>
      </c>
      <c r="U795" s="215">
        <v>31.814999999999998</v>
      </c>
      <c r="V795" s="215">
        <v>29.55</v>
      </c>
      <c r="W795" s="215">
        <v>33.049999999999997</v>
      </c>
      <c r="X795" s="215">
        <v>37.950000000000003</v>
      </c>
      <c r="Y795" s="215">
        <v>31.582273343335071</v>
      </c>
      <c r="Z795" s="215">
        <v>29.364722222222223</v>
      </c>
      <c r="AA795" s="215">
        <v>30.65</v>
      </c>
      <c r="AB795" s="212"/>
      <c r="AC795" s="213"/>
      <c r="AD795" s="213"/>
      <c r="AE795" s="213"/>
      <c r="AF795" s="213"/>
      <c r="AG795" s="213"/>
      <c r="AH795" s="213"/>
      <c r="AI795" s="213"/>
      <c r="AJ795" s="213"/>
      <c r="AK795" s="213"/>
      <c r="AL795" s="213"/>
      <c r="AM795" s="213"/>
      <c r="AN795" s="213"/>
      <c r="AO795" s="213"/>
      <c r="AP795" s="213"/>
      <c r="AQ795" s="213"/>
      <c r="AR795" s="213"/>
      <c r="AS795" s="213"/>
      <c r="AT795" s="213"/>
      <c r="AU795" s="213"/>
      <c r="AV795" s="213"/>
      <c r="AW795" s="213"/>
      <c r="AX795" s="213"/>
      <c r="AY795" s="213"/>
      <c r="AZ795" s="213"/>
      <c r="BA795" s="213"/>
      <c r="BB795" s="213"/>
      <c r="BC795" s="213"/>
      <c r="BD795" s="213"/>
      <c r="BE795" s="213"/>
      <c r="BF795" s="213"/>
      <c r="BG795" s="213"/>
      <c r="BH795" s="213"/>
      <c r="BI795" s="213"/>
      <c r="BJ795" s="213"/>
      <c r="BK795" s="213"/>
      <c r="BL795" s="213"/>
      <c r="BM795" s="216"/>
    </row>
    <row r="796" spans="1:65">
      <c r="A796" s="30"/>
      <c r="B796" s="3" t="s">
        <v>275</v>
      </c>
      <c r="C796" s="29"/>
      <c r="D796" s="24">
        <v>2.5521886032710563</v>
      </c>
      <c r="E796" s="24">
        <v>0.75740786018278516</v>
      </c>
      <c r="F796" s="24">
        <v>0.5163977794943222</v>
      </c>
      <c r="G796" s="24">
        <v>0.5660670689604167</v>
      </c>
      <c r="H796" s="24">
        <v>0.32506409624359817</v>
      </c>
      <c r="I796" s="24">
        <v>1.5577761927397222</v>
      </c>
      <c r="J796" s="24">
        <v>1.4066508687896446</v>
      </c>
      <c r="K796" s="24">
        <v>0.46332134277050663</v>
      </c>
      <c r="L796" s="24">
        <v>0.68532230860133747</v>
      </c>
      <c r="M796" s="24">
        <v>0.65929255013739341</v>
      </c>
      <c r="N796" s="24">
        <v>0.88185410735941294</v>
      </c>
      <c r="O796" s="24">
        <v>0.7626707459098353</v>
      </c>
      <c r="P796" s="24">
        <v>0.49665548085837885</v>
      </c>
      <c r="Q796" s="24">
        <v>0.52788887719544542</v>
      </c>
      <c r="R796" s="24">
        <v>0.49966655548141925</v>
      </c>
      <c r="S796" s="24">
        <v>0.77567175188134063</v>
      </c>
      <c r="T796" s="24">
        <v>0.1660756375320506</v>
      </c>
      <c r="U796" s="24">
        <v>0.32811075365898429</v>
      </c>
      <c r="V796" s="24">
        <v>0.91140916534049954</v>
      </c>
      <c r="W796" s="24">
        <v>0.68019605016985263</v>
      </c>
      <c r="X796" s="24">
        <v>0.57532599454570199</v>
      </c>
      <c r="Y796" s="24">
        <v>0.37458286062478308</v>
      </c>
      <c r="Z796" s="24">
        <v>0.22753175512107654</v>
      </c>
      <c r="AA796" s="24">
        <v>0.46224091842530196</v>
      </c>
      <c r="AB796" s="148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86</v>
      </c>
      <c r="C797" s="29"/>
      <c r="D797" s="13">
        <v>8.8260124608797355E-2</v>
      </c>
      <c r="E797" s="13">
        <v>2.2824948071806687E-2</v>
      </c>
      <c r="F797" s="13">
        <v>1.7406666724527713E-2</v>
      </c>
      <c r="G797" s="13">
        <v>1.758238646874526E-2</v>
      </c>
      <c r="H797" s="13">
        <v>1.0131867934865396E-2</v>
      </c>
      <c r="I797" s="13">
        <v>4.9558097330001764E-2</v>
      </c>
      <c r="J797" s="13">
        <v>4.2454251573128106E-2</v>
      </c>
      <c r="K797" s="13">
        <v>1.3455605307952759E-2</v>
      </c>
      <c r="L797" s="13">
        <v>2.0904595076807447E-2</v>
      </c>
      <c r="M797" s="13">
        <v>1.8606563033040265E-2</v>
      </c>
      <c r="N797" s="13">
        <v>2.7572301428642403E-2</v>
      </c>
      <c r="O797" s="13">
        <v>2.4353509715055944E-2</v>
      </c>
      <c r="P797" s="13">
        <v>1.6003936010474076E-2</v>
      </c>
      <c r="Q797" s="13">
        <v>1.612695144181605E-2</v>
      </c>
      <c r="R797" s="13">
        <v>1.6391467101632123E-2</v>
      </c>
      <c r="S797" s="13">
        <v>2.4795048008993306E-2</v>
      </c>
      <c r="T797" s="13">
        <v>5.2685580822952049E-3</v>
      </c>
      <c r="U797" s="13">
        <v>1.0276476076389341E-2</v>
      </c>
      <c r="V797" s="13">
        <v>3.0825563653004494E-2</v>
      </c>
      <c r="W797" s="13">
        <v>2.0591202326029848E-2</v>
      </c>
      <c r="X797" s="13">
        <v>1.5080628952705163E-2</v>
      </c>
      <c r="Y797" s="13">
        <v>1.1826442759195777E-2</v>
      </c>
      <c r="Z797" s="13">
        <v>7.749083784719773E-3</v>
      </c>
      <c r="AA797" s="13">
        <v>1.5147162810222894E-2</v>
      </c>
      <c r="AB797" s="148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3" t="s">
        <v>276</v>
      </c>
      <c r="C798" s="29"/>
      <c r="D798" s="13">
        <v>-8.3959721513027108E-2</v>
      </c>
      <c r="E798" s="13">
        <v>5.1202417560555213E-2</v>
      </c>
      <c r="F798" s="13">
        <v>-6.0200751753998749E-2</v>
      </c>
      <c r="G798" s="13">
        <v>1.9897224753472553E-2</v>
      </c>
      <c r="H798" s="13">
        <v>1.6355928580647383E-2</v>
      </c>
      <c r="I798" s="13">
        <v>-4.2351785438436984E-3</v>
      </c>
      <c r="J798" s="13">
        <v>4.9618486243286686E-2</v>
      </c>
      <c r="K798" s="13">
        <v>9.0800700492268627E-2</v>
      </c>
      <c r="L798" s="13">
        <v>3.8530967022406992E-2</v>
      </c>
      <c r="M798" s="13">
        <v>0.12247932683763985</v>
      </c>
      <c r="N798" s="13">
        <v>1.3188065946110328E-2</v>
      </c>
      <c r="O798" s="13">
        <v>-7.9310182841368926E-3</v>
      </c>
      <c r="P798" s="13">
        <v>-1.6906629081992031E-2</v>
      </c>
      <c r="Q798" s="13">
        <v>3.6947035705138465E-2</v>
      </c>
      <c r="R798" s="13">
        <v>-3.4329873571945946E-2</v>
      </c>
      <c r="S798" s="13">
        <v>-8.9869724956492814E-3</v>
      </c>
      <c r="T798" s="13">
        <v>-1.4254404584373992E-3</v>
      </c>
      <c r="U798" s="13">
        <v>1.1445741497114748E-2</v>
      </c>
      <c r="V798" s="13">
        <v>-6.3368614388535915E-2</v>
      </c>
      <c r="W798" s="13">
        <v>4.645062360874963E-2</v>
      </c>
      <c r="X798" s="13">
        <v>0.20853959507589703</v>
      </c>
      <c r="Y798" s="13">
        <v>3.3676836499187957E-3</v>
      </c>
      <c r="Z798" s="13">
        <v>-6.9839267140191952E-2</v>
      </c>
      <c r="AA798" s="13">
        <v>-3.3273919360433668E-2</v>
      </c>
      <c r="AB798" s="148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46" t="s">
        <v>277</v>
      </c>
      <c r="C799" s="47"/>
      <c r="D799" s="45">
        <v>1.76</v>
      </c>
      <c r="E799" s="45">
        <v>0.84</v>
      </c>
      <c r="F799" s="45">
        <v>1.3</v>
      </c>
      <c r="G799" s="45">
        <v>0.24</v>
      </c>
      <c r="H799" s="45">
        <v>0.17</v>
      </c>
      <c r="I799" s="45">
        <v>0.22</v>
      </c>
      <c r="J799" s="45">
        <v>0.81</v>
      </c>
      <c r="K799" s="45">
        <v>1.6</v>
      </c>
      <c r="L799" s="45">
        <v>0.6</v>
      </c>
      <c r="M799" s="45">
        <v>2.21</v>
      </c>
      <c r="N799" s="45">
        <v>0.11</v>
      </c>
      <c r="O799" s="45">
        <v>0.28999999999999998</v>
      </c>
      <c r="P799" s="45">
        <v>0.47</v>
      </c>
      <c r="Q799" s="45">
        <v>0.56999999999999995</v>
      </c>
      <c r="R799" s="45">
        <v>0.8</v>
      </c>
      <c r="S799" s="45">
        <v>0.32</v>
      </c>
      <c r="T799" s="45">
        <v>0.17</v>
      </c>
      <c r="U799" s="45">
        <v>0.08</v>
      </c>
      <c r="V799" s="45">
        <v>1.36</v>
      </c>
      <c r="W799" s="45">
        <v>0.75</v>
      </c>
      <c r="X799" s="45">
        <v>3.87</v>
      </c>
      <c r="Y799" s="45">
        <v>0.08</v>
      </c>
      <c r="Z799" s="45">
        <v>1.48</v>
      </c>
      <c r="AA799" s="45">
        <v>0.78</v>
      </c>
      <c r="AB799" s="148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B800" s="31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BM800" s="55"/>
    </row>
    <row r="801" spans="1:65" ht="15">
      <c r="B801" s="8" t="s">
        <v>559</v>
      </c>
      <c r="BM801" s="28" t="s">
        <v>66</v>
      </c>
    </row>
    <row r="802" spans="1:65" ht="15">
      <c r="A802" s="25" t="s">
        <v>61</v>
      </c>
      <c r="B802" s="18" t="s">
        <v>110</v>
      </c>
      <c r="C802" s="15" t="s">
        <v>111</v>
      </c>
      <c r="D802" s="16" t="s">
        <v>235</v>
      </c>
      <c r="E802" s="17" t="s">
        <v>235</v>
      </c>
      <c r="F802" s="17" t="s">
        <v>235</v>
      </c>
      <c r="G802" s="17" t="s">
        <v>235</v>
      </c>
      <c r="H802" s="17" t="s">
        <v>235</v>
      </c>
      <c r="I802" s="17" t="s">
        <v>235</v>
      </c>
      <c r="J802" s="17" t="s">
        <v>235</v>
      </c>
      <c r="K802" s="17" t="s">
        <v>235</v>
      </c>
      <c r="L802" s="17" t="s">
        <v>235</v>
      </c>
      <c r="M802" s="17" t="s">
        <v>235</v>
      </c>
      <c r="N802" s="17" t="s">
        <v>235</v>
      </c>
      <c r="O802" s="17" t="s">
        <v>235</v>
      </c>
      <c r="P802" s="17" t="s">
        <v>235</v>
      </c>
      <c r="Q802" s="17" t="s">
        <v>235</v>
      </c>
      <c r="R802" s="17" t="s">
        <v>235</v>
      </c>
      <c r="S802" s="17" t="s">
        <v>235</v>
      </c>
      <c r="T802" s="17" t="s">
        <v>235</v>
      </c>
      <c r="U802" s="17" t="s">
        <v>235</v>
      </c>
      <c r="V802" s="17" t="s">
        <v>235</v>
      </c>
      <c r="W802" s="17" t="s">
        <v>235</v>
      </c>
      <c r="X802" s="148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1</v>
      </c>
    </row>
    <row r="803" spans="1:65">
      <c r="A803" s="30"/>
      <c r="B803" s="19" t="s">
        <v>236</v>
      </c>
      <c r="C803" s="9" t="s">
        <v>236</v>
      </c>
      <c r="D803" s="146" t="s">
        <v>238</v>
      </c>
      <c r="E803" s="147" t="s">
        <v>239</v>
      </c>
      <c r="F803" s="147" t="s">
        <v>240</v>
      </c>
      <c r="G803" s="147" t="s">
        <v>241</v>
      </c>
      <c r="H803" s="147" t="s">
        <v>242</v>
      </c>
      <c r="I803" s="147" t="s">
        <v>243</v>
      </c>
      <c r="J803" s="147" t="s">
        <v>244</v>
      </c>
      <c r="K803" s="147" t="s">
        <v>245</v>
      </c>
      <c r="L803" s="147" t="s">
        <v>246</v>
      </c>
      <c r="M803" s="147" t="s">
        <v>247</v>
      </c>
      <c r="N803" s="147" t="s">
        <v>248</v>
      </c>
      <c r="O803" s="147" t="s">
        <v>249</v>
      </c>
      <c r="P803" s="147" t="s">
        <v>250</v>
      </c>
      <c r="Q803" s="147" t="s">
        <v>251</v>
      </c>
      <c r="R803" s="147" t="s">
        <v>252</v>
      </c>
      <c r="S803" s="147" t="s">
        <v>253</v>
      </c>
      <c r="T803" s="147" t="s">
        <v>255</v>
      </c>
      <c r="U803" s="147" t="s">
        <v>256</v>
      </c>
      <c r="V803" s="147" t="s">
        <v>259</v>
      </c>
      <c r="W803" s="147" t="s">
        <v>265</v>
      </c>
      <c r="X803" s="148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 t="s">
        <v>3</v>
      </c>
    </row>
    <row r="804" spans="1:65">
      <c r="A804" s="30"/>
      <c r="B804" s="19"/>
      <c r="C804" s="9"/>
      <c r="D804" s="10" t="s">
        <v>318</v>
      </c>
      <c r="E804" s="11" t="s">
        <v>318</v>
      </c>
      <c r="F804" s="11" t="s">
        <v>319</v>
      </c>
      <c r="G804" s="11" t="s">
        <v>115</v>
      </c>
      <c r="H804" s="11" t="s">
        <v>319</v>
      </c>
      <c r="I804" s="11" t="s">
        <v>319</v>
      </c>
      <c r="J804" s="11" t="s">
        <v>319</v>
      </c>
      <c r="K804" s="11" t="s">
        <v>318</v>
      </c>
      <c r="L804" s="11" t="s">
        <v>319</v>
      </c>
      <c r="M804" s="11" t="s">
        <v>318</v>
      </c>
      <c r="N804" s="11" t="s">
        <v>318</v>
      </c>
      <c r="O804" s="11" t="s">
        <v>319</v>
      </c>
      <c r="P804" s="11" t="s">
        <v>319</v>
      </c>
      <c r="Q804" s="11" t="s">
        <v>319</v>
      </c>
      <c r="R804" s="11" t="s">
        <v>318</v>
      </c>
      <c r="S804" s="11" t="s">
        <v>318</v>
      </c>
      <c r="T804" s="11" t="s">
        <v>318</v>
      </c>
      <c r="U804" s="11" t="s">
        <v>318</v>
      </c>
      <c r="V804" s="11" t="s">
        <v>319</v>
      </c>
      <c r="W804" s="11" t="s">
        <v>318</v>
      </c>
      <c r="X804" s="148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2</v>
      </c>
    </row>
    <row r="805" spans="1:65">
      <c r="A805" s="30"/>
      <c r="B805" s="19"/>
      <c r="C805" s="9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148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2</v>
      </c>
    </row>
    <row r="806" spans="1:65">
      <c r="A806" s="30"/>
      <c r="B806" s="18">
        <v>1</v>
      </c>
      <c r="C806" s="14">
        <v>1</v>
      </c>
      <c r="D806" s="141" t="s">
        <v>102</v>
      </c>
      <c r="E806" s="22">
        <v>1</v>
      </c>
      <c r="F806" s="141">
        <v>2</v>
      </c>
      <c r="G806" s="141" t="s">
        <v>102</v>
      </c>
      <c r="H806" s="22">
        <v>1.2</v>
      </c>
      <c r="I806" s="22">
        <v>1</v>
      </c>
      <c r="J806" s="141">
        <v>1.53</v>
      </c>
      <c r="K806" s="22">
        <v>1</v>
      </c>
      <c r="L806" s="22">
        <v>1</v>
      </c>
      <c r="M806" s="22">
        <v>1</v>
      </c>
      <c r="N806" s="142">
        <v>2</v>
      </c>
      <c r="O806" s="22">
        <v>1.2</v>
      </c>
      <c r="P806" s="22">
        <v>1.3</v>
      </c>
      <c r="Q806" s="22">
        <v>1</v>
      </c>
      <c r="R806" s="141" t="s">
        <v>102</v>
      </c>
      <c r="S806" s="22">
        <v>0.9</v>
      </c>
      <c r="T806" s="22">
        <v>1.26</v>
      </c>
      <c r="U806" s="22">
        <v>1</v>
      </c>
      <c r="V806" s="141" t="s">
        <v>329</v>
      </c>
      <c r="W806" s="141" t="s">
        <v>101</v>
      </c>
      <c r="X806" s="148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1</v>
      </c>
    </row>
    <row r="807" spans="1:65">
      <c r="A807" s="30"/>
      <c r="B807" s="19">
        <v>1</v>
      </c>
      <c r="C807" s="9">
        <v>2</v>
      </c>
      <c r="D807" s="143" t="s">
        <v>102</v>
      </c>
      <c r="E807" s="11">
        <v>1</v>
      </c>
      <c r="F807" s="143">
        <v>1</v>
      </c>
      <c r="G807" s="143" t="s">
        <v>102</v>
      </c>
      <c r="H807" s="11">
        <v>0.8</v>
      </c>
      <c r="I807" s="11">
        <v>1</v>
      </c>
      <c r="J807" s="143">
        <v>1.62</v>
      </c>
      <c r="K807" s="143" t="s">
        <v>101</v>
      </c>
      <c r="L807" s="11">
        <v>1</v>
      </c>
      <c r="M807" s="11">
        <v>1</v>
      </c>
      <c r="N807" s="11">
        <v>1</v>
      </c>
      <c r="O807" s="11">
        <v>1.1000000000000001</v>
      </c>
      <c r="P807" s="11">
        <v>1.3</v>
      </c>
      <c r="Q807" s="11">
        <v>1</v>
      </c>
      <c r="R807" s="143" t="s">
        <v>102</v>
      </c>
      <c r="S807" s="11">
        <v>1.1000000000000001</v>
      </c>
      <c r="T807" s="11">
        <v>1.1000000000000001</v>
      </c>
      <c r="U807" s="11">
        <v>1</v>
      </c>
      <c r="V807" s="143" t="s">
        <v>329</v>
      </c>
      <c r="W807" s="143" t="s">
        <v>101</v>
      </c>
      <c r="X807" s="148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37</v>
      </c>
    </row>
    <row r="808" spans="1:65">
      <c r="A808" s="30"/>
      <c r="B808" s="19">
        <v>1</v>
      </c>
      <c r="C808" s="9">
        <v>3</v>
      </c>
      <c r="D808" s="143" t="s">
        <v>102</v>
      </c>
      <c r="E808" s="11">
        <v>1</v>
      </c>
      <c r="F808" s="143">
        <v>1</v>
      </c>
      <c r="G808" s="143" t="s">
        <v>102</v>
      </c>
      <c r="H808" s="144">
        <v>1.6</v>
      </c>
      <c r="I808" s="11">
        <v>1</v>
      </c>
      <c r="J808" s="143">
        <v>1.58</v>
      </c>
      <c r="K808" s="143" t="s">
        <v>101</v>
      </c>
      <c r="L808" s="11">
        <v>1</v>
      </c>
      <c r="M808" s="11">
        <v>1</v>
      </c>
      <c r="N808" s="11">
        <v>1</v>
      </c>
      <c r="O808" s="11">
        <v>1.2</v>
      </c>
      <c r="P808" s="11">
        <v>1</v>
      </c>
      <c r="Q808" s="11">
        <v>1</v>
      </c>
      <c r="R808" s="143" t="s">
        <v>102</v>
      </c>
      <c r="S808" s="11">
        <v>0.9</v>
      </c>
      <c r="T808" s="11">
        <v>1.18</v>
      </c>
      <c r="U808" s="144">
        <v>2</v>
      </c>
      <c r="V808" s="143" t="s">
        <v>329</v>
      </c>
      <c r="W808" s="11">
        <v>1</v>
      </c>
      <c r="X808" s="148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16</v>
      </c>
    </row>
    <row r="809" spans="1:65">
      <c r="A809" s="30"/>
      <c r="B809" s="19">
        <v>1</v>
      </c>
      <c r="C809" s="9">
        <v>4</v>
      </c>
      <c r="D809" s="143" t="s">
        <v>102</v>
      </c>
      <c r="E809" s="11">
        <v>1</v>
      </c>
      <c r="F809" s="143">
        <v>1</v>
      </c>
      <c r="G809" s="143" t="s">
        <v>102</v>
      </c>
      <c r="H809" s="11">
        <v>0.9</v>
      </c>
      <c r="I809" s="11">
        <v>1</v>
      </c>
      <c r="J809" s="143">
        <v>1.66</v>
      </c>
      <c r="K809" s="143" t="s">
        <v>101</v>
      </c>
      <c r="L809" s="11">
        <v>0.9</v>
      </c>
      <c r="M809" s="11">
        <v>1</v>
      </c>
      <c r="N809" s="11">
        <v>1</v>
      </c>
      <c r="O809" s="11">
        <v>1.2</v>
      </c>
      <c r="P809" s="11">
        <v>1.2</v>
      </c>
      <c r="Q809" s="11">
        <v>1</v>
      </c>
      <c r="R809" s="143" t="s">
        <v>102</v>
      </c>
      <c r="S809" s="11">
        <v>1.6</v>
      </c>
      <c r="T809" s="11">
        <v>1.1200000000000001</v>
      </c>
      <c r="U809" s="11">
        <v>1</v>
      </c>
      <c r="V809" s="143" t="s">
        <v>329</v>
      </c>
      <c r="W809" s="143" t="s">
        <v>101</v>
      </c>
      <c r="X809" s="148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1.0547619047619048</v>
      </c>
    </row>
    <row r="810" spans="1:65">
      <c r="A810" s="30"/>
      <c r="B810" s="19">
        <v>1</v>
      </c>
      <c r="C810" s="9">
        <v>5</v>
      </c>
      <c r="D810" s="143" t="s">
        <v>102</v>
      </c>
      <c r="E810" s="11">
        <v>1</v>
      </c>
      <c r="F810" s="143">
        <v>2</v>
      </c>
      <c r="G810" s="143" t="s">
        <v>102</v>
      </c>
      <c r="H810" s="11">
        <v>1</v>
      </c>
      <c r="I810" s="11">
        <v>1</v>
      </c>
      <c r="J810" s="143">
        <v>1.65</v>
      </c>
      <c r="K810" s="11">
        <v>1</v>
      </c>
      <c r="L810" s="11">
        <v>0.9</v>
      </c>
      <c r="M810" s="11">
        <v>1</v>
      </c>
      <c r="N810" s="11">
        <v>1</v>
      </c>
      <c r="O810" s="11">
        <v>1.1000000000000001</v>
      </c>
      <c r="P810" s="11">
        <v>1.7</v>
      </c>
      <c r="Q810" s="11">
        <v>1</v>
      </c>
      <c r="R810" s="143" t="s">
        <v>102</v>
      </c>
      <c r="S810" s="11">
        <v>1.4</v>
      </c>
      <c r="T810" s="11">
        <v>1.22</v>
      </c>
      <c r="U810" s="11">
        <v>1</v>
      </c>
      <c r="V810" s="143" t="s">
        <v>329</v>
      </c>
      <c r="W810" s="143" t="s">
        <v>101</v>
      </c>
      <c r="X810" s="148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56</v>
      </c>
    </row>
    <row r="811" spans="1:65">
      <c r="A811" s="30"/>
      <c r="B811" s="19">
        <v>1</v>
      </c>
      <c r="C811" s="9">
        <v>6</v>
      </c>
      <c r="D811" s="143" t="s">
        <v>102</v>
      </c>
      <c r="E811" s="11">
        <v>1</v>
      </c>
      <c r="F811" s="143">
        <v>2</v>
      </c>
      <c r="G811" s="143" t="s">
        <v>102</v>
      </c>
      <c r="H811" s="11">
        <v>1</v>
      </c>
      <c r="I811" s="11">
        <v>1</v>
      </c>
      <c r="J811" s="144">
        <v>1.99</v>
      </c>
      <c r="K811" s="11">
        <v>1</v>
      </c>
      <c r="L811" s="11">
        <v>1</v>
      </c>
      <c r="M811" s="11">
        <v>1</v>
      </c>
      <c r="N811" s="11">
        <v>1</v>
      </c>
      <c r="O811" s="11">
        <v>1.1000000000000001</v>
      </c>
      <c r="P811" s="11">
        <v>1.3</v>
      </c>
      <c r="Q811" s="11">
        <v>1</v>
      </c>
      <c r="R811" s="143" t="s">
        <v>102</v>
      </c>
      <c r="S811" s="11">
        <v>1.2</v>
      </c>
      <c r="T811" s="11">
        <v>1.24</v>
      </c>
      <c r="U811" s="11">
        <v>1</v>
      </c>
      <c r="V811" s="143" t="s">
        <v>329</v>
      </c>
      <c r="W811" s="143" t="s">
        <v>101</v>
      </c>
      <c r="X811" s="148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30"/>
      <c r="B812" s="20" t="s">
        <v>273</v>
      </c>
      <c r="C812" s="12"/>
      <c r="D812" s="23" t="s">
        <v>743</v>
      </c>
      <c r="E812" s="23">
        <v>1</v>
      </c>
      <c r="F812" s="23">
        <v>1.5</v>
      </c>
      <c r="G812" s="23" t="s">
        <v>743</v>
      </c>
      <c r="H812" s="23">
        <v>1.0833333333333333</v>
      </c>
      <c r="I812" s="23">
        <v>1</v>
      </c>
      <c r="J812" s="23">
        <v>1.6716666666666669</v>
      </c>
      <c r="K812" s="23">
        <v>1</v>
      </c>
      <c r="L812" s="23">
        <v>0.96666666666666667</v>
      </c>
      <c r="M812" s="23">
        <v>1</v>
      </c>
      <c r="N812" s="23">
        <v>1.1666666666666667</v>
      </c>
      <c r="O812" s="23">
        <v>1.1500000000000001</v>
      </c>
      <c r="P812" s="23">
        <v>1.3</v>
      </c>
      <c r="Q812" s="23">
        <v>1</v>
      </c>
      <c r="R812" s="23" t="s">
        <v>743</v>
      </c>
      <c r="S812" s="23">
        <v>1.1833333333333333</v>
      </c>
      <c r="T812" s="23">
        <v>1.1866666666666668</v>
      </c>
      <c r="U812" s="23">
        <v>1.1666666666666667</v>
      </c>
      <c r="V812" s="23" t="s">
        <v>743</v>
      </c>
      <c r="W812" s="23">
        <v>1</v>
      </c>
      <c r="X812" s="148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3" t="s">
        <v>274</v>
      </c>
      <c r="C813" s="29"/>
      <c r="D813" s="11" t="s">
        <v>743</v>
      </c>
      <c r="E813" s="11">
        <v>1</v>
      </c>
      <c r="F813" s="11">
        <v>1.5</v>
      </c>
      <c r="G813" s="11" t="s">
        <v>743</v>
      </c>
      <c r="H813" s="11">
        <v>1</v>
      </c>
      <c r="I813" s="11">
        <v>1</v>
      </c>
      <c r="J813" s="11">
        <v>1.635</v>
      </c>
      <c r="K813" s="11">
        <v>1</v>
      </c>
      <c r="L813" s="11">
        <v>1</v>
      </c>
      <c r="M813" s="11">
        <v>1</v>
      </c>
      <c r="N813" s="11">
        <v>1</v>
      </c>
      <c r="O813" s="11">
        <v>1.1499999999999999</v>
      </c>
      <c r="P813" s="11">
        <v>1.3</v>
      </c>
      <c r="Q813" s="11">
        <v>1</v>
      </c>
      <c r="R813" s="11" t="s">
        <v>743</v>
      </c>
      <c r="S813" s="11">
        <v>1.1499999999999999</v>
      </c>
      <c r="T813" s="11">
        <v>1.2</v>
      </c>
      <c r="U813" s="11">
        <v>1</v>
      </c>
      <c r="V813" s="11" t="s">
        <v>743</v>
      </c>
      <c r="W813" s="11">
        <v>1</v>
      </c>
      <c r="X813" s="148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3" t="s">
        <v>275</v>
      </c>
      <c r="C814" s="29"/>
      <c r="D814" s="24" t="s">
        <v>743</v>
      </c>
      <c r="E814" s="24">
        <v>0</v>
      </c>
      <c r="F814" s="24">
        <v>0.54772255750516607</v>
      </c>
      <c r="G814" s="24" t="s">
        <v>743</v>
      </c>
      <c r="H814" s="24">
        <v>0.28577380332470437</v>
      </c>
      <c r="I814" s="24">
        <v>0</v>
      </c>
      <c r="J814" s="24">
        <v>0.16314615124687024</v>
      </c>
      <c r="K814" s="24">
        <v>0</v>
      </c>
      <c r="L814" s="24">
        <v>5.1639777949432218E-2</v>
      </c>
      <c r="M814" s="24">
        <v>0</v>
      </c>
      <c r="N814" s="24">
        <v>0.40824829046386318</v>
      </c>
      <c r="O814" s="24">
        <v>5.4772255750516537E-2</v>
      </c>
      <c r="P814" s="24">
        <v>0.22803508501982828</v>
      </c>
      <c r="Q814" s="24">
        <v>0</v>
      </c>
      <c r="R814" s="24" t="s">
        <v>743</v>
      </c>
      <c r="S814" s="24">
        <v>0.27868739954771254</v>
      </c>
      <c r="T814" s="24">
        <v>6.5319726474218034E-2</v>
      </c>
      <c r="U814" s="24">
        <v>0.40824829046386318</v>
      </c>
      <c r="V814" s="24" t="s">
        <v>743</v>
      </c>
      <c r="W814" s="24" t="s">
        <v>743</v>
      </c>
      <c r="X814" s="148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86</v>
      </c>
      <c r="C815" s="29"/>
      <c r="D815" s="13" t="s">
        <v>743</v>
      </c>
      <c r="E815" s="13">
        <v>0</v>
      </c>
      <c r="F815" s="13">
        <v>0.36514837167011072</v>
      </c>
      <c r="G815" s="13" t="s">
        <v>743</v>
      </c>
      <c r="H815" s="13">
        <v>0.26379120306895787</v>
      </c>
      <c r="I815" s="13">
        <v>0</v>
      </c>
      <c r="J815" s="13">
        <v>9.7594906030032028E-2</v>
      </c>
      <c r="K815" s="13">
        <v>0</v>
      </c>
      <c r="L815" s="13">
        <v>5.3420459947688501E-2</v>
      </c>
      <c r="M815" s="13">
        <v>0</v>
      </c>
      <c r="N815" s="13">
        <v>0.34992710611188271</v>
      </c>
      <c r="O815" s="13">
        <v>4.7628048478710029E-2</v>
      </c>
      <c r="P815" s="13">
        <v>0.17541160386140636</v>
      </c>
      <c r="Q815" s="13">
        <v>0</v>
      </c>
      <c r="R815" s="13" t="s">
        <v>743</v>
      </c>
      <c r="S815" s="13">
        <v>0.23551047849102469</v>
      </c>
      <c r="T815" s="13">
        <v>5.5044713320970252E-2</v>
      </c>
      <c r="U815" s="13">
        <v>0.34992710611188271</v>
      </c>
      <c r="V815" s="13" t="s">
        <v>743</v>
      </c>
      <c r="W815" s="13" t="s">
        <v>743</v>
      </c>
      <c r="X815" s="148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3" t="s">
        <v>276</v>
      </c>
      <c r="C816" s="29"/>
      <c r="D816" s="13" t="s">
        <v>743</v>
      </c>
      <c r="E816" s="13">
        <v>-5.191873589164786E-2</v>
      </c>
      <c r="F816" s="13">
        <v>0.42212189616252815</v>
      </c>
      <c r="G816" s="13" t="s">
        <v>743</v>
      </c>
      <c r="H816" s="13">
        <v>2.7088036117381309E-2</v>
      </c>
      <c r="I816" s="13">
        <v>-5.191873589164786E-2</v>
      </c>
      <c r="J816" s="13">
        <v>0.58487584650112878</v>
      </c>
      <c r="K816" s="13">
        <v>-5.191873589164786E-2</v>
      </c>
      <c r="L816" s="13">
        <v>-8.3521444695259572E-2</v>
      </c>
      <c r="M816" s="13">
        <v>-5.191873589164786E-2</v>
      </c>
      <c r="N816" s="13">
        <v>0.10609480812641081</v>
      </c>
      <c r="O816" s="13">
        <v>9.0293453724604955E-2</v>
      </c>
      <c r="P816" s="13">
        <v>0.23250564334085788</v>
      </c>
      <c r="Q816" s="13">
        <v>-5.191873589164786E-2</v>
      </c>
      <c r="R816" s="13" t="s">
        <v>743</v>
      </c>
      <c r="S816" s="13">
        <v>0.12189616252821667</v>
      </c>
      <c r="T816" s="13">
        <v>0.12505643340857797</v>
      </c>
      <c r="U816" s="13">
        <v>0.10609480812641081</v>
      </c>
      <c r="V816" s="13" t="s">
        <v>743</v>
      </c>
      <c r="W816" s="13">
        <v>-5.191873589164786E-2</v>
      </c>
      <c r="X816" s="148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46" t="s">
        <v>277</v>
      </c>
      <c r="C817" s="47"/>
      <c r="D817" s="45">
        <v>0</v>
      </c>
      <c r="E817" s="45">
        <v>0</v>
      </c>
      <c r="F817" s="45">
        <v>2.13</v>
      </c>
      <c r="G817" s="45">
        <v>0</v>
      </c>
      <c r="H817" s="45">
        <v>0.35</v>
      </c>
      <c r="I817" s="45">
        <v>0</v>
      </c>
      <c r="J817" s="45">
        <v>2.86</v>
      </c>
      <c r="K817" s="45">
        <v>1.06</v>
      </c>
      <c r="L817" s="45">
        <v>0.14000000000000001</v>
      </c>
      <c r="M817" s="45">
        <v>0</v>
      </c>
      <c r="N817" s="45">
        <v>0.71</v>
      </c>
      <c r="O817" s="45">
        <v>0.64</v>
      </c>
      <c r="P817" s="45">
        <v>1.28</v>
      </c>
      <c r="Q817" s="45">
        <v>0</v>
      </c>
      <c r="R817" s="45">
        <v>0</v>
      </c>
      <c r="S817" s="45">
        <v>0.78</v>
      </c>
      <c r="T817" s="45">
        <v>0.79</v>
      </c>
      <c r="U817" s="45">
        <v>0.71</v>
      </c>
      <c r="V817" s="45">
        <v>1.06</v>
      </c>
      <c r="W817" s="45">
        <v>1.77</v>
      </c>
      <c r="X817" s="148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B818" s="31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BM818" s="55"/>
    </row>
    <row r="819" spans="1:65" ht="15">
      <c r="B819" s="8" t="s">
        <v>560</v>
      </c>
      <c r="BM819" s="28" t="s">
        <v>66</v>
      </c>
    </row>
    <row r="820" spans="1:65" ht="15">
      <c r="A820" s="25" t="s">
        <v>12</v>
      </c>
      <c r="B820" s="18" t="s">
        <v>110</v>
      </c>
      <c r="C820" s="15" t="s">
        <v>111</v>
      </c>
      <c r="D820" s="16" t="s">
        <v>235</v>
      </c>
      <c r="E820" s="17" t="s">
        <v>235</v>
      </c>
      <c r="F820" s="17" t="s">
        <v>235</v>
      </c>
      <c r="G820" s="17" t="s">
        <v>235</v>
      </c>
      <c r="H820" s="17" t="s">
        <v>235</v>
      </c>
      <c r="I820" s="17" t="s">
        <v>235</v>
      </c>
      <c r="J820" s="17" t="s">
        <v>235</v>
      </c>
      <c r="K820" s="17" t="s">
        <v>235</v>
      </c>
      <c r="L820" s="17" t="s">
        <v>235</v>
      </c>
      <c r="M820" s="17" t="s">
        <v>235</v>
      </c>
      <c r="N820" s="148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1</v>
      </c>
    </row>
    <row r="821" spans="1:65">
      <c r="A821" s="30"/>
      <c r="B821" s="19" t="s">
        <v>236</v>
      </c>
      <c r="C821" s="9" t="s">
        <v>236</v>
      </c>
      <c r="D821" s="146" t="s">
        <v>242</v>
      </c>
      <c r="E821" s="147" t="s">
        <v>244</v>
      </c>
      <c r="F821" s="147" t="s">
        <v>249</v>
      </c>
      <c r="G821" s="147" t="s">
        <v>250</v>
      </c>
      <c r="H821" s="147" t="s">
        <v>251</v>
      </c>
      <c r="I821" s="147" t="s">
        <v>253</v>
      </c>
      <c r="J821" s="147" t="s">
        <v>254</v>
      </c>
      <c r="K821" s="147" t="s">
        <v>255</v>
      </c>
      <c r="L821" s="147" t="s">
        <v>257</v>
      </c>
      <c r="M821" s="147" t="s">
        <v>259</v>
      </c>
      <c r="N821" s="148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 t="s">
        <v>3</v>
      </c>
    </row>
    <row r="822" spans="1:65">
      <c r="A822" s="30"/>
      <c r="B822" s="19"/>
      <c r="C822" s="9"/>
      <c r="D822" s="10" t="s">
        <v>319</v>
      </c>
      <c r="E822" s="11" t="s">
        <v>319</v>
      </c>
      <c r="F822" s="11" t="s">
        <v>319</v>
      </c>
      <c r="G822" s="11" t="s">
        <v>319</v>
      </c>
      <c r="H822" s="11" t="s">
        <v>319</v>
      </c>
      <c r="I822" s="11" t="s">
        <v>318</v>
      </c>
      <c r="J822" s="11" t="s">
        <v>319</v>
      </c>
      <c r="K822" s="11" t="s">
        <v>318</v>
      </c>
      <c r="L822" s="11" t="s">
        <v>319</v>
      </c>
      <c r="M822" s="11" t="s">
        <v>319</v>
      </c>
      <c r="N822" s="148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2</v>
      </c>
    </row>
    <row r="823" spans="1:65">
      <c r="A823" s="30"/>
      <c r="B823" s="19"/>
      <c r="C823" s="9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148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3</v>
      </c>
    </row>
    <row r="824" spans="1:65">
      <c r="A824" s="30"/>
      <c r="B824" s="18">
        <v>1</v>
      </c>
      <c r="C824" s="14">
        <v>1</v>
      </c>
      <c r="D824" s="22">
        <v>2.78</v>
      </c>
      <c r="E824" s="22">
        <v>2.82</v>
      </c>
      <c r="F824" s="22">
        <v>2.9</v>
      </c>
      <c r="G824" s="22">
        <v>2.7</v>
      </c>
      <c r="H824" s="22">
        <v>2.82</v>
      </c>
      <c r="I824" s="22">
        <v>2.63</v>
      </c>
      <c r="J824" s="22">
        <v>2.9843600000000001</v>
      </c>
      <c r="K824" s="22">
        <v>2.99</v>
      </c>
      <c r="L824" s="22">
        <v>2.9</v>
      </c>
      <c r="M824" s="22">
        <v>3.1317495246347993</v>
      </c>
      <c r="N824" s="148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1</v>
      </c>
    </row>
    <row r="825" spans="1:65">
      <c r="A825" s="30"/>
      <c r="B825" s="19">
        <v>1</v>
      </c>
      <c r="C825" s="9">
        <v>2</v>
      </c>
      <c r="D825" s="11">
        <v>2.79</v>
      </c>
      <c r="E825" s="11">
        <v>3.07</v>
      </c>
      <c r="F825" s="11">
        <v>2.8</v>
      </c>
      <c r="G825" s="11">
        <v>2.5</v>
      </c>
      <c r="H825" s="11">
        <v>2.8</v>
      </c>
      <c r="I825" s="11">
        <v>2.78</v>
      </c>
      <c r="J825" s="11">
        <v>3.0065200000000001</v>
      </c>
      <c r="K825" s="11">
        <v>2.91</v>
      </c>
      <c r="L825" s="11">
        <v>2.9</v>
      </c>
      <c r="M825" s="11">
        <v>2.7987535158376837</v>
      </c>
      <c r="N825" s="148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34</v>
      </c>
    </row>
    <row r="826" spans="1:65">
      <c r="A826" s="30"/>
      <c r="B826" s="19">
        <v>1</v>
      </c>
      <c r="C826" s="9">
        <v>3</v>
      </c>
      <c r="D826" s="11">
        <v>2.87</v>
      </c>
      <c r="E826" s="11">
        <v>2.76</v>
      </c>
      <c r="F826" s="11">
        <v>2.8</v>
      </c>
      <c r="G826" s="11">
        <v>2.7</v>
      </c>
      <c r="H826" s="11">
        <v>2.82</v>
      </c>
      <c r="I826" s="11">
        <v>2.75</v>
      </c>
      <c r="J826" s="11">
        <v>2.9915600000000002</v>
      </c>
      <c r="K826" s="11">
        <v>2.91</v>
      </c>
      <c r="L826" s="11">
        <v>2.9</v>
      </c>
      <c r="M826" s="11">
        <v>2.9054687916404784</v>
      </c>
      <c r="N826" s="148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16</v>
      </c>
    </row>
    <row r="827" spans="1:65">
      <c r="A827" s="30"/>
      <c r="B827" s="19">
        <v>1</v>
      </c>
      <c r="C827" s="9">
        <v>4</v>
      </c>
      <c r="D827" s="11">
        <v>2.75</v>
      </c>
      <c r="E827" s="11">
        <v>3.09</v>
      </c>
      <c r="F827" s="11">
        <v>2.8</v>
      </c>
      <c r="G827" s="11">
        <v>2.7</v>
      </c>
      <c r="H827" s="11">
        <v>2.85</v>
      </c>
      <c r="I827" s="11">
        <v>2.74</v>
      </c>
      <c r="J827" s="11">
        <v>2.9369999999999998</v>
      </c>
      <c r="K827" s="11">
        <v>2.95</v>
      </c>
      <c r="L827" s="11">
        <v>2.8</v>
      </c>
      <c r="M827" s="11">
        <v>2.8205715159072744</v>
      </c>
      <c r="N827" s="148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2.8447713851997594</v>
      </c>
    </row>
    <row r="828" spans="1:65">
      <c r="A828" s="30"/>
      <c r="B828" s="19">
        <v>1</v>
      </c>
      <c r="C828" s="9">
        <v>5</v>
      </c>
      <c r="D828" s="11">
        <v>2.91</v>
      </c>
      <c r="E828" s="11">
        <v>2.87</v>
      </c>
      <c r="F828" s="11">
        <v>2.7</v>
      </c>
      <c r="G828" s="11">
        <v>2.8</v>
      </c>
      <c r="H828" s="11">
        <v>2.74</v>
      </c>
      <c r="I828" s="11">
        <v>2.73</v>
      </c>
      <c r="J828" s="11">
        <v>2.8921199999999998</v>
      </c>
      <c r="K828" s="11">
        <v>3</v>
      </c>
      <c r="L828" s="11">
        <v>2.8</v>
      </c>
      <c r="M828" s="11">
        <v>2.9954273123407544</v>
      </c>
      <c r="N828" s="148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57</v>
      </c>
    </row>
    <row r="829" spans="1:65">
      <c r="A829" s="30"/>
      <c r="B829" s="19">
        <v>1</v>
      </c>
      <c r="C829" s="9">
        <v>6</v>
      </c>
      <c r="D829" s="11">
        <v>2.76</v>
      </c>
      <c r="E829" s="144">
        <v>3.58</v>
      </c>
      <c r="F829" s="11">
        <v>2.7</v>
      </c>
      <c r="G829" s="11">
        <v>2.6</v>
      </c>
      <c r="H829" s="11">
        <v>2.81</v>
      </c>
      <c r="I829" s="11">
        <v>3.01</v>
      </c>
      <c r="J829" s="11">
        <v>2.8910800000000001</v>
      </c>
      <c r="K829" s="11">
        <v>2.91</v>
      </c>
      <c r="L829" s="11">
        <v>2.9</v>
      </c>
      <c r="M829" s="11">
        <v>2.8896724516245507</v>
      </c>
      <c r="N829" s="148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30"/>
      <c r="B830" s="20" t="s">
        <v>273</v>
      </c>
      <c r="C830" s="12"/>
      <c r="D830" s="23">
        <v>2.81</v>
      </c>
      <c r="E830" s="23">
        <v>3.0316666666666663</v>
      </c>
      <c r="F830" s="23">
        <v>2.7833333333333332</v>
      </c>
      <c r="G830" s="23">
        <v>2.6666666666666674</v>
      </c>
      <c r="H830" s="23">
        <v>2.8066666666666666</v>
      </c>
      <c r="I830" s="23">
        <v>2.7733333333333334</v>
      </c>
      <c r="J830" s="23">
        <v>2.95044</v>
      </c>
      <c r="K830" s="23">
        <v>2.9450000000000003</v>
      </c>
      <c r="L830" s="23">
        <v>2.8666666666666667</v>
      </c>
      <c r="M830" s="23">
        <v>2.923607185330924</v>
      </c>
      <c r="N830" s="148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3" t="s">
        <v>274</v>
      </c>
      <c r="C831" s="29"/>
      <c r="D831" s="11">
        <v>2.7850000000000001</v>
      </c>
      <c r="E831" s="11">
        <v>2.9699999999999998</v>
      </c>
      <c r="F831" s="11">
        <v>2.8</v>
      </c>
      <c r="G831" s="11">
        <v>2.7</v>
      </c>
      <c r="H831" s="11">
        <v>2.8149999999999999</v>
      </c>
      <c r="I831" s="11">
        <v>2.7450000000000001</v>
      </c>
      <c r="J831" s="11">
        <v>2.96068</v>
      </c>
      <c r="K831" s="11">
        <v>2.93</v>
      </c>
      <c r="L831" s="11">
        <v>2.9</v>
      </c>
      <c r="M831" s="11">
        <v>2.8975706216325143</v>
      </c>
      <c r="N831" s="148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3" t="s">
        <v>275</v>
      </c>
      <c r="C832" s="29"/>
      <c r="D832" s="24">
        <v>6.4807406984078719E-2</v>
      </c>
      <c r="E832" s="24">
        <v>0.30009442958286764</v>
      </c>
      <c r="F832" s="24">
        <v>7.5277265270907973E-2</v>
      </c>
      <c r="G832" s="24">
        <v>0.10327955589886442</v>
      </c>
      <c r="H832" s="24">
        <v>3.6696957185394286E-2</v>
      </c>
      <c r="I832" s="24">
        <v>0.12659647177811337</v>
      </c>
      <c r="J832" s="24">
        <v>5.1170016220439193E-2</v>
      </c>
      <c r="K832" s="24">
        <v>4.1833001326703756E-2</v>
      </c>
      <c r="L832" s="24">
        <v>5.1639777949432274E-2</v>
      </c>
      <c r="M832" s="24">
        <v>0.12342343334350787</v>
      </c>
      <c r="N832" s="197"/>
      <c r="O832" s="198"/>
      <c r="P832" s="198"/>
      <c r="Q832" s="198"/>
      <c r="R832" s="198"/>
      <c r="S832" s="198"/>
      <c r="T832" s="198"/>
      <c r="U832" s="198"/>
      <c r="V832" s="198"/>
      <c r="W832" s="198"/>
      <c r="X832" s="198"/>
      <c r="Y832" s="198"/>
      <c r="Z832" s="198"/>
      <c r="AA832" s="198"/>
      <c r="AB832" s="198"/>
      <c r="AC832" s="198"/>
      <c r="AD832" s="198"/>
      <c r="AE832" s="198"/>
      <c r="AF832" s="198"/>
      <c r="AG832" s="198"/>
      <c r="AH832" s="198"/>
      <c r="AI832" s="198"/>
      <c r="AJ832" s="198"/>
      <c r="AK832" s="198"/>
      <c r="AL832" s="198"/>
      <c r="AM832" s="198"/>
      <c r="AN832" s="198"/>
      <c r="AO832" s="198"/>
      <c r="AP832" s="198"/>
      <c r="AQ832" s="198"/>
      <c r="AR832" s="198"/>
      <c r="AS832" s="198"/>
      <c r="AT832" s="198"/>
      <c r="AU832" s="198"/>
      <c r="AV832" s="198"/>
      <c r="AW832" s="198"/>
      <c r="AX832" s="198"/>
      <c r="AY832" s="198"/>
      <c r="AZ832" s="198"/>
      <c r="BA832" s="198"/>
      <c r="BB832" s="198"/>
      <c r="BC832" s="198"/>
      <c r="BD832" s="198"/>
      <c r="BE832" s="198"/>
      <c r="BF832" s="198"/>
      <c r="BG832" s="198"/>
      <c r="BH832" s="198"/>
      <c r="BI832" s="198"/>
      <c r="BJ832" s="198"/>
      <c r="BK832" s="198"/>
      <c r="BL832" s="198"/>
      <c r="BM832" s="56"/>
    </row>
    <row r="833" spans="1:65">
      <c r="A833" s="30"/>
      <c r="B833" s="3" t="s">
        <v>86</v>
      </c>
      <c r="C833" s="29"/>
      <c r="D833" s="13">
        <v>2.3063134158035133E-2</v>
      </c>
      <c r="E833" s="13">
        <v>9.8986617784343381E-2</v>
      </c>
      <c r="F833" s="13">
        <v>2.7045724049428014E-2</v>
      </c>
      <c r="G833" s="13">
        <v>3.8729833462074148E-2</v>
      </c>
      <c r="H833" s="13">
        <v>1.3074925362967085E-2</v>
      </c>
      <c r="I833" s="13">
        <v>4.5647766266146646E-2</v>
      </c>
      <c r="J833" s="13">
        <v>1.7343181430715147E-2</v>
      </c>
      <c r="K833" s="13">
        <v>1.420475427052759E-2</v>
      </c>
      <c r="L833" s="13">
        <v>1.8013876028871723E-2</v>
      </c>
      <c r="M833" s="13">
        <v>4.2216147902077873E-2</v>
      </c>
      <c r="N833" s="148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276</v>
      </c>
      <c r="C834" s="29"/>
      <c r="D834" s="13">
        <v>-1.2222910206655335E-2</v>
      </c>
      <c r="E834" s="13">
        <v>6.5697821075974883E-2</v>
      </c>
      <c r="F834" s="13">
        <v>-2.1596832766971885E-2</v>
      </c>
      <c r="G834" s="13">
        <v>-6.2607743968356E-2</v>
      </c>
      <c r="H834" s="13">
        <v>-1.3394650526694973E-2</v>
      </c>
      <c r="I834" s="13">
        <v>-2.5112053727090466E-2</v>
      </c>
      <c r="J834" s="13">
        <v>3.7144852957251118E-2</v>
      </c>
      <c r="K834" s="13">
        <v>3.5232572754946734E-2</v>
      </c>
      <c r="L834" s="13">
        <v>7.6966752340170697E-3</v>
      </c>
      <c r="M834" s="13">
        <v>2.7712525702879631E-2</v>
      </c>
      <c r="N834" s="148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46" t="s">
        <v>277</v>
      </c>
      <c r="C835" s="47"/>
      <c r="D835" s="45">
        <v>0.25</v>
      </c>
      <c r="E835" s="45">
        <v>1.74</v>
      </c>
      <c r="F835" s="45">
        <v>0.49</v>
      </c>
      <c r="G835" s="45">
        <v>1.54</v>
      </c>
      <c r="H835" s="45">
        <v>0.28000000000000003</v>
      </c>
      <c r="I835" s="45">
        <v>0.57999999999999996</v>
      </c>
      <c r="J835" s="45">
        <v>1.01</v>
      </c>
      <c r="K835" s="45">
        <v>0.96</v>
      </c>
      <c r="L835" s="45">
        <v>0.25</v>
      </c>
      <c r="M835" s="45">
        <v>0.77</v>
      </c>
      <c r="N835" s="148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B836" s="31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BM836" s="55"/>
    </row>
    <row r="837" spans="1:65" ht="15">
      <c r="B837" s="8" t="s">
        <v>561</v>
      </c>
      <c r="BM837" s="28" t="s">
        <v>66</v>
      </c>
    </row>
    <row r="838" spans="1:65" ht="15">
      <c r="A838" s="25" t="s">
        <v>15</v>
      </c>
      <c r="B838" s="18" t="s">
        <v>110</v>
      </c>
      <c r="C838" s="15" t="s">
        <v>111</v>
      </c>
      <c r="D838" s="16" t="s">
        <v>235</v>
      </c>
      <c r="E838" s="17" t="s">
        <v>235</v>
      </c>
      <c r="F838" s="17" t="s">
        <v>235</v>
      </c>
      <c r="G838" s="17" t="s">
        <v>235</v>
      </c>
      <c r="H838" s="17" t="s">
        <v>235</v>
      </c>
      <c r="I838" s="17" t="s">
        <v>235</v>
      </c>
      <c r="J838" s="17" t="s">
        <v>235</v>
      </c>
      <c r="K838" s="17" t="s">
        <v>235</v>
      </c>
      <c r="L838" s="17" t="s">
        <v>235</v>
      </c>
      <c r="M838" s="17" t="s">
        <v>235</v>
      </c>
      <c r="N838" s="17" t="s">
        <v>235</v>
      </c>
      <c r="O838" s="17" t="s">
        <v>235</v>
      </c>
      <c r="P838" s="17" t="s">
        <v>235</v>
      </c>
      <c r="Q838" s="17" t="s">
        <v>235</v>
      </c>
      <c r="R838" s="17" t="s">
        <v>235</v>
      </c>
      <c r="S838" s="17" t="s">
        <v>235</v>
      </c>
      <c r="T838" s="17" t="s">
        <v>235</v>
      </c>
      <c r="U838" s="17" t="s">
        <v>235</v>
      </c>
      <c r="V838" s="17" t="s">
        <v>235</v>
      </c>
      <c r="W838" s="17" t="s">
        <v>235</v>
      </c>
      <c r="X838" s="17" t="s">
        <v>235</v>
      </c>
      <c r="Y838" s="17" t="s">
        <v>235</v>
      </c>
      <c r="Z838" s="17" t="s">
        <v>235</v>
      </c>
      <c r="AA838" s="148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1</v>
      </c>
    </row>
    <row r="839" spans="1:65">
      <c r="A839" s="30"/>
      <c r="B839" s="19" t="s">
        <v>236</v>
      </c>
      <c r="C839" s="9" t="s">
        <v>236</v>
      </c>
      <c r="D839" s="146" t="s">
        <v>238</v>
      </c>
      <c r="E839" s="147" t="s">
        <v>239</v>
      </c>
      <c r="F839" s="147" t="s">
        <v>240</v>
      </c>
      <c r="G839" s="147" t="s">
        <v>241</v>
      </c>
      <c r="H839" s="147" t="s">
        <v>242</v>
      </c>
      <c r="I839" s="147" t="s">
        <v>243</v>
      </c>
      <c r="J839" s="147" t="s">
        <v>244</v>
      </c>
      <c r="K839" s="147" t="s">
        <v>245</v>
      </c>
      <c r="L839" s="147" t="s">
        <v>246</v>
      </c>
      <c r="M839" s="147" t="s">
        <v>247</v>
      </c>
      <c r="N839" s="147" t="s">
        <v>248</v>
      </c>
      <c r="O839" s="147" t="s">
        <v>249</v>
      </c>
      <c r="P839" s="147" t="s">
        <v>250</v>
      </c>
      <c r="Q839" s="147" t="s">
        <v>251</v>
      </c>
      <c r="R839" s="147" t="s">
        <v>252</v>
      </c>
      <c r="S839" s="147" t="s">
        <v>253</v>
      </c>
      <c r="T839" s="147" t="s">
        <v>255</v>
      </c>
      <c r="U839" s="147" t="s">
        <v>256</v>
      </c>
      <c r="V839" s="147" t="s">
        <v>257</v>
      </c>
      <c r="W839" s="147" t="s">
        <v>258</v>
      </c>
      <c r="X839" s="147" t="s">
        <v>259</v>
      </c>
      <c r="Y839" s="147" t="s">
        <v>260</v>
      </c>
      <c r="Z839" s="147" t="s">
        <v>265</v>
      </c>
      <c r="AA839" s="148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 t="s">
        <v>3</v>
      </c>
    </row>
    <row r="840" spans="1:65">
      <c r="A840" s="30"/>
      <c r="B840" s="19"/>
      <c r="C840" s="9"/>
      <c r="D840" s="10" t="s">
        <v>318</v>
      </c>
      <c r="E840" s="11" t="s">
        <v>318</v>
      </c>
      <c r="F840" s="11" t="s">
        <v>319</v>
      </c>
      <c r="G840" s="11" t="s">
        <v>115</v>
      </c>
      <c r="H840" s="11" t="s">
        <v>319</v>
      </c>
      <c r="I840" s="11" t="s">
        <v>319</v>
      </c>
      <c r="J840" s="11" t="s">
        <v>319</v>
      </c>
      <c r="K840" s="11" t="s">
        <v>318</v>
      </c>
      <c r="L840" s="11" t="s">
        <v>319</v>
      </c>
      <c r="M840" s="11" t="s">
        <v>318</v>
      </c>
      <c r="N840" s="11" t="s">
        <v>318</v>
      </c>
      <c r="O840" s="11" t="s">
        <v>319</v>
      </c>
      <c r="P840" s="11" t="s">
        <v>319</v>
      </c>
      <c r="Q840" s="11" t="s">
        <v>319</v>
      </c>
      <c r="R840" s="11" t="s">
        <v>318</v>
      </c>
      <c r="S840" s="11" t="s">
        <v>318</v>
      </c>
      <c r="T840" s="11" t="s">
        <v>318</v>
      </c>
      <c r="U840" s="11" t="s">
        <v>318</v>
      </c>
      <c r="V840" s="11" t="s">
        <v>319</v>
      </c>
      <c r="W840" s="11" t="s">
        <v>318</v>
      </c>
      <c r="X840" s="11" t="s">
        <v>319</v>
      </c>
      <c r="Y840" s="11" t="s">
        <v>115</v>
      </c>
      <c r="Z840" s="11" t="s">
        <v>318</v>
      </c>
      <c r="AA840" s="148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2</v>
      </c>
    </row>
    <row r="841" spans="1:65">
      <c r="A841" s="30"/>
      <c r="B841" s="19"/>
      <c r="C841" s="9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148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3</v>
      </c>
    </row>
    <row r="842" spans="1:65">
      <c r="A842" s="30"/>
      <c r="B842" s="18">
        <v>1</v>
      </c>
      <c r="C842" s="14">
        <v>1</v>
      </c>
      <c r="D842" s="141">
        <v>1.7</v>
      </c>
      <c r="E842" s="22">
        <v>1.4</v>
      </c>
      <c r="F842" s="22">
        <v>1.4</v>
      </c>
      <c r="G842" s="22">
        <v>1.3906983844618539</v>
      </c>
      <c r="H842" s="22">
        <v>1.3</v>
      </c>
      <c r="I842" s="22">
        <v>1.5</v>
      </c>
      <c r="J842" s="141">
        <v>1.2</v>
      </c>
      <c r="K842" s="22">
        <v>1.2</v>
      </c>
      <c r="L842" s="22">
        <v>1.4</v>
      </c>
      <c r="M842" s="22">
        <v>1.3</v>
      </c>
      <c r="N842" s="22">
        <v>1.5</v>
      </c>
      <c r="O842" s="22">
        <v>1.3</v>
      </c>
      <c r="P842" s="22">
        <v>1.6</v>
      </c>
      <c r="Q842" s="22">
        <v>1.3</v>
      </c>
      <c r="R842" s="22">
        <v>1.3</v>
      </c>
      <c r="S842" s="22">
        <v>1.4</v>
      </c>
      <c r="T842" s="22">
        <v>1.35</v>
      </c>
      <c r="U842" s="22">
        <v>1.4</v>
      </c>
      <c r="V842" s="22">
        <v>1.38</v>
      </c>
      <c r="W842" s="22">
        <v>1.4</v>
      </c>
      <c r="X842" s="22">
        <v>1.3459347954185217</v>
      </c>
      <c r="Y842" s="141" t="s">
        <v>102</v>
      </c>
      <c r="Z842" s="22">
        <v>1.4</v>
      </c>
      <c r="AA842" s="148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1</v>
      </c>
    </row>
    <row r="843" spans="1:65">
      <c r="A843" s="30"/>
      <c r="B843" s="19">
        <v>1</v>
      </c>
      <c r="C843" s="9">
        <v>2</v>
      </c>
      <c r="D843" s="143">
        <v>1.7</v>
      </c>
      <c r="E843" s="11">
        <v>1.4</v>
      </c>
      <c r="F843" s="11">
        <v>1.4</v>
      </c>
      <c r="G843" s="11">
        <v>1.2980897011718537</v>
      </c>
      <c r="H843" s="11">
        <v>1.4</v>
      </c>
      <c r="I843" s="11">
        <v>1.4</v>
      </c>
      <c r="J843" s="143">
        <v>1.2</v>
      </c>
      <c r="K843" s="11">
        <v>1.2</v>
      </c>
      <c r="L843" s="11">
        <v>1.5</v>
      </c>
      <c r="M843" s="11">
        <v>1.3</v>
      </c>
      <c r="N843" s="11">
        <v>1.4</v>
      </c>
      <c r="O843" s="11">
        <v>1.4</v>
      </c>
      <c r="P843" s="11">
        <v>1.4</v>
      </c>
      <c r="Q843" s="11">
        <v>1.4</v>
      </c>
      <c r="R843" s="11">
        <v>1.4</v>
      </c>
      <c r="S843" s="11">
        <v>1.4</v>
      </c>
      <c r="T843" s="11">
        <v>1.35</v>
      </c>
      <c r="U843" s="11">
        <v>1.5</v>
      </c>
      <c r="V843" s="11">
        <v>1.35</v>
      </c>
      <c r="W843" s="11">
        <v>1.4</v>
      </c>
      <c r="X843" s="11">
        <v>1.3098044145064374</v>
      </c>
      <c r="Y843" s="143" t="s">
        <v>102</v>
      </c>
      <c r="Z843" s="11">
        <v>1.4</v>
      </c>
      <c r="AA843" s="148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9</v>
      </c>
    </row>
    <row r="844" spans="1:65">
      <c r="A844" s="30"/>
      <c r="B844" s="19">
        <v>1</v>
      </c>
      <c r="C844" s="9">
        <v>3</v>
      </c>
      <c r="D844" s="143">
        <v>1.8</v>
      </c>
      <c r="E844" s="11">
        <v>1.4</v>
      </c>
      <c r="F844" s="11">
        <v>1.4</v>
      </c>
      <c r="G844" s="11">
        <v>1.5204193428018538</v>
      </c>
      <c r="H844" s="11">
        <v>1.4</v>
      </c>
      <c r="I844" s="11">
        <v>1.4</v>
      </c>
      <c r="J844" s="143">
        <v>1.2</v>
      </c>
      <c r="K844" s="11">
        <v>1.3</v>
      </c>
      <c r="L844" s="11">
        <v>1.4</v>
      </c>
      <c r="M844" s="11">
        <v>1.4</v>
      </c>
      <c r="N844" s="11">
        <v>1.4</v>
      </c>
      <c r="O844" s="11">
        <v>1.4</v>
      </c>
      <c r="P844" s="11">
        <v>1.2</v>
      </c>
      <c r="Q844" s="11">
        <v>1.4</v>
      </c>
      <c r="R844" s="11">
        <v>1.4</v>
      </c>
      <c r="S844" s="11">
        <v>1.5</v>
      </c>
      <c r="T844" s="11">
        <v>1.37</v>
      </c>
      <c r="U844" s="11">
        <v>1.5</v>
      </c>
      <c r="V844" s="11">
        <v>1.36</v>
      </c>
      <c r="W844" s="11">
        <v>1.4</v>
      </c>
      <c r="X844" s="11">
        <v>1.3982975989076216</v>
      </c>
      <c r="Y844" s="143" t="s">
        <v>102</v>
      </c>
      <c r="Z844" s="11">
        <v>1.5</v>
      </c>
      <c r="AA844" s="148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16</v>
      </c>
    </row>
    <row r="845" spans="1:65">
      <c r="A845" s="30"/>
      <c r="B845" s="19">
        <v>1</v>
      </c>
      <c r="C845" s="9">
        <v>4</v>
      </c>
      <c r="D845" s="143">
        <v>1.8</v>
      </c>
      <c r="E845" s="11">
        <v>1.4</v>
      </c>
      <c r="F845" s="11">
        <v>1.4</v>
      </c>
      <c r="G845" s="11">
        <v>1.3627269999418536</v>
      </c>
      <c r="H845" s="11">
        <v>1.3</v>
      </c>
      <c r="I845" s="11">
        <v>1.4</v>
      </c>
      <c r="J845" s="143">
        <v>1.3</v>
      </c>
      <c r="K845" s="11">
        <v>1.3</v>
      </c>
      <c r="L845" s="11">
        <v>1.4</v>
      </c>
      <c r="M845" s="11">
        <v>1.4</v>
      </c>
      <c r="N845" s="11">
        <v>1.5</v>
      </c>
      <c r="O845" s="11">
        <v>1.4</v>
      </c>
      <c r="P845" s="11">
        <v>1.6</v>
      </c>
      <c r="Q845" s="11">
        <v>1.3</v>
      </c>
      <c r="R845" s="11">
        <v>1.3</v>
      </c>
      <c r="S845" s="11">
        <v>1.4</v>
      </c>
      <c r="T845" s="11">
        <v>1.37</v>
      </c>
      <c r="U845" s="11">
        <v>1.6</v>
      </c>
      <c r="V845" s="11">
        <v>1.32</v>
      </c>
      <c r="W845" s="11">
        <v>1.4</v>
      </c>
      <c r="X845" s="11">
        <v>1.4246964391900905</v>
      </c>
      <c r="Y845" s="143" t="s">
        <v>102</v>
      </c>
      <c r="Z845" s="11">
        <v>1.4</v>
      </c>
      <c r="AA845" s="148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1.3908034637479261</v>
      </c>
    </row>
    <row r="846" spans="1:65">
      <c r="A846" s="30"/>
      <c r="B846" s="19">
        <v>1</v>
      </c>
      <c r="C846" s="9">
        <v>5</v>
      </c>
      <c r="D846" s="143">
        <v>1.7</v>
      </c>
      <c r="E846" s="11">
        <v>1.5</v>
      </c>
      <c r="F846" s="11">
        <v>1.4</v>
      </c>
      <c r="G846" s="11">
        <v>1.3093801244518537</v>
      </c>
      <c r="H846" s="11">
        <v>1.3</v>
      </c>
      <c r="I846" s="11">
        <v>1.3</v>
      </c>
      <c r="J846" s="143">
        <v>1.2</v>
      </c>
      <c r="K846" s="11">
        <v>1.3</v>
      </c>
      <c r="L846" s="11">
        <v>1.3</v>
      </c>
      <c r="M846" s="11">
        <v>1.3</v>
      </c>
      <c r="N846" s="11">
        <v>1.5</v>
      </c>
      <c r="O846" s="11">
        <v>1.3</v>
      </c>
      <c r="P846" s="11">
        <v>1.3</v>
      </c>
      <c r="Q846" s="11">
        <v>1.3</v>
      </c>
      <c r="R846" s="11">
        <v>1.4</v>
      </c>
      <c r="S846" s="144">
        <v>7.8</v>
      </c>
      <c r="T846" s="11">
        <v>1.34</v>
      </c>
      <c r="U846" s="11">
        <v>1.5</v>
      </c>
      <c r="V846" s="11">
        <v>1.36</v>
      </c>
      <c r="W846" s="11">
        <v>1.4</v>
      </c>
      <c r="X846" s="11">
        <v>1.3935977981360028</v>
      </c>
      <c r="Y846" s="143" t="s">
        <v>102</v>
      </c>
      <c r="Z846" s="11">
        <v>1.5</v>
      </c>
      <c r="AA846" s="148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58</v>
      </c>
    </row>
    <row r="847" spans="1:65">
      <c r="A847" s="30"/>
      <c r="B847" s="19">
        <v>1</v>
      </c>
      <c r="C847" s="9">
        <v>6</v>
      </c>
      <c r="D847" s="143">
        <v>1.9</v>
      </c>
      <c r="E847" s="11">
        <v>1.6</v>
      </c>
      <c r="F847" s="11">
        <v>1.4</v>
      </c>
      <c r="G847" s="11">
        <v>1.49364991664185</v>
      </c>
      <c r="H847" s="11">
        <v>1.3</v>
      </c>
      <c r="I847" s="11">
        <v>1.4</v>
      </c>
      <c r="J847" s="143">
        <v>1.3</v>
      </c>
      <c r="K847" s="11">
        <v>1.3</v>
      </c>
      <c r="L847" s="11">
        <v>1.5</v>
      </c>
      <c r="M847" s="11">
        <v>1.3</v>
      </c>
      <c r="N847" s="11">
        <v>1.4</v>
      </c>
      <c r="O847" s="11">
        <v>1.4</v>
      </c>
      <c r="P847" s="11">
        <v>1.5</v>
      </c>
      <c r="Q847" s="11">
        <v>1.5</v>
      </c>
      <c r="R847" s="11">
        <v>1.4</v>
      </c>
      <c r="S847" s="11">
        <v>1.4</v>
      </c>
      <c r="T847" s="11">
        <v>1.35</v>
      </c>
      <c r="U847" s="11">
        <v>1.4</v>
      </c>
      <c r="V847" s="11">
        <v>1.34</v>
      </c>
      <c r="W847" s="11">
        <v>1.4</v>
      </c>
      <c r="X847" s="11">
        <v>1.3891201341213497</v>
      </c>
      <c r="Y847" s="143" t="s">
        <v>102</v>
      </c>
      <c r="Z847" s="11">
        <v>1.5</v>
      </c>
      <c r="AA847" s="148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A848" s="30"/>
      <c r="B848" s="20" t="s">
        <v>273</v>
      </c>
      <c r="C848" s="12"/>
      <c r="D848" s="23">
        <v>1.7666666666666666</v>
      </c>
      <c r="E848" s="23">
        <v>1.45</v>
      </c>
      <c r="F848" s="23">
        <v>1.4000000000000001</v>
      </c>
      <c r="G848" s="23">
        <v>1.3958274115785201</v>
      </c>
      <c r="H848" s="23">
        <v>1.3333333333333333</v>
      </c>
      <c r="I848" s="23">
        <v>1.3999999999999997</v>
      </c>
      <c r="J848" s="23">
        <v>1.2333333333333332</v>
      </c>
      <c r="K848" s="23">
        <v>1.2666666666666666</v>
      </c>
      <c r="L848" s="23">
        <v>1.4166666666666667</v>
      </c>
      <c r="M848" s="23">
        <v>1.3333333333333333</v>
      </c>
      <c r="N848" s="23">
        <v>1.45</v>
      </c>
      <c r="O848" s="23">
        <v>1.3666666666666665</v>
      </c>
      <c r="P848" s="23">
        <v>1.4333333333333336</v>
      </c>
      <c r="Q848" s="23">
        <v>1.3666666666666665</v>
      </c>
      <c r="R848" s="23">
        <v>1.3666666666666665</v>
      </c>
      <c r="S848" s="23">
        <v>2.4833333333333334</v>
      </c>
      <c r="T848" s="23">
        <v>1.3550000000000002</v>
      </c>
      <c r="U848" s="23">
        <v>1.4833333333333334</v>
      </c>
      <c r="V848" s="23">
        <v>1.3516666666666668</v>
      </c>
      <c r="W848" s="23">
        <v>1.4000000000000001</v>
      </c>
      <c r="X848" s="23">
        <v>1.3769085300466706</v>
      </c>
      <c r="Y848" s="23" t="s">
        <v>743</v>
      </c>
      <c r="Z848" s="23">
        <v>1.45</v>
      </c>
      <c r="AA848" s="148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A849" s="30"/>
      <c r="B849" s="3" t="s">
        <v>274</v>
      </c>
      <c r="C849" s="29"/>
      <c r="D849" s="11">
        <v>1.75</v>
      </c>
      <c r="E849" s="11">
        <v>1.4</v>
      </c>
      <c r="F849" s="11">
        <v>1.4</v>
      </c>
      <c r="G849" s="11">
        <v>1.3767126922018538</v>
      </c>
      <c r="H849" s="11">
        <v>1.3</v>
      </c>
      <c r="I849" s="11">
        <v>1.4</v>
      </c>
      <c r="J849" s="11">
        <v>1.2</v>
      </c>
      <c r="K849" s="11">
        <v>1.3</v>
      </c>
      <c r="L849" s="11">
        <v>1.4</v>
      </c>
      <c r="M849" s="11">
        <v>1.3</v>
      </c>
      <c r="N849" s="11">
        <v>1.45</v>
      </c>
      <c r="O849" s="11">
        <v>1.4</v>
      </c>
      <c r="P849" s="11">
        <v>1.45</v>
      </c>
      <c r="Q849" s="11">
        <v>1.35</v>
      </c>
      <c r="R849" s="11">
        <v>1.4</v>
      </c>
      <c r="S849" s="11">
        <v>1.4</v>
      </c>
      <c r="T849" s="11">
        <v>1.35</v>
      </c>
      <c r="U849" s="11">
        <v>1.5</v>
      </c>
      <c r="V849" s="11">
        <v>1.355</v>
      </c>
      <c r="W849" s="11">
        <v>1.4</v>
      </c>
      <c r="X849" s="11">
        <v>1.3913589661286763</v>
      </c>
      <c r="Y849" s="11" t="s">
        <v>743</v>
      </c>
      <c r="Z849" s="11">
        <v>1.45</v>
      </c>
      <c r="AA849" s="148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3" t="s">
        <v>275</v>
      </c>
      <c r="C850" s="29"/>
      <c r="D850" s="24">
        <v>8.1649658092772609E-2</v>
      </c>
      <c r="E850" s="24">
        <v>8.3666002653407623E-2</v>
      </c>
      <c r="F850" s="24">
        <v>2.4323767777952469E-16</v>
      </c>
      <c r="G850" s="24">
        <v>9.2994762733826092E-2</v>
      </c>
      <c r="H850" s="24">
        <v>5.1639777949432156E-2</v>
      </c>
      <c r="I850" s="24">
        <v>6.3245553203367569E-2</v>
      </c>
      <c r="J850" s="24">
        <v>5.1639777949432274E-2</v>
      </c>
      <c r="K850" s="24">
        <v>5.1639777949432274E-2</v>
      </c>
      <c r="L850" s="24">
        <v>7.5277265270908097E-2</v>
      </c>
      <c r="M850" s="24">
        <v>5.1639777949432156E-2</v>
      </c>
      <c r="N850" s="24">
        <v>5.4772255750516662E-2</v>
      </c>
      <c r="O850" s="24">
        <v>5.1639777949432163E-2</v>
      </c>
      <c r="P850" s="24">
        <v>0.16329931618554383</v>
      </c>
      <c r="Q850" s="24">
        <v>8.1649658092772567E-2</v>
      </c>
      <c r="R850" s="24">
        <v>5.1639777949432163E-2</v>
      </c>
      <c r="S850" s="24">
        <v>2.6049312211009843</v>
      </c>
      <c r="T850" s="24">
        <v>1.2247448713915901E-2</v>
      </c>
      <c r="U850" s="24">
        <v>7.5277265270908167E-2</v>
      </c>
      <c r="V850" s="24">
        <v>2.0412414523193107E-2</v>
      </c>
      <c r="W850" s="24">
        <v>2.4323767777952469E-16</v>
      </c>
      <c r="X850" s="24">
        <v>4.1547962717140646E-2</v>
      </c>
      <c r="Y850" s="24" t="s">
        <v>743</v>
      </c>
      <c r="Z850" s="24">
        <v>5.4772255750516662E-2</v>
      </c>
      <c r="AA850" s="197"/>
      <c r="AB850" s="198"/>
      <c r="AC850" s="198"/>
      <c r="AD850" s="198"/>
      <c r="AE850" s="198"/>
      <c r="AF850" s="198"/>
      <c r="AG850" s="198"/>
      <c r="AH850" s="198"/>
      <c r="AI850" s="198"/>
      <c r="AJ850" s="198"/>
      <c r="AK850" s="198"/>
      <c r="AL850" s="198"/>
      <c r="AM850" s="198"/>
      <c r="AN850" s="198"/>
      <c r="AO850" s="198"/>
      <c r="AP850" s="198"/>
      <c r="AQ850" s="198"/>
      <c r="AR850" s="198"/>
      <c r="AS850" s="198"/>
      <c r="AT850" s="198"/>
      <c r="AU850" s="198"/>
      <c r="AV850" s="198"/>
      <c r="AW850" s="198"/>
      <c r="AX850" s="198"/>
      <c r="AY850" s="198"/>
      <c r="AZ850" s="198"/>
      <c r="BA850" s="198"/>
      <c r="BB850" s="198"/>
      <c r="BC850" s="198"/>
      <c r="BD850" s="198"/>
      <c r="BE850" s="198"/>
      <c r="BF850" s="198"/>
      <c r="BG850" s="198"/>
      <c r="BH850" s="198"/>
      <c r="BI850" s="198"/>
      <c r="BJ850" s="198"/>
      <c r="BK850" s="198"/>
      <c r="BL850" s="198"/>
      <c r="BM850" s="56"/>
    </row>
    <row r="851" spans="1:65">
      <c r="A851" s="30"/>
      <c r="B851" s="3" t="s">
        <v>86</v>
      </c>
      <c r="C851" s="29"/>
      <c r="D851" s="13">
        <v>4.6216787599682611E-2</v>
      </c>
      <c r="E851" s="13">
        <v>5.7700691485108709E-2</v>
      </c>
      <c r="F851" s="13">
        <v>1.7374119841394619E-16</v>
      </c>
      <c r="G851" s="13">
        <v>6.6623396246861005E-2</v>
      </c>
      <c r="H851" s="13">
        <v>3.872983346207412E-2</v>
      </c>
      <c r="I851" s="13">
        <v>4.5175395145262559E-2</v>
      </c>
      <c r="J851" s="13">
        <v>4.1870090229269415E-2</v>
      </c>
      <c r="K851" s="13">
        <v>4.0768245749551797E-2</v>
      </c>
      <c r="L851" s="13">
        <v>5.3136893132405716E-2</v>
      </c>
      <c r="M851" s="13">
        <v>3.872983346207412E-2</v>
      </c>
      <c r="N851" s="13">
        <v>3.7773969483114941E-2</v>
      </c>
      <c r="O851" s="13">
        <v>3.7785203377633296E-2</v>
      </c>
      <c r="P851" s="13">
        <v>0.11392975547828638</v>
      </c>
      <c r="Q851" s="13">
        <v>5.9743652263004328E-2</v>
      </c>
      <c r="R851" s="13">
        <v>3.7785203377633296E-2</v>
      </c>
      <c r="S851" s="13">
        <v>1.0489655923896581</v>
      </c>
      <c r="T851" s="13">
        <v>9.0387075379453133E-3</v>
      </c>
      <c r="U851" s="13">
        <v>5.0748718160162805E-2</v>
      </c>
      <c r="V851" s="13">
        <v>1.5101663025790213E-2</v>
      </c>
      <c r="W851" s="13">
        <v>1.7374119841394619E-16</v>
      </c>
      <c r="X851" s="13">
        <v>3.0174816852745017E-2</v>
      </c>
      <c r="Y851" s="13" t="s">
        <v>743</v>
      </c>
      <c r="Z851" s="13">
        <v>3.7773969483114941E-2</v>
      </c>
      <c r="AA851" s="148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276</v>
      </c>
      <c r="C852" s="29"/>
      <c r="D852" s="13">
        <v>0.2702489695458965</v>
      </c>
      <c r="E852" s="13">
        <v>4.2562833495216834E-2</v>
      </c>
      <c r="F852" s="13">
        <v>6.6123909608992726E-3</v>
      </c>
      <c r="G852" s="13">
        <v>3.6122629555837005E-3</v>
      </c>
      <c r="H852" s="13">
        <v>-4.1321532418191365E-2</v>
      </c>
      <c r="I852" s="13">
        <v>6.6123909608988285E-3</v>
      </c>
      <c r="J852" s="13">
        <v>-0.11322241748682715</v>
      </c>
      <c r="K852" s="13">
        <v>-8.925545579728178E-2</v>
      </c>
      <c r="L852" s="13">
        <v>1.8595871805671793E-2</v>
      </c>
      <c r="M852" s="13">
        <v>-4.1321532418191365E-2</v>
      </c>
      <c r="N852" s="13">
        <v>4.2562833495216834E-2</v>
      </c>
      <c r="O852" s="13">
        <v>-1.7354570728646213E-2</v>
      </c>
      <c r="P852" s="13">
        <v>3.0579352650444536E-2</v>
      </c>
      <c r="Q852" s="13">
        <v>-1.7354570728646213E-2</v>
      </c>
      <c r="R852" s="13">
        <v>-1.7354570728646213E-2</v>
      </c>
      <c r="S852" s="13">
        <v>0.78553864587111866</v>
      </c>
      <c r="T852" s="13">
        <v>-2.5743007319986799E-2</v>
      </c>
      <c r="U852" s="13">
        <v>6.6529795184762097E-2</v>
      </c>
      <c r="V852" s="13">
        <v>-2.8139703488941348E-2</v>
      </c>
      <c r="W852" s="13">
        <v>6.6123909608992726E-3</v>
      </c>
      <c r="X852" s="13">
        <v>-9.9905803109028302E-3</v>
      </c>
      <c r="Y852" s="13" t="s">
        <v>743</v>
      </c>
      <c r="Z852" s="13">
        <v>4.2562833495216834E-2</v>
      </c>
      <c r="AA852" s="148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46" t="s">
        <v>277</v>
      </c>
      <c r="C853" s="47"/>
      <c r="D853" s="45">
        <v>5.66</v>
      </c>
      <c r="E853" s="45">
        <v>0.83</v>
      </c>
      <c r="F853" s="45">
        <v>0.06</v>
      </c>
      <c r="G853" s="45">
        <v>0</v>
      </c>
      <c r="H853" s="45">
        <v>0.95</v>
      </c>
      <c r="I853" s="45">
        <v>0.06</v>
      </c>
      <c r="J853" s="45">
        <v>2.48</v>
      </c>
      <c r="K853" s="45">
        <v>1.97</v>
      </c>
      <c r="L853" s="45">
        <v>0.32</v>
      </c>
      <c r="M853" s="45">
        <v>0.95</v>
      </c>
      <c r="N853" s="45">
        <v>0.83</v>
      </c>
      <c r="O853" s="45">
        <v>0.45</v>
      </c>
      <c r="P853" s="45">
        <v>0.56999999999999995</v>
      </c>
      <c r="Q853" s="45">
        <v>0.45</v>
      </c>
      <c r="R853" s="45">
        <v>0.45</v>
      </c>
      <c r="S853" s="45">
        <v>16.61</v>
      </c>
      <c r="T853" s="45">
        <v>0.62</v>
      </c>
      <c r="U853" s="45">
        <v>1.34</v>
      </c>
      <c r="V853" s="45">
        <v>0.67</v>
      </c>
      <c r="W853" s="45">
        <v>0.06</v>
      </c>
      <c r="X853" s="45">
        <v>0.28999999999999998</v>
      </c>
      <c r="Y853" s="45">
        <v>6.04</v>
      </c>
      <c r="Z853" s="45">
        <v>0.83</v>
      </c>
      <c r="AA853" s="148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B854" s="31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BM854" s="55"/>
    </row>
    <row r="855" spans="1:65" ht="15">
      <c r="B855" s="8" t="s">
        <v>562</v>
      </c>
      <c r="BM855" s="28" t="s">
        <v>66</v>
      </c>
    </row>
    <row r="856" spans="1:65" ht="15">
      <c r="A856" s="25" t="s">
        <v>18</v>
      </c>
      <c r="B856" s="18" t="s">
        <v>110</v>
      </c>
      <c r="C856" s="15" t="s">
        <v>111</v>
      </c>
      <c r="D856" s="16" t="s">
        <v>235</v>
      </c>
      <c r="E856" s="17" t="s">
        <v>235</v>
      </c>
      <c r="F856" s="17" t="s">
        <v>235</v>
      </c>
      <c r="G856" s="17" t="s">
        <v>235</v>
      </c>
      <c r="H856" s="17" t="s">
        <v>235</v>
      </c>
      <c r="I856" s="17" t="s">
        <v>235</v>
      </c>
      <c r="J856" s="17" t="s">
        <v>235</v>
      </c>
      <c r="K856" s="17" t="s">
        <v>235</v>
      </c>
      <c r="L856" s="17" t="s">
        <v>235</v>
      </c>
      <c r="M856" s="17" t="s">
        <v>235</v>
      </c>
      <c r="N856" s="17" t="s">
        <v>235</v>
      </c>
      <c r="O856" s="17" t="s">
        <v>235</v>
      </c>
      <c r="P856" s="17" t="s">
        <v>235</v>
      </c>
      <c r="Q856" s="17" t="s">
        <v>235</v>
      </c>
      <c r="R856" s="17" t="s">
        <v>235</v>
      </c>
      <c r="S856" s="17" t="s">
        <v>235</v>
      </c>
      <c r="T856" s="17" t="s">
        <v>235</v>
      </c>
      <c r="U856" s="17" t="s">
        <v>235</v>
      </c>
      <c r="V856" s="17" t="s">
        <v>235</v>
      </c>
      <c r="W856" s="17" t="s">
        <v>235</v>
      </c>
      <c r="X856" s="17" t="s">
        <v>235</v>
      </c>
      <c r="Y856" s="17" t="s">
        <v>235</v>
      </c>
      <c r="Z856" s="17" t="s">
        <v>235</v>
      </c>
      <c r="AA856" s="17" t="s">
        <v>235</v>
      </c>
      <c r="AB856" s="148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1</v>
      </c>
    </row>
    <row r="857" spans="1:65">
      <c r="A857" s="30"/>
      <c r="B857" s="19" t="s">
        <v>236</v>
      </c>
      <c r="C857" s="9" t="s">
        <v>236</v>
      </c>
      <c r="D857" s="146" t="s">
        <v>238</v>
      </c>
      <c r="E857" s="147" t="s">
        <v>239</v>
      </c>
      <c r="F857" s="147" t="s">
        <v>240</v>
      </c>
      <c r="G857" s="147" t="s">
        <v>241</v>
      </c>
      <c r="H857" s="147" t="s">
        <v>242</v>
      </c>
      <c r="I857" s="147" t="s">
        <v>243</v>
      </c>
      <c r="J857" s="147" t="s">
        <v>244</v>
      </c>
      <c r="K857" s="147" t="s">
        <v>245</v>
      </c>
      <c r="L857" s="147" t="s">
        <v>246</v>
      </c>
      <c r="M857" s="147" t="s">
        <v>247</v>
      </c>
      <c r="N857" s="147" t="s">
        <v>248</v>
      </c>
      <c r="O857" s="147" t="s">
        <v>249</v>
      </c>
      <c r="P857" s="147" t="s">
        <v>250</v>
      </c>
      <c r="Q857" s="147" t="s">
        <v>251</v>
      </c>
      <c r="R857" s="147" t="s">
        <v>252</v>
      </c>
      <c r="S857" s="147" t="s">
        <v>253</v>
      </c>
      <c r="T857" s="147" t="s">
        <v>254</v>
      </c>
      <c r="U857" s="147" t="s">
        <v>255</v>
      </c>
      <c r="V857" s="147" t="s">
        <v>256</v>
      </c>
      <c r="W857" s="147" t="s">
        <v>257</v>
      </c>
      <c r="X857" s="147" t="s">
        <v>258</v>
      </c>
      <c r="Y857" s="147" t="s">
        <v>259</v>
      </c>
      <c r="Z857" s="147" t="s">
        <v>260</v>
      </c>
      <c r="AA857" s="147" t="s">
        <v>265</v>
      </c>
      <c r="AB857" s="148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 t="s">
        <v>3</v>
      </c>
    </row>
    <row r="858" spans="1:65">
      <c r="A858" s="30"/>
      <c r="B858" s="19"/>
      <c r="C858" s="9"/>
      <c r="D858" s="10" t="s">
        <v>318</v>
      </c>
      <c r="E858" s="11" t="s">
        <v>318</v>
      </c>
      <c r="F858" s="11" t="s">
        <v>319</v>
      </c>
      <c r="G858" s="11" t="s">
        <v>115</v>
      </c>
      <c r="H858" s="11" t="s">
        <v>319</v>
      </c>
      <c r="I858" s="11" t="s">
        <v>318</v>
      </c>
      <c r="J858" s="11" t="s">
        <v>115</v>
      </c>
      <c r="K858" s="11" t="s">
        <v>318</v>
      </c>
      <c r="L858" s="11" t="s">
        <v>319</v>
      </c>
      <c r="M858" s="11" t="s">
        <v>318</v>
      </c>
      <c r="N858" s="11" t="s">
        <v>318</v>
      </c>
      <c r="O858" s="11" t="s">
        <v>319</v>
      </c>
      <c r="P858" s="11" t="s">
        <v>319</v>
      </c>
      <c r="Q858" s="11" t="s">
        <v>319</v>
      </c>
      <c r="R858" s="11" t="s">
        <v>318</v>
      </c>
      <c r="S858" s="11" t="s">
        <v>318</v>
      </c>
      <c r="T858" s="11" t="s">
        <v>115</v>
      </c>
      <c r="U858" s="11" t="s">
        <v>318</v>
      </c>
      <c r="V858" s="11" t="s">
        <v>318</v>
      </c>
      <c r="W858" s="11" t="s">
        <v>115</v>
      </c>
      <c r="X858" s="11" t="s">
        <v>318</v>
      </c>
      <c r="Y858" s="11" t="s">
        <v>319</v>
      </c>
      <c r="Z858" s="11" t="s">
        <v>115</v>
      </c>
      <c r="AA858" s="11" t="s">
        <v>318</v>
      </c>
      <c r="AB858" s="148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0</v>
      </c>
    </row>
    <row r="859" spans="1:65">
      <c r="A859" s="30"/>
      <c r="B859" s="19"/>
      <c r="C859" s="9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  <c r="AB859" s="148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0</v>
      </c>
    </row>
    <row r="860" spans="1:65">
      <c r="A860" s="30"/>
      <c r="B860" s="18">
        <v>1</v>
      </c>
      <c r="C860" s="14">
        <v>1</v>
      </c>
      <c r="D860" s="203">
        <v>123.6</v>
      </c>
      <c r="E860" s="203">
        <v>126.50000000000001</v>
      </c>
      <c r="F860" s="203">
        <v>120</v>
      </c>
      <c r="G860" s="203">
        <v>120.18573833045528</v>
      </c>
      <c r="H860" s="203">
        <v>115.39</v>
      </c>
      <c r="I860" s="203">
        <v>129</v>
      </c>
      <c r="J860" s="203">
        <v>124</v>
      </c>
      <c r="K860" s="203">
        <v>129.5</v>
      </c>
      <c r="L860" s="203">
        <v>124.87000000000002</v>
      </c>
      <c r="M860" s="203">
        <v>129</v>
      </c>
      <c r="N860" s="221">
        <v>136.5</v>
      </c>
      <c r="O860" s="203">
        <v>119</v>
      </c>
      <c r="P860" s="203">
        <v>136</v>
      </c>
      <c r="Q860" s="203">
        <v>126.8</v>
      </c>
      <c r="R860" s="203">
        <v>118.2</v>
      </c>
      <c r="S860" s="203">
        <v>119</v>
      </c>
      <c r="T860" s="203">
        <v>121.69999999999999</v>
      </c>
      <c r="U860" s="202">
        <v>143</v>
      </c>
      <c r="V860" s="203">
        <v>125</v>
      </c>
      <c r="W860" s="202">
        <v>140</v>
      </c>
      <c r="X860" s="203">
        <v>124</v>
      </c>
      <c r="Y860" s="203">
        <v>121.54936962006553</v>
      </c>
      <c r="Z860" s="203">
        <v>113.94444444444444</v>
      </c>
      <c r="AA860" s="203">
        <v>121.2</v>
      </c>
      <c r="AB860" s="204"/>
      <c r="AC860" s="205"/>
      <c r="AD860" s="205"/>
      <c r="AE860" s="205"/>
      <c r="AF860" s="205"/>
      <c r="AG860" s="205"/>
      <c r="AH860" s="205"/>
      <c r="AI860" s="205"/>
      <c r="AJ860" s="205"/>
      <c r="AK860" s="205"/>
      <c r="AL860" s="205"/>
      <c r="AM860" s="205"/>
      <c r="AN860" s="205"/>
      <c r="AO860" s="205"/>
      <c r="AP860" s="205"/>
      <c r="AQ860" s="205"/>
      <c r="AR860" s="205"/>
      <c r="AS860" s="205"/>
      <c r="AT860" s="205"/>
      <c r="AU860" s="205"/>
      <c r="AV860" s="205"/>
      <c r="AW860" s="205"/>
      <c r="AX860" s="205"/>
      <c r="AY860" s="205"/>
      <c r="AZ860" s="205"/>
      <c r="BA860" s="205"/>
      <c r="BB860" s="205"/>
      <c r="BC860" s="205"/>
      <c r="BD860" s="205"/>
      <c r="BE860" s="205"/>
      <c r="BF860" s="205"/>
      <c r="BG860" s="205"/>
      <c r="BH860" s="205"/>
      <c r="BI860" s="205"/>
      <c r="BJ860" s="205"/>
      <c r="BK860" s="205"/>
      <c r="BL860" s="205"/>
      <c r="BM860" s="206">
        <v>1</v>
      </c>
    </row>
    <row r="861" spans="1:65">
      <c r="A861" s="30"/>
      <c r="B861" s="19">
        <v>1</v>
      </c>
      <c r="C861" s="9">
        <v>2</v>
      </c>
      <c r="D861" s="208">
        <v>127</v>
      </c>
      <c r="E861" s="208">
        <v>125.49999999999999</v>
      </c>
      <c r="F861" s="208">
        <v>117</v>
      </c>
      <c r="G861" s="208">
        <v>119.99879258245528</v>
      </c>
      <c r="H861" s="208">
        <v>119.26</v>
      </c>
      <c r="I861" s="208">
        <v>125</v>
      </c>
      <c r="J861" s="208">
        <v>121</v>
      </c>
      <c r="K861" s="208">
        <v>128.5</v>
      </c>
      <c r="L861" s="208">
        <v>122.5</v>
      </c>
      <c r="M861" s="208">
        <v>128.5</v>
      </c>
      <c r="N861" s="208">
        <v>127.50000000000001</v>
      </c>
      <c r="O861" s="208">
        <v>121</v>
      </c>
      <c r="P861" s="208">
        <v>127</v>
      </c>
      <c r="Q861" s="208">
        <v>127.79999999999998</v>
      </c>
      <c r="R861" s="208">
        <v>117.5</v>
      </c>
      <c r="S861" s="208">
        <v>121</v>
      </c>
      <c r="T861" s="208">
        <v>121.22</v>
      </c>
      <c r="U861" s="207">
        <v>141</v>
      </c>
      <c r="V861" s="208">
        <v>126</v>
      </c>
      <c r="W861" s="207">
        <v>138</v>
      </c>
      <c r="X861" s="208">
        <v>129</v>
      </c>
      <c r="Y861" s="208">
        <v>123.62639495172562</v>
      </c>
      <c r="Z861" s="208">
        <v>112.34999999999998</v>
      </c>
      <c r="AA861" s="208">
        <v>119.3</v>
      </c>
      <c r="AB861" s="204"/>
      <c r="AC861" s="205"/>
      <c r="AD861" s="205"/>
      <c r="AE861" s="205"/>
      <c r="AF861" s="205"/>
      <c r="AG861" s="205"/>
      <c r="AH861" s="205"/>
      <c r="AI861" s="205"/>
      <c r="AJ861" s="205"/>
      <c r="AK861" s="205"/>
      <c r="AL861" s="205"/>
      <c r="AM861" s="205"/>
      <c r="AN861" s="205"/>
      <c r="AO861" s="205"/>
      <c r="AP861" s="205"/>
      <c r="AQ861" s="205"/>
      <c r="AR861" s="205"/>
      <c r="AS861" s="205"/>
      <c r="AT861" s="205"/>
      <c r="AU861" s="205"/>
      <c r="AV861" s="205"/>
      <c r="AW861" s="205"/>
      <c r="AX861" s="205"/>
      <c r="AY861" s="205"/>
      <c r="AZ861" s="205"/>
      <c r="BA861" s="205"/>
      <c r="BB861" s="205"/>
      <c r="BC861" s="205"/>
      <c r="BD861" s="205"/>
      <c r="BE861" s="205"/>
      <c r="BF861" s="205"/>
      <c r="BG861" s="205"/>
      <c r="BH861" s="205"/>
      <c r="BI861" s="205"/>
      <c r="BJ861" s="205"/>
      <c r="BK861" s="205"/>
      <c r="BL861" s="205"/>
      <c r="BM861" s="206">
        <v>10</v>
      </c>
    </row>
    <row r="862" spans="1:65">
      <c r="A862" s="30"/>
      <c r="B862" s="19">
        <v>1</v>
      </c>
      <c r="C862" s="9">
        <v>3</v>
      </c>
      <c r="D862" s="208">
        <v>128</v>
      </c>
      <c r="E862" s="208">
        <v>128</v>
      </c>
      <c r="F862" s="208">
        <v>118</v>
      </c>
      <c r="G862" s="208">
        <v>118.66329190345527</v>
      </c>
      <c r="H862" s="208">
        <v>121.4</v>
      </c>
      <c r="I862" s="208">
        <v>125</v>
      </c>
      <c r="J862" s="208">
        <v>123.00000000000001</v>
      </c>
      <c r="K862" s="208">
        <v>129</v>
      </c>
      <c r="L862" s="208">
        <v>123.28999999999999</v>
      </c>
      <c r="M862" s="208">
        <v>133</v>
      </c>
      <c r="N862" s="208">
        <v>127.50000000000001</v>
      </c>
      <c r="O862" s="208">
        <v>121</v>
      </c>
      <c r="P862" s="208">
        <v>128</v>
      </c>
      <c r="Q862" s="208">
        <v>125.8</v>
      </c>
      <c r="R862" s="208">
        <v>117.8</v>
      </c>
      <c r="S862" s="208">
        <v>124</v>
      </c>
      <c r="T862" s="208">
        <v>121.37</v>
      </c>
      <c r="U862" s="207">
        <v>141</v>
      </c>
      <c r="V862" s="208">
        <v>129</v>
      </c>
      <c r="W862" s="207">
        <v>139</v>
      </c>
      <c r="X862" s="208">
        <v>128</v>
      </c>
      <c r="Y862" s="208">
        <v>122.95264929723803</v>
      </c>
      <c r="Z862" s="208">
        <v>113.46</v>
      </c>
      <c r="AA862" s="208">
        <v>119.4</v>
      </c>
      <c r="AB862" s="204"/>
      <c r="AC862" s="205"/>
      <c r="AD862" s="205"/>
      <c r="AE862" s="205"/>
      <c r="AF862" s="205"/>
      <c r="AG862" s="205"/>
      <c r="AH862" s="205"/>
      <c r="AI862" s="205"/>
      <c r="AJ862" s="205"/>
      <c r="AK862" s="205"/>
      <c r="AL862" s="205"/>
      <c r="AM862" s="205"/>
      <c r="AN862" s="205"/>
      <c r="AO862" s="205"/>
      <c r="AP862" s="205"/>
      <c r="AQ862" s="205"/>
      <c r="AR862" s="205"/>
      <c r="AS862" s="205"/>
      <c r="AT862" s="205"/>
      <c r="AU862" s="205"/>
      <c r="AV862" s="205"/>
      <c r="AW862" s="205"/>
      <c r="AX862" s="205"/>
      <c r="AY862" s="205"/>
      <c r="AZ862" s="205"/>
      <c r="BA862" s="205"/>
      <c r="BB862" s="205"/>
      <c r="BC862" s="205"/>
      <c r="BD862" s="205"/>
      <c r="BE862" s="205"/>
      <c r="BF862" s="205"/>
      <c r="BG862" s="205"/>
      <c r="BH862" s="205"/>
      <c r="BI862" s="205"/>
      <c r="BJ862" s="205"/>
      <c r="BK862" s="205"/>
      <c r="BL862" s="205"/>
      <c r="BM862" s="206">
        <v>16</v>
      </c>
    </row>
    <row r="863" spans="1:65">
      <c r="A863" s="30"/>
      <c r="B863" s="19">
        <v>1</v>
      </c>
      <c r="C863" s="9">
        <v>4</v>
      </c>
      <c r="D863" s="208">
        <v>122.8</v>
      </c>
      <c r="E863" s="208">
        <v>129</v>
      </c>
      <c r="F863" s="208">
        <v>120</v>
      </c>
      <c r="G863" s="208">
        <v>120.28416868845527</v>
      </c>
      <c r="H863" s="208">
        <v>118.5</v>
      </c>
      <c r="I863" s="208">
        <v>118</v>
      </c>
      <c r="J863" s="208">
        <v>126</v>
      </c>
      <c r="K863" s="208">
        <v>126.50000000000001</v>
      </c>
      <c r="L863" s="208">
        <v>122.13999999999999</v>
      </c>
      <c r="M863" s="208">
        <v>132.5</v>
      </c>
      <c r="N863" s="208">
        <v>127.50000000000001</v>
      </c>
      <c r="O863" s="208">
        <v>120</v>
      </c>
      <c r="P863" s="227">
        <v>141</v>
      </c>
      <c r="Q863" s="208">
        <v>128.5</v>
      </c>
      <c r="R863" s="208">
        <v>119.8</v>
      </c>
      <c r="S863" s="208">
        <v>129</v>
      </c>
      <c r="T863" s="208">
        <v>121.4</v>
      </c>
      <c r="U863" s="207">
        <v>143</v>
      </c>
      <c r="V863" s="208">
        <v>132</v>
      </c>
      <c r="W863" s="207">
        <v>142</v>
      </c>
      <c r="X863" s="208">
        <v>127</v>
      </c>
      <c r="Y863" s="208">
        <v>123.64953774941483</v>
      </c>
      <c r="Z863" s="208">
        <v>110.97</v>
      </c>
      <c r="AA863" s="208">
        <v>119.4</v>
      </c>
      <c r="AB863" s="204"/>
      <c r="AC863" s="205"/>
      <c r="AD863" s="205"/>
      <c r="AE863" s="205"/>
      <c r="AF863" s="205"/>
      <c r="AG863" s="205"/>
      <c r="AH863" s="205"/>
      <c r="AI863" s="205"/>
      <c r="AJ863" s="205"/>
      <c r="AK863" s="205"/>
      <c r="AL863" s="205"/>
      <c r="AM863" s="205"/>
      <c r="AN863" s="205"/>
      <c r="AO863" s="205"/>
      <c r="AP863" s="205"/>
      <c r="AQ863" s="205"/>
      <c r="AR863" s="205"/>
      <c r="AS863" s="205"/>
      <c r="AT863" s="205"/>
      <c r="AU863" s="205"/>
      <c r="AV863" s="205"/>
      <c r="AW863" s="205"/>
      <c r="AX863" s="205"/>
      <c r="AY863" s="205"/>
      <c r="AZ863" s="205"/>
      <c r="BA863" s="205"/>
      <c r="BB863" s="205"/>
      <c r="BC863" s="205"/>
      <c r="BD863" s="205"/>
      <c r="BE863" s="205"/>
      <c r="BF863" s="205"/>
      <c r="BG863" s="205"/>
      <c r="BH863" s="205"/>
      <c r="BI863" s="205"/>
      <c r="BJ863" s="205"/>
      <c r="BK863" s="205"/>
      <c r="BL863" s="205"/>
      <c r="BM863" s="206">
        <v>123.59337447378915</v>
      </c>
    </row>
    <row r="864" spans="1:65">
      <c r="A864" s="30"/>
      <c r="B864" s="19">
        <v>1</v>
      </c>
      <c r="C864" s="9">
        <v>5</v>
      </c>
      <c r="D864" s="208">
        <v>125.6</v>
      </c>
      <c r="E864" s="208">
        <v>126.50000000000001</v>
      </c>
      <c r="F864" s="208">
        <v>122</v>
      </c>
      <c r="G864" s="208">
        <v>122.47518668476357</v>
      </c>
      <c r="H864" s="208">
        <v>119.45</v>
      </c>
      <c r="I864" s="208">
        <v>117</v>
      </c>
      <c r="J864" s="208">
        <v>121</v>
      </c>
      <c r="K864" s="208">
        <v>127.50000000000001</v>
      </c>
      <c r="L864" s="208">
        <v>122.93000000000002</v>
      </c>
      <c r="M864" s="208">
        <v>128</v>
      </c>
      <c r="N864" s="208">
        <v>131</v>
      </c>
      <c r="O864" s="208">
        <v>117</v>
      </c>
      <c r="P864" s="208">
        <v>129</v>
      </c>
      <c r="Q864" s="208">
        <v>125.8</v>
      </c>
      <c r="R864" s="208">
        <v>117.3</v>
      </c>
      <c r="S864" s="208">
        <v>122</v>
      </c>
      <c r="T864" s="208">
        <v>121.63</v>
      </c>
      <c r="U864" s="207">
        <v>141</v>
      </c>
      <c r="V864" s="208">
        <v>130.5</v>
      </c>
      <c r="W864" s="207">
        <v>139</v>
      </c>
      <c r="X864" s="208">
        <v>125</v>
      </c>
      <c r="Y864" s="208">
        <v>128.16076566231669</v>
      </c>
      <c r="Z864" s="208">
        <v>115.05</v>
      </c>
      <c r="AA864" s="208">
        <v>124.69999999999999</v>
      </c>
      <c r="AB864" s="204"/>
      <c r="AC864" s="205"/>
      <c r="AD864" s="205"/>
      <c r="AE864" s="205"/>
      <c r="AF864" s="205"/>
      <c r="AG864" s="205"/>
      <c r="AH864" s="205"/>
      <c r="AI864" s="205"/>
      <c r="AJ864" s="205"/>
      <c r="AK864" s="205"/>
      <c r="AL864" s="205"/>
      <c r="AM864" s="205"/>
      <c r="AN864" s="205"/>
      <c r="AO864" s="205"/>
      <c r="AP864" s="205"/>
      <c r="AQ864" s="205"/>
      <c r="AR864" s="205"/>
      <c r="AS864" s="205"/>
      <c r="AT864" s="205"/>
      <c r="AU864" s="205"/>
      <c r="AV864" s="205"/>
      <c r="AW864" s="205"/>
      <c r="AX864" s="205"/>
      <c r="AY864" s="205"/>
      <c r="AZ864" s="205"/>
      <c r="BA864" s="205"/>
      <c r="BB864" s="205"/>
      <c r="BC864" s="205"/>
      <c r="BD864" s="205"/>
      <c r="BE864" s="205"/>
      <c r="BF864" s="205"/>
      <c r="BG864" s="205"/>
      <c r="BH864" s="205"/>
      <c r="BI864" s="205"/>
      <c r="BJ864" s="205"/>
      <c r="BK864" s="205"/>
      <c r="BL864" s="205"/>
      <c r="BM864" s="206">
        <v>59</v>
      </c>
    </row>
    <row r="865" spans="1:65">
      <c r="A865" s="30"/>
      <c r="B865" s="19">
        <v>1</v>
      </c>
      <c r="C865" s="9">
        <v>6</v>
      </c>
      <c r="D865" s="208">
        <v>123.00000000000001</v>
      </c>
      <c r="E865" s="208">
        <v>130</v>
      </c>
      <c r="F865" s="208">
        <v>122</v>
      </c>
      <c r="G865" s="208">
        <v>123.04253686445529</v>
      </c>
      <c r="H865" s="208">
        <v>120.72</v>
      </c>
      <c r="I865" s="208">
        <v>126</v>
      </c>
      <c r="J865" s="208">
        <v>122</v>
      </c>
      <c r="K865" s="208">
        <v>130</v>
      </c>
      <c r="L865" s="208">
        <v>126.16</v>
      </c>
      <c r="M865" s="208">
        <v>128.5</v>
      </c>
      <c r="N865" s="208">
        <v>126.50000000000001</v>
      </c>
      <c r="O865" s="208">
        <v>119</v>
      </c>
      <c r="P865" s="208">
        <v>135</v>
      </c>
      <c r="Q865" s="208">
        <v>125.10000000000001</v>
      </c>
      <c r="R865" s="208">
        <v>117</v>
      </c>
      <c r="S865" s="208">
        <v>123.00000000000001</v>
      </c>
      <c r="T865" s="208">
        <v>121.9</v>
      </c>
      <c r="U865" s="207">
        <v>142</v>
      </c>
      <c r="V865" s="208">
        <v>122.5</v>
      </c>
      <c r="W865" s="207">
        <v>138</v>
      </c>
      <c r="X865" s="208">
        <v>121</v>
      </c>
      <c r="Y865" s="208">
        <v>124.1342204275868</v>
      </c>
      <c r="Z865" s="208">
        <v>116.09833333333334</v>
      </c>
      <c r="AA865" s="208">
        <v>116.5</v>
      </c>
      <c r="AB865" s="204"/>
      <c r="AC865" s="205"/>
      <c r="AD865" s="205"/>
      <c r="AE865" s="205"/>
      <c r="AF865" s="205"/>
      <c r="AG865" s="205"/>
      <c r="AH865" s="205"/>
      <c r="AI865" s="205"/>
      <c r="AJ865" s="205"/>
      <c r="AK865" s="205"/>
      <c r="AL865" s="205"/>
      <c r="AM865" s="205"/>
      <c r="AN865" s="205"/>
      <c r="AO865" s="205"/>
      <c r="AP865" s="205"/>
      <c r="AQ865" s="205"/>
      <c r="AR865" s="205"/>
      <c r="AS865" s="205"/>
      <c r="AT865" s="205"/>
      <c r="AU865" s="205"/>
      <c r="AV865" s="205"/>
      <c r="AW865" s="205"/>
      <c r="AX865" s="205"/>
      <c r="AY865" s="205"/>
      <c r="AZ865" s="205"/>
      <c r="BA865" s="205"/>
      <c r="BB865" s="205"/>
      <c r="BC865" s="205"/>
      <c r="BD865" s="205"/>
      <c r="BE865" s="205"/>
      <c r="BF865" s="205"/>
      <c r="BG865" s="205"/>
      <c r="BH865" s="205"/>
      <c r="BI865" s="205"/>
      <c r="BJ865" s="205"/>
      <c r="BK865" s="205"/>
      <c r="BL865" s="205"/>
      <c r="BM865" s="209"/>
    </row>
    <row r="866" spans="1:65">
      <c r="A866" s="30"/>
      <c r="B866" s="20" t="s">
        <v>273</v>
      </c>
      <c r="C866" s="12"/>
      <c r="D866" s="210">
        <v>125</v>
      </c>
      <c r="E866" s="210">
        <v>127.58333333333333</v>
      </c>
      <c r="F866" s="210">
        <v>119.83333333333333</v>
      </c>
      <c r="G866" s="210">
        <v>120.77495250900665</v>
      </c>
      <c r="H866" s="210">
        <v>119.12</v>
      </c>
      <c r="I866" s="210">
        <v>123.33333333333333</v>
      </c>
      <c r="J866" s="210">
        <v>122.83333333333333</v>
      </c>
      <c r="K866" s="210">
        <v>128.5</v>
      </c>
      <c r="L866" s="210">
        <v>123.64833333333333</v>
      </c>
      <c r="M866" s="210">
        <v>129.91666666666666</v>
      </c>
      <c r="N866" s="210">
        <v>129.41666666666666</v>
      </c>
      <c r="O866" s="210">
        <v>119.5</v>
      </c>
      <c r="P866" s="210">
        <v>132.66666666666666</v>
      </c>
      <c r="Q866" s="210">
        <v>126.63333333333333</v>
      </c>
      <c r="R866" s="210">
        <v>117.93333333333334</v>
      </c>
      <c r="S866" s="210">
        <v>123</v>
      </c>
      <c r="T866" s="210">
        <v>121.53666666666665</v>
      </c>
      <c r="U866" s="210">
        <v>141.83333333333334</v>
      </c>
      <c r="V866" s="210">
        <v>127.5</v>
      </c>
      <c r="W866" s="210">
        <v>139.33333333333334</v>
      </c>
      <c r="X866" s="210">
        <v>125.66666666666667</v>
      </c>
      <c r="Y866" s="210">
        <v>124.01215628472458</v>
      </c>
      <c r="Z866" s="210">
        <v>113.64546296296295</v>
      </c>
      <c r="AA866" s="210">
        <v>120.08333333333333</v>
      </c>
      <c r="AB866" s="204"/>
      <c r="AC866" s="205"/>
      <c r="AD866" s="205"/>
      <c r="AE866" s="205"/>
      <c r="AF866" s="205"/>
      <c r="AG866" s="205"/>
      <c r="AH866" s="205"/>
      <c r="AI866" s="205"/>
      <c r="AJ866" s="205"/>
      <c r="AK866" s="205"/>
      <c r="AL866" s="205"/>
      <c r="AM866" s="205"/>
      <c r="AN866" s="205"/>
      <c r="AO866" s="205"/>
      <c r="AP866" s="205"/>
      <c r="AQ866" s="205"/>
      <c r="AR866" s="205"/>
      <c r="AS866" s="205"/>
      <c r="AT866" s="205"/>
      <c r="AU866" s="205"/>
      <c r="AV866" s="205"/>
      <c r="AW866" s="205"/>
      <c r="AX866" s="205"/>
      <c r="AY866" s="205"/>
      <c r="AZ866" s="205"/>
      <c r="BA866" s="205"/>
      <c r="BB866" s="205"/>
      <c r="BC866" s="205"/>
      <c r="BD866" s="205"/>
      <c r="BE866" s="205"/>
      <c r="BF866" s="205"/>
      <c r="BG866" s="205"/>
      <c r="BH866" s="205"/>
      <c r="BI866" s="205"/>
      <c r="BJ866" s="205"/>
      <c r="BK866" s="205"/>
      <c r="BL866" s="205"/>
      <c r="BM866" s="209"/>
    </row>
    <row r="867" spans="1:65">
      <c r="A867" s="30"/>
      <c r="B867" s="3" t="s">
        <v>274</v>
      </c>
      <c r="C867" s="29"/>
      <c r="D867" s="208">
        <v>124.6</v>
      </c>
      <c r="E867" s="208">
        <v>127.25</v>
      </c>
      <c r="F867" s="208">
        <v>120</v>
      </c>
      <c r="G867" s="208">
        <v>120.23495350945527</v>
      </c>
      <c r="H867" s="208">
        <v>119.355</v>
      </c>
      <c r="I867" s="208">
        <v>125</v>
      </c>
      <c r="J867" s="208">
        <v>122.5</v>
      </c>
      <c r="K867" s="208">
        <v>128.75</v>
      </c>
      <c r="L867" s="208">
        <v>123.11000000000001</v>
      </c>
      <c r="M867" s="208">
        <v>128.75</v>
      </c>
      <c r="N867" s="208">
        <v>127.50000000000001</v>
      </c>
      <c r="O867" s="208">
        <v>119.5</v>
      </c>
      <c r="P867" s="208">
        <v>132</v>
      </c>
      <c r="Q867" s="208">
        <v>126.3</v>
      </c>
      <c r="R867" s="208">
        <v>117.65</v>
      </c>
      <c r="S867" s="208">
        <v>122.5</v>
      </c>
      <c r="T867" s="208">
        <v>121.515</v>
      </c>
      <c r="U867" s="208">
        <v>141.5</v>
      </c>
      <c r="V867" s="208">
        <v>127.5</v>
      </c>
      <c r="W867" s="208">
        <v>139</v>
      </c>
      <c r="X867" s="208">
        <v>126</v>
      </c>
      <c r="Y867" s="208">
        <v>123.63796635057022</v>
      </c>
      <c r="Z867" s="208">
        <v>113.70222222222222</v>
      </c>
      <c r="AA867" s="208">
        <v>119.4</v>
      </c>
      <c r="AB867" s="204"/>
      <c r="AC867" s="205"/>
      <c r="AD867" s="205"/>
      <c r="AE867" s="205"/>
      <c r="AF867" s="205"/>
      <c r="AG867" s="205"/>
      <c r="AH867" s="205"/>
      <c r="AI867" s="205"/>
      <c r="AJ867" s="205"/>
      <c r="AK867" s="205"/>
      <c r="AL867" s="205"/>
      <c r="AM867" s="205"/>
      <c r="AN867" s="205"/>
      <c r="AO867" s="205"/>
      <c r="AP867" s="205"/>
      <c r="AQ867" s="205"/>
      <c r="AR867" s="205"/>
      <c r="AS867" s="205"/>
      <c r="AT867" s="205"/>
      <c r="AU867" s="205"/>
      <c r="AV867" s="205"/>
      <c r="AW867" s="205"/>
      <c r="AX867" s="205"/>
      <c r="AY867" s="205"/>
      <c r="AZ867" s="205"/>
      <c r="BA867" s="205"/>
      <c r="BB867" s="205"/>
      <c r="BC867" s="205"/>
      <c r="BD867" s="205"/>
      <c r="BE867" s="205"/>
      <c r="BF867" s="205"/>
      <c r="BG867" s="205"/>
      <c r="BH867" s="205"/>
      <c r="BI867" s="205"/>
      <c r="BJ867" s="205"/>
      <c r="BK867" s="205"/>
      <c r="BL867" s="205"/>
      <c r="BM867" s="209"/>
    </row>
    <row r="868" spans="1:65">
      <c r="A868" s="30"/>
      <c r="B868" s="3" t="s">
        <v>275</v>
      </c>
      <c r="C868" s="29"/>
      <c r="D868" s="208">
        <v>2.1981810662454517</v>
      </c>
      <c r="E868" s="208">
        <v>1.7151287609583912</v>
      </c>
      <c r="F868" s="208">
        <v>2.0412414523193148</v>
      </c>
      <c r="G868" s="208">
        <v>1.6542256141669449</v>
      </c>
      <c r="H868" s="208">
        <v>2.1063807822898508</v>
      </c>
      <c r="I868" s="208">
        <v>4.7609522856952333</v>
      </c>
      <c r="J868" s="208">
        <v>1.9407902170679516</v>
      </c>
      <c r="K868" s="208">
        <v>1.3038404810405231</v>
      </c>
      <c r="L868" s="208">
        <v>1.5517141059701287</v>
      </c>
      <c r="M868" s="208">
        <v>2.2229859798628211</v>
      </c>
      <c r="N868" s="208">
        <v>3.8002192919181148</v>
      </c>
      <c r="O868" s="208">
        <v>1.51657508881031</v>
      </c>
      <c r="P868" s="208">
        <v>5.5377492419453826</v>
      </c>
      <c r="Q868" s="208">
        <v>1.3125039682479651</v>
      </c>
      <c r="R868" s="208">
        <v>1.0033277962194935</v>
      </c>
      <c r="S868" s="208">
        <v>3.40587727318528</v>
      </c>
      <c r="T868" s="208">
        <v>0.2506524818681557</v>
      </c>
      <c r="U868" s="208">
        <v>0.98319208025017513</v>
      </c>
      <c r="V868" s="208">
        <v>3.6055512754639891</v>
      </c>
      <c r="W868" s="208">
        <v>1.505545305418162</v>
      </c>
      <c r="X868" s="208">
        <v>2.9439202887759488</v>
      </c>
      <c r="Y868" s="208">
        <v>2.2223427567844021</v>
      </c>
      <c r="Z868" s="208">
        <v>1.8411632265361459</v>
      </c>
      <c r="AA868" s="208">
        <v>2.7183941337978648</v>
      </c>
      <c r="AB868" s="204"/>
      <c r="AC868" s="205"/>
      <c r="AD868" s="205"/>
      <c r="AE868" s="205"/>
      <c r="AF868" s="205"/>
      <c r="AG868" s="205"/>
      <c r="AH868" s="205"/>
      <c r="AI868" s="205"/>
      <c r="AJ868" s="205"/>
      <c r="AK868" s="205"/>
      <c r="AL868" s="205"/>
      <c r="AM868" s="205"/>
      <c r="AN868" s="205"/>
      <c r="AO868" s="205"/>
      <c r="AP868" s="205"/>
      <c r="AQ868" s="205"/>
      <c r="AR868" s="205"/>
      <c r="AS868" s="205"/>
      <c r="AT868" s="205"/>
      <c r="AU868" s="205"/>
      <c r="AV868" s="205"/>
      <c r="AW868" s="205"/>
      <c r="AX868" s="205"/>
      <c r="AY868" s="205"/>
      <c r="AZ868" s="205"/>
      <c r="BA868" s="205"/>
      <c r="BB868" s="205"/>
      <c r="BC868" s="205"/>
      <c r="BD868" s="205"/>
      <c r="BE868" s="205"/>
      <c r="BF868" s="205"/>
      <c r="BG868" s="205"/>
      <c r="BH868" s="205"/>
      <c r="BI868" s="205"/>
      <c r="BJ868" s="205"/>
      <c r="BK868" s="205"/>
      <c r="BL868" s="205"/>
      <c r="BM868" s="209"/>
    </row>
    <row r="869" spans="1:65">
      <c r="A869" s="30"/>
      <c r="B869" s="3" t="s">
        <v>86</v>
      </c>
      <c r="C869" s="29"/>
      <c r="D869" s="13">
        <v>1.7585448529963615E-2</v>
      </c>
      <c r="E869" s="13">
        <v>1.344320387426564E-2</v>
      </c>
      <c r="F869" s="13">
        <v>1.7034003774570081E-2</v>
      </c>
      <c r="G869" s="13">
        <v>1.3696760626286174E-2</v>
      </c>
      <c r="H869" s="13">
        <v>1.7682847400015536E-2</v>
      </c>
      <c r="I869" s="13">
        <v>3.8602315829961355E-2</v>
      </c>
      <c r="J869" s="13">
        <v>1.5800191726469077E-2</v>
      </c>
      <c r="K869" s="13">
        <v>1.0146618529498235E-2</v>
      </c>
      <c r="L869" s="13">
        <v>1.2549413842780969E-2</v>
      </c>
      <c r="M869" s="13">
        <v>1.7110860653209659E-2</v>
      </c>
      <c r="N869" s="13">
        <v>2.936421861108653E-2</v>
      </c>
      <c r="O869" s="13">
        <v>1.2691004927282928E-2</v>
      </c>
      <c r="P869" s="13">
        <v>4.1741828456874748E-2</v>
      </c>
      <c r="Q869" s="13">
        <v>1.0364600960105016E-2</v>
      </c>
      <c r="R869" s="13">
        <v>8.5075844789668752E-3</v>
      </c>
      <c r="S869" s="13">
        <v>2.7690059131587643E-2</v>
      </c>
      <c r="T869" s="13">
        <v>2.0623610038245448E-3</v>
      </c>
      <c r="U869" s="13">
        <v>6.9320240675688014E-3</v>
      </c>
      <c r="V869" s="13">
        <v>2.8278833533050895E-2</v>
      </c>
      <c r="W869" s="13">
        <v>1.080534908194853E-2</v>
      </c>
      <c r="X869" s="13">
        <v>2.3426421396095083E-2</v>
      </c>
      <c r="Y869" s="13">
        <v>1.7920362191606719E-2</v>
      </c>
      <c r="Z869" s="13">
        <v>1.6200939118319057E-2</v>
      </c>
      <c r="AA869" s="13">
        <v>2.2637563917817058E-2</v>
      </c>
      <c r="AB869" s="148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3" t="s">
        <v>276</v>
      </c>
      <c r="C870" s="29"/>
      <c r="D870" s="13">
        <v>1.1381075500201288E-2</v>
      </c>
      <c r="E870" s="13">
        <v>3.2282951060538689E-2</v>
      </c>
      <c r="F870" s="13">
        <v>-3.0422675620473738E-2</v>
      </c>
      <c r="G870" s="13">
        <v>-2.2803989103640898E-2</v>
      </c>
      <c r="H870" s="13">
        <v>-3.6194290291328146E-2</v>
      </c>
      <c r="I870" s="13">
        <v>-2.1040055064680541E-3</v>
      </c>
      <c r="J870" s="13">
        <v>-6.1495298084689454E-3</v>
      </c>
      <c r="K870" s="13">
        <v>3.9699745614206972E-2</v>
      </c>
      <c r="L870" s="13">
        <v>4.4467480379228874E-4</v>
      </c>
      <c r="M870" s="13">
        <v>5.1162064469875812E-2</v>
      </c>
      <c r="N870" s="13">
        <v>4.7116540167875032E-2</v>
      </c>
      <c r="O870" s="13">
        <v>-3.3119691821807518E-2</v>
      </c>
      <c r="P870" s="13">
        <v>7.3412448130880215E-2</v>
      </c>
      <c r="Q870" s="13">
        <v>2.4596454886737229E-2</v>
      </c>
      <c r="R870" s="13">
        <v>-4.579566796807677E-2</v>
      </c>
      <c r="S870" s="13">
        <v>-4.8010217078019446E-3</v>
      </c>
      <c r="T870" s="13">
        <v>-1.6640922831657745E-2</v>
      </c>
      <c r="U870" s="13">
        <v>0.1475803936675617</v>
      </c>
      <c r="V870" s="13">
        <v>3.1608697010205411E-2</v>
      </c>
      <c r="W870" s="13">
        <v>0.1273527721575578</v>
      </c>
      <c r="X870" s="13">
        <v>1.6775107902869069E-2</v>
      </c>
      <c r="Y870" s="13">
        <v>3.3883839867503429E-3</v>
      </c>
      <c r="Z870" s="13">
        <v>-8.0489035542401943E-2</v>
      </c>
      <c r="AA870" s="13">
        <v>-2.8399913469473348E-2</v>
      </c>
      <c r="AB870" s="148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46" t="s">
        <v>277</v>
      </c>
      <c r="C871" s="47"/>
      <c r="D871" s="45">
        <v>0.21</v>
      </c>
      <c r="E871" s="45">
        <v>0.67</v>
      </c>
      <c r="F871" s="45">
        <v>0.72</v>
      </c>
      <c r="G871" s="45">
        <v>0.55000000000000004</v>
      </c>
      <c r="H871" s="45">
        <v>0.85</v>
      </c>
      <c r="I871" s="45">
        <v>0.09</v>
      </c>
      <c r="J871" s="45">
        <v>0.18</v>
      </c>
      <c r="K871" s="45">
        <v>0.84</v>
      </c>
      <c r="L871" s="45">
        <v>0.03</v>
      </c>
      <c r="M871" s="45">
        <v>1.0900000000000001</v>
      </c>
      <c r="N871" s="45">
        <v>1</v>
      </c>
      <c r="O871" s="45">
        <v>0.78</v>
      </c>
      <c r="P871" s="45">
        <v>1.59</v>
      </c>
      <c r="Q871" s="45">
        <v>0.5</v>
      </c>
      <c r="R871" s="45">
        <v>1.06</v>
      </c>
      <c r="S871" s="45">
        <v>0.15</v>
      </c>
      <c r="T871" s="45">
        <v>0.41</v>
      </c>
      <c r="U871" s="45">
        <v>3.24</v>
      </c>
      <c r="V871" s="45">
        <v>0.66</v>
      </c>
      <c r="W871" s="45">
        <v>2.79</v>
      </c>
      <c r="X871" s="45">
        <v>0.33</v>
      </c>
      <c r="Y871" s="45">
        <v>0.03</v>
      </c>
      <c r="Z871" s="45">
        <v>1.83</v>
      </c>
      <c r="AA871" s="45">
        <v>0.67</v>
      </c>
      <c r="AB871" s="148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B872" s="31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BM872" s="55"/>
    </row>
    <row r="873" spans="1:65" ht="15">
      <c r="B873" s="8" t="s">
        <v>563</v>
      </c>
      <c r="BM873" s="28" t="s">
        <v>66</v>
      </c>
    </row>
    <row r="874" spans="1:65" ht="15">
      <c r="A874" s="25" t="s">
        <v>21</v>
      </c>
      <c r="B874" s="18" t="s">
        <v>110</v>
      </c>
      <c r="C874" s="15" t="s">
        <v>111</v>
      </c>
      <c r="D874" s="16" t="s">
        <v>235</v>
      </c>
      <c r="E874" s="17" t="s">
        <v>235</v>
      </c>
      <c r="F874" s="17" t="s">
        <v>235</v>
      </c>
      <c r="G874" s="17" t="s">
        <v>235</v>
      </c>
      <c r="H874" s="17" t="s">
        <v>235</v>
      </c>
      <c r="I874" s="17" t="s">
        <v>235</v>
      </c>
      <c r="J874" s="17" t="s">
        <v>235</v>
      </c>
      <c r="K874" s="17" t="s">
        <v>235</v>
      </c>
      <c r="L874" s="17" t="s">
        <v>235</v>
      </c>
      <c r="M874" s="17" t="s">
        <v>235</v>
      </c>
      <c r="N874" s="17" t="s">
        <v>235</v>
      </c>
      <c r="O874" s="17" t="s">
        <v>235</v>
      </c>
      <c r="P874" s="17" t="s">
        <v>235</v>
      </c>
      <c r="Q874" s="17" t="s">
        <v>235</v>
      </c>
      <c r="R874" s="17" t="s">
        <v>235</v>
      </c>
      <c r="S874" s="17" t="s">
        <v>235</v>
      </c>
      <c r="T874" s="17" t="s">
        <v>235</v>
      </c>
      <c r="U874" s="17" t="s">
        <v>235</v>
      </c>
      <c r="V874" s="17" t="s">
        <v>235</v>
      </c>
      <c r="W874" s="17" t="s">
        <v>235</v>
      </c>
      <c r="X874" s="17" t="s">
        <v>235</v>
      </c>
      <c r="Y874" s="17" t="s">
        <v>235</v>
      </c>
      <c r="Z874" s="148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>
        <v>1</v>
      </c>
    </row>
    <row r="875" spans="1:65">
      <c r="A875" s="30"/>
      <c r="B875" s="19" t="s">
        <v>236</v>
      </c>
      <c r="C875" s="9" t="s">
        <v>236</v>
      </c>
      <c r="D875" s="146" t="s">
        <v>238</v>
      </c>
      <c r="E875" s="147" t="s">
        <v>239</v>
      </c>
      <c r="F875" s="147" t="s">
        <v>240</v>
      </c>
      <c r="G875" s="147" t="s">
        <v>241</v>
      </c>
      <c r="H875" s="147" t="s">
        <v>242</v>
      </c>
      <c r="I875" s="147" t="s">
        <v>243</v>
      </c>
      <c r="J875" s="147" t="s">
        <v>244</v>
      </c>
      <c r="K875" s="147" t="s">
        <v>245</v>
      </c>
      <c r="L875" s="147" t="s">
        <v>246</v>
      </c>
      <c r="M875" s="147" t="s">
        <v>247</v>
      </c>
      <c r="N875" s="147" t="s">
        <v>248</v>
      </c>
      <c r="O875" s="147" t="s">
        <v>249</v>
      </c>
      <c r="P875" s="147" t="s">
        <v>250</v>
      </c>
      <c r="Q875" s="147" t="s">
        <v>251</v>
      </c>
      <c r="R875" s="147" t="s">
        <v>252</v>
      </c>
      <c r="S875" s="147" t="s">
        <v>253</v>
      </c>
      <c r="T875" s="147" t="s">
        <v>255</v>
      </c>
      <c r="U875" s="147" t="s">
        <v>256</v>
      </c>
      <c r="V875" s="147" t="s">
        <v>257</v>
      </c>
      <c r="W875" s="147" t="s">
        <v>258</v>
      </c>
      <c r="X875" s="147" t="s">
        <v>259</v>
      </c>
      <c r="Y875" s="147" t="s">
        <v>265</v>
      </c>
      <c r="Z875" s="148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 t="s">
        <v>3</v>
      </c>
    </row>
    <row r="876" spans="1:65">
      <c r="A876" s="30"/>
      <c r="B876" s="19"/>
      <c r="C876" s="9"/>
      <c r="D876" s="10" t="s">
        <v>318</v>
      </c>
      <c r="E876" s="11" t="s">
        <v>318</v>
      </c>
      <c r="F876" s="11" t="s">
        <v>319</v>
      </c>
      <c r="G876" s="11" t="s">
        <v>115</v>
      </c>
      <c r="H876" s="11" t="s">
        <v>319</v>
      </c>
      <c r="I876" s="11" t="s">
        <v>319</v>
      </c>
      <c r="J876" s="11" t="s">
        <v>319</v>
      </c>
      <c r="K876" s="11" t="s">
        <v>318</v>
      </c>
      <c r="L876" s="11" t="s">
        <v>319</v>
      </c>
      <c r="M876" s="11" t="s">
        <v>318</v>
      </c>
      <c r="N876" s="11" t="s">
        <v>318</v>
      </c>
      <c r="O876" s="11" t="s">
        <v>319</v>
      </c>
      <c r="P876" s="11" t="s">
        <v>319</v>
      </c>
      <c r="Q876" s="11" t="s">
        <v>319</v>
      </c>
      <c r="R876" s="11" t="s">
        <v>318</v>
      </c>
      <c r="S876" s="11" t="s">
        <v>318</v>
      </c>
      <c r="T876" s="11" t="s">
        <v>318</v>
      </c>
      <c r="U876" s="11" t="s">
        <v>318</v>
      </c>
      <c r="V876" s="11" t="s">
        <v>319</v>
      </c>
      <c r="W876" s="11" t="s">
        <v>318</v>
      </c>
      <c r="X876" s="11" t="s">
        <v>319</v>
      </c>
      <c r="Y876" s="11" t="s">
        <v>318</v>
      </c>
      <c r="Z876" s="148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2</v>
      </c>
    </row>
    <row r="877" spans="1:65">
      <c r="A877" s="30"/>
      <c r="B877" s="19"/>
      <c r="C877" s="9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148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2</v>
      </c>
    </row>
    <row r="878" spans="1:65">
      <c r="A878" s="30"/>
      <c r="B878" s="18">
        <v>1</v>
      </c>
      <c r="C878" s="14">
        <v>1</v>
      </c>
      <c r="D878" s="22">
        <v>0.28999999999999998</v>
      </c>
      <c r="E878" s="22">
        <v>0.25</v>
      </c>
      <c r="F878" s="141">
        <v>0.21</v>
      </c>
      <c r="G878" s="22">
        <v>0.27932851132345543</v>
      </c>
      <c r="H878" s="22">
        <v>0.27</v>
      </c>
      <c r="I878" s="22">
        <v>0.27</v>
      </c>
      <c r="J878" s="22">
        <v>0.36</v>
      </c>
      <c r="K878" s="22">
        <v>0.25</v>
      </c>
      <c r="L878" s="22">
        <v>0.26</v>
      </c>
      <c r="M878" s="22">
        <v>0.26</v>
      </c>
      <c r="N878" s="22">
        <v>0.28999999999999998</v>
      </c>
      <c r="O878" s="141">
        <v>0.3</v>
      </c>
      <c r="P878" s="141">
        <v>0.3</v>
      </c>
      <c r="Q878" s="141">
        <v>0.38</v>
      </c>
      <c r="R878" s="141">
        <v>0.49</v>
      </c>
      <c r="S878" s="22">
        <v>0.28999999999999998</v>
      </c>
      <c r="T878" s="22">
        <v>0.28000000000000003</v>
      </c>
      <c r="U878" s="142">
        <v>0.34</v>
      </c>
      <c r="V878" s="22">
        <v>0.25</v>
      </c>
      <c r="W878" s="141">
        <v>0.3</v>
      </c>
      <c r="X878" s="22">
        <v>0.30180069795615799</v>
      </c>
      <c r="Y878" s="22">
        <v>0.28000000000000003</v>
      </c>
      <c r="Z878" s="148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1</v>
      </c>
    </row>
    <row r="879" spans="1:65">
      <c r="A879" s="30"/>
      <c r="B879" s="19">
        <v>1</v>
      </c>
      <c r="C879" s="9">
        <v>2</v>
      </c>
      <c r="D879" s="11">
        <v>0.33</v>
      </c>
      <c r="E879" s="11">
        <v>0.26</v>
      </c>
      <c r="F879" s="143">
        <v>0.21</v>
      </c>
      <c r="G879" s="11">
        <v>0.29169601281269381</v>
      </c>
      <c r="H879" s="11">
        <v>0.27</v>
      </c>
      <c r="I879" s="11">
        <v>0.28000000000000003</v>
      </c>
      <c r="J879" s="11">
        <v>0.31</v>
      </c>
      <c r="K879" s="11">
        <v>0.26</v>
      </c>
      <c r="L879" s="11">
        <v>0.27</v>
      </c>
      <c r="M879" s="11">
        <v>0.27</v>
      </c>
      <c r="N879" s="11">
        <v>0.28000000000000003</v>
      </c>
      <c r="O879" s="143">
        <v>0.3</v>
      </c>
      <c r="P879" s="143">
        <v>0.3</v>
      </c>
      <c r="Q879" s="143">
        <v>0.38</v>
      </c>
      <c r="R879" s="143">
        <v>0.44</v>
      </c>
      <c r="S879" s="11">
        <v>0.27</v>
      </c>
      <c r="T879" s="11">
        <v>0.24</v>
      </c>
      <c r="U879" s="11">
        <v>0.3</v>
      </c>
      <c r="V879" s="11">
        <v>0.25</v>
      </c>
      <c r="W879" s="143">
        <v>0.4</v>
      </c>
      <c r="X879" s="11">
        <v>0.27901912046655253</v>
      </c>
      <c r="Y879" s="11">
        <v>0.28999999999999998</v>
      </c>
      <c r="Z879" s="148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20</v>
      </c>
    </row>
    <row r="880" spans="1:65">
      <c r="A880" s="30"/>
      <c r="B880" s="19">
        <v>1</v>
      </c>
      <c r="C880" s="9">
        <v>3</v>
      </c>
      <c r="D880" s="11">
        <v>0.36</v>
      </c>
      <c r="E880" s="11">
        <v>0.27</v>
      </c>
      <c r="F880" s="143">
        <v>0.21</v>
      </c>
      <c r="G880" s="11">
        <v>0.27909404211269373</v>
      </c>
      <c r="H880" s="11">
        <v>0.28999999999999998</v>
      </c>
      <c r="I880" s="11">
        <v>0.26</v>
      </c>
      <c r="J880" s="144">
        <v>0.38</v>
      </c>
      <c r="K880" s="11">
        <v>0.26</v>
      </c>
      <c r="L880" s="11">
        <v>0.33</v>
      </c>
      <c r="M880" s="11">
        <v>0.27</v>
      </c>
      <c r="N880" s="11">
        <v>0.28000000000000003</v>
      </c>
      <c r="O880" s="143">
        <v>0.3</v>
      </c>
      <c r="P880" s="143">
        <v>0.3</v>
      </c>
      <c r="Q880" s="143">
        <v>0.38</v>
      </c>
      <c r="R880" s="143">
        <v>0.41</v>
      </c>
      <c r="S880" s="11">
        <v>0.28000000000000003</v>
      </c>
      <c r="T880" s="11">
        <v>0.27</v>
      </c>
      <c r="U880" s="11">
        <v>0.31</v>
      </c>
      <c r="V880" s="11">
        <v>0.24</v>
      </c>
      <c r="W880" s="143">
        <v>0.3</v>
      </c>
      <c r="X880" s="11">
        <v>0.30271670033405373</v>
      </c>
      <c r="Y880" s="11">
        <v>0.3</v>
      </c>
      <c r="Z880" s="148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16</v>
      </c>
    </row>
    <row r="881" spans="1:65">
      <c r="A881" s="30"/>
      <c r="B881" s="19">
        <v>1</v>
      </c>
      <c r="C881" s="9">
        <v>4</v>
      </c>
      <c r="D881" s="11">
        <v>0.32</v>
      </c>
      <c r="E881" s="11">
        <v>0.25</v>
      </c>
      <c r="F881" s="143">
        <v>0.21</v>
      </c>
      <c r="G881" s="11">
        <v>0.28902955121269375</v>
      </c>
      <c r="H881" s="11">
        <v>0.28999999999999998</v>
      </c>
      <c r="I881" s="11">
        <v>0.25</v>
      </c>
      <c r="J881" s="11">
        <v>0.35</v>
      </c>
      <c r="K881" s="11">
        <v>0.25</v>
      </c>
      <c r="L881" s="11">
        <v>0.27</v>
      </c>
      <c r="M881" s="11">
        <v>0.28999999999999998</v>
      </c>
      <c r="N881" s="11">
        <v>0.28000000000000003</v>
      </c>
      <c r="O881" s="143">
        <v>0.3</v>
      </c>
      <c r="P881" s="143">
        <v>0.3</v>
      </c>
      <c r="Q881" s="143">
        <v>0.43</v>
      </c>
      <c r="R881" s="143">
        <v>0.38</v>
      </c>
      <c r="S881" s="11">
        <v>0.28000000000000003</v>
      </c>
      <c r="T881" s="11">
        <v>0.34</v>
      </c>
      <c r="U881" s="11">
        <v>0.3</v>
      </c>
      <c r="V881" s="11">
        <v>0.24</v>
      </c>
      <c r="W881" s="143">
        <v>0.4</v>
      </c>
      <c r="X881" s="11">
        <v>0.29075321758760958</v>
      </c>
      <c r="Y881" s="11">
        <v>0.28999999999999998</v>
      </c>
      <c r="Z881" s="148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0.2829042715474222</v>
      </c>
    </row>
    <row r="882" spans="1:65">
      <c r="A882" s="30"/>
      <c r="B882" s="19">
        <v>1</v>
      </c>
      <c r="C882" s="9">
        <v>5</v>
      </c>
      <c r="D882" s="11">
        <v>0.33</v>
      </c>
      <c r="E882" s="11">
        <v>0.26</v>
      </c>
      <c r="F882" s="143">
        <v>0.21</v>
      </c>
      <c r="G882" s="11">
        <v>0.29424904571269372</v>
      </c>
      <c r="H882" s="11">
        <v>0.27</v>
      </c>
      <c r="I882" s="11">
        <v>0.24</v>
      </c>
      <c r="J882" s="11">
        <v>0.35</v>
      </c>
      <c r="K882" s="11">
        <v>0.25</v>
      </c>
      <c r="L882" s="11">
        <v>0.24</v>
      </c>
      <c r="M882" s="11">
        <v>0.26</v>
      </c>
      <c r="N882" s="11">
        <v>0.28999999999999998</v>
      </c>
      <c r="O882" s="143">
        <v>0.3</v>
      </c>
      <c r="P882" s="143" t="s">
        <v>104</v>
      </c>
      <c r="Q882" s="143">
        <v>0.4</v>
      </c>
      <c r="R882" s="143">
        <v>0.5</v>
      </c>
      <c r="S882" s="11">
        <v>0.31</v>
      </c>
      <c r="T882" s="11">
        <v>0.24</v>
      </c>
      <c r="U882" s="11">
        <v>0.3</v>
      </c>
      <c r="V882" s="11">
        <v>0.24</v>
      </c>
      <c r="W882" s="143">
        <v>0.3</v>
      </c>
      <c r="X882" s="11">
        <v>0.30644067676378328</v>
      </c>
      <c r="Y882" s="11">
        <v>0.31</v>
      </c>
      <c r="Z882" s="148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60</v>
      </c>
    </row>
    <row r="883" spans="1:65">
      <c r="A883" s="30"/>
      <c r="B883" s="19">
        <v>1</v>
      </c>
      <c r="C883" s="9">
        <v>6</v>
      </c>
      <c r="D883" s="11">
        <v>0.36</v>
      </c>
      <c r="E883" s="11">
        <v>0.26</v>
      </c>
      <c r="F883" s="143">
        <v>0.22</v>
      </c>
      <c r="G883" s="11">
        <v>0.29188576061269372</v>
      </c>
      <c r="H883" s="11">
        <v>0.28999999999999998</v>
      </c>
      <c r="I883" s="11">
        <v>0.27</v>
      </c>
      <c r="J883" s="11">
        <v>0.28999999999999998</v>
      </c>
      <c r="K883" s="11">
        <v>0.26</v>
      </c>
      <c r="L883" s="11">
        <v>0.33</v>
      </c>
      <c r="M883" s="11">
        <v>0.26</v>
      </c>
      <c r="N883" s="11">
        <v>0.27</v>
      </c>
      <c r="O883" s="143">
        <v>0.3</v>
      </c>
      <c r="P883" s="143">
        <v>0.3</v>
      </c>
      <c r="Q883" s="143">
        <v>0.4</v>
      </c>
      <c r="R883" s="143">
        <v>0.42</v>
      </c>
      <c r="S883" s="11">
        <v>0.27</v>
      </c>
      <c r="T883" s="11">
        <v>0.24</v>
      </c>
      <c r="U883" s="11">
        <v>0.28999999999999998</v>
      </c>
      <c r="V883" s="11">
        <v>0.24</v>
      </c>
      <c r="W883" s="143">
        <v>0.3</v>
      </c>
      <c r="X883" s="11">
        <v>0.30079673165744902</v>
      </c>
      <c r="Y883" s="11">
        <v>0.3</v>
      </c>
      <c r="Z883" s="148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5"/>
    </row>
    <row r="884" spans="1:65">
      <c r="A884" s="30"/>
      <c r="B884" s="20" t="s">
        <v>273</v>
      </c>
      <c r="C884" s="12"/>
      <c r="D884" s="23">
        <v>0.33166666666666672</v>
      </c>
      <c r="E884" s="23">
        <v>0.25833333333333336</v>
      </c>
      <c r="F884" s="23">
        <v>0.21166666666666667</v>
      </c>
      <c r="G884" s="23">
        <v>0.28754715396448732</v>
      </c>
      <c r="H884" s="23">
        <v>0.28000000000000003</v>
      </c>
      <c r="I884" s="23">
        <v>0.26166666666666666</v>
      </c>
      <c r="J884" s="23">
        <v>0.34</v>
      </c>
      <c r="K884" s="23">
        <v>0.255</v>
      </c>
      <c r="L884" s="23">
        <v>0.28333333333333338</v>
      </c>
      <c r="M884" s="23">
        <v>0.26833333333333337</v>
      </c>
      <c r="N884" s="23">
        <v>0.28166666666666668</v>
      </c>
      <c r="O884" s="23">
        <v>0.3</v>
      </c>
      <c r="P884" s="23">
        <v>0.3</v>
      </c>
      <c r="Q884" s="23">
        <v>0.39500000000000002</v>
      </c>
      <c r="R884" s="23">
        <v>0.43999999999999995</v>
      </c>
      <c r="S884" s="23">
        <v>0.28333333333333338</v>
      </c>
      <c r="T884" s="23">
        <v>0.26833333333333337</v>
      </c>
      <c r="U884" s="23">
        <v>0.3066666666666667</v>
      </c>
      <c r="V884" s="23">
        <v>0.24333333333333332</v>
      </c>
      <c r="W884" s="23">
        <v>0.33333333333333331</v>
      </c>
      <c r="X884" s="23">
        <v>0.29692119079426771</v>
      </c>
      <c r="Y884" s="23">
        <v>0.29500000000000004</v>
      </c>
      <c r="Z884" s="148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30"/>
      <c r="B885" s="3" t="s">
        <v>274</v>
      </c>
      <c r="C885" s="29"/>
      <c r="D885" s="11">
        <v>0.33</v>
      </c>
      <c r="E885" s="11">
        <v>0.26</v>
      </c>
      <c r="F885" s="11">
        <v>0.21</v>
      </c>
      <c r="G885" s="11">
        <v>0.29036278201269378</v>
      </c>
      <c r="H885" s="11">
        <v>0.28000000000000003</v>
      </c>
      <c r="I885" s="11">
        <v>0.26500000000000001</v>
      </c>
      <c r="J885" s="11">
        <v>0.35</v>
      </c>
      <c r="K885" s="11">
        <v>0.255</v>
      </c>
      <c r="L885" s="11">
        <v>0.27</v>
      </c>
      <c r="M885" s="11">
        <v>0.26500000000000001</v>
      </c>
      <c r="N885" s="11">
        <v>0.28000000000000003</v>
      </c>
      <c r="O885" s="11">
        <v>0.3</v>
      </c>
      <c r="P885" s="11">
        <v>0.3</v>
      </c>
      <c r="Q885" s="11">
        <v>0.39</v>
      </c>
      <c r="R885" s="11">
        <v>0.43</v>
      </c>
      <c r="S885" s="11">
        <v>0.28000000000000003</v>
      </c>
      <c r="T885" s="11">
        <v>0.255</v>
      </c>
      <c r="U885" s="11">
        <v>0.3</v>
      </c>
      <c r="V885" s="11">
        <v>0.24</v>
      </c>
      <c r="W885" s="11">
        <v>0.3</v>
      </c>
      <c r="X885" s="11">
        <v>0.30129871480680348</v>
      </c>
      <c r="Y885" s="11">
        <v>0.29499999999999998</v>
      </c>
      <c r="Z885" s="148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3" t="s">
        <v>275</v>
      </c>
      <c r="C886" s="29"/>
      <c r="D886" s="24">
        <v>2.6394443859772205E-2</v>
      </c>
      <c r="E886" s="24">
        <v>7.5277265270908156E-3</v>
      </c>
      <c r="F886" s="24">
        <v>4.0824829046386332E-3</v>
      </c>
      <c r="G886" s="24">
        <v>6.6655919292481448E-3</v>
      </c>
      <c r="H886" s="24">
        <v>1.0954451150103302E-2</v>
      </c>
      <c r="I886" s="24">
        <v>1.4719601443879758E-2</v>
      </c>
      <c r="J886" s="24">
        <v>3.3466401061363026E-2</v>
      </c>
      <c r="K886" s="24">
        <v>5.4772255750516656E-3</v>
      </c>
      <c r="L886" s="24">
        <v>3.777124126457395E-2</v>
      </c>
      <c r="M886" s="24">
        <v>1.1690451944500111E-2</v>
      </c>
      <c r="N886" s="24">
        <v>7.5277265270907914E-3</v>
      </c>
      <c r="O886" s="24">
        <v>0</v>
      </c>
      <c r="P886" s="24">
        <v>0</v>
      </c>
      <c r="Q886" s="24">
        <v>1.9748417658131494E-2</v>
      </c>
      <c r="R886" s="24">
        <v>4.6904157598234297E-2</v>
      </c>
      <c r="S886" s="24">
        <v>1.5055453054181609E-2</v>
      </c>
      <c r="T886" s="24">
        <v>3.920034013457873E-2</v>
      </c>
      <c r="U886" s="24">
        <v>1.7511900715418277E-2</v>
      </c>
      <c r="V886" s="24">
        <v>5.1639777949432277E-3</v>
      </c>
      <c r="W886" s="24">
        <v>5.1639777949432177E-2</v>
      </c>
      <c r="X886" s="24">
        <v>1.0213383049422892E-2</v>
      </c>
      <c r="Y886" s="24">
        <v>1.048808848170151E-2</v>
      </c>
      <c r="Z886" s="148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3" t="s">
        <v>86</v>
      </c>
      <c r="C887" s="29"/>
      <c r="D887" s="13">
        <v>7.9581237768157384E-2</v>
      </c>
      <c r="E887" s="13">
        <v>2.9139586556480575E-2</v>
      </c>
      <c r="F887" s="13">
        <v>1.9287320809316378E-2</v>
      </c>
      <c r="G887" s="13">
        <v>2.3180865598382377E-2</v>
      </c>
      <c r="H887" s="13">
        <v>3.9123039821797503E-2</v>
      </c>
      <c r="I887" s="13">
        <v>5.6253253925655125E-2</v>
      </c>
      <c r="J887" s="13">
        <v>9.8430591356950065E-2</v>
      </c>
      <c r="K887" s="13">
        <v>2.1479315980594767E-2</v>
      </c>
      <c r="L887" s="13">
        <v>0.13331026328673157</v>
      </c>
      <c r="M887" s="13">
        <v>4.3566901656522147E-2</v>
      </c>
      <c r="N887" s="13">
        <v>2.6725656309198074E-2</v>
      </c>
      <c r="O887" s="13">
        <v>0</v>
      </c>
      <c r="P887" s="13">
        <v>0</v>
      </c>
      <c r="Q887" s="13">
        <v>4.999599407121897E-2</v>
      </c>
      <c r="R887" s="13">
        <v>0.10660035817780524</v>
      </c>
      <c r="S887" s="13">
        <v>5.3136893132405667E-2</v>
      </c>
      <c r="T887" s="13">
        <v>0.14608822410402009</v>
      </c>
      <c r="U887" s="13">
        <v>5.7104024072016112E-2</v>
      </c>
      <c r="V887" s="13">
        <v>2.1221826554561212E-2</v>
      </c>
      <c r="W887" s="13">
        <v>0.15491933384829654</v>
      </c>
      <c r="X887" s="13">
        <v>3.4397622554664997E-2</v>
      </c>
      <c r="Y887" s="13">
        <v>3.5552842310852574E-2</v>
      </c>
      <c r="Z887" s="148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3" t="s">
        <v>276</v>
      </c>
      <c r="C888" s="29"/>
      <c r="D888" s="13">
        <v>0.17236358734537749</v>
      </c>
      <c r="E888" s="13">
        <v>-8.6852482218424565E-2</v>
      </c>
      <c r="F888" s="13">
        <v>-0.25180816284993501</v>
      </c>
      <c r="G888" s="13">
        <v>1.6411496339979514E-2</v>
      </c>
      <c r="H888" s="13">
        <v>-1.0265916210937642E-2</v>
      </c>
      <c r="I888" s="13">
        <v>-7.5069933601888295E-2</v>
      </c>
      <c r="J888" s="13">
        <v>0.20181995888671866</v>
      </c>
      <c r="K888" s="13">
        <v>-9.8635030834961057E-2</v>
      </c>
      <c r="L888" s="13">
        <v>1.51663240559885E-3</v>
      </c>
      <c r="M888" s="13">
        <v>-5.1504836368815199E-2</v>
      </c>
      <c r="N888" s="13">
        <v>-4.3746419026694516E-3</v>
      </c>
      <c r="O888" s="13">
        <v>6.0429375488280979E-2</v>
      </c>
      <c r="P888" s="13">
        <v>6.0429375488280979E-2</v>
      </c>
      <c r="Q888" s="13">
        <v>0.39623201105957007</v>
      </c>
      <c r="R888" s="13">
        <v>0.5552964173828121</v>
      </c>
      <c r="S888" s="13">
        <v>1.51663240559885E-3</v>
      </c>
      <c r="T888" s="13">
        <v>-5.1504836368815199E-2</v>
      </c>
      <c r="U888" s="13">
        <v>8.3994472721353963E-2</v>
      </c>
      <c r="V888" s="13">
        <v>-0.13987395099283872</v>
      </c>
      <c r="W888" s="13">
        <v>0.17825486165364546</v>
      </c>
      <c r="X888" s="13">
        <v>4.9546509744006872E-2</v>
      </c>
      <c r="Y888" s="13">
        <v>4.2755552563476407E-2</v>
      </c>
      <c r="Z888" s="148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46" t="s">
        <v>277</v>
      </c>
      <c r="C889" s="47"/>
      <c r="D889" s="45">
        <v>1.5</v>
      </c>
      <c r="E889" s="45">
        <v>0.78</v>
      </c>
      <c r="F889" s="45">
        <v>2.23</v>
      </c>
      <c r="G889" s="45">
        <v>0.13</v>
      </c>
      <c r="H889" s="45">
        <v>0.1</v>
      </c>
      <c r="I889" s="45">
        <v>0.67</v>
      </c>
      <c r="J889" s="45">
        <v>1.76</v>
      </c>
      <c r="K889" s="45">
        <v>0.88</v>
      </c>
      <c r="L889" s="45">
        <v>0</v>
      </c>
      <c r="M889" s="45">
        <v>0.47</v>
      </c>
      <c r="N889" s="45">
        <v>0.05</v>
      </c>
      <c r="O889" s="45" t="s">
        <v>278</v>
      </c>
      <c r="P889" s="45" t="s">
        <v>278</v>
      </c>
      <c r="Q889" s="45">
        <v>3.48</v>
      </c>
      <c r="R889" s="45">
        <v>4.88</v>
      </c>
      <c r="S889" s="45">
        <v>0</v>
      </c>
      <c r="T889" s="45">
        <v>0.47</v>
      </c>
      <c r="U889" s="45">
        <v>0.73</v>
      </c>
      <c r="V889" s="45">
        <v>1.24</v>
      </c>
      <c r="W889" s="45" t="s">
        <v>278</v>
      </c>
      <c r="X889" s="45">
        <v>0.42</v>
      </c>
      <c r="Y889" s="45">
        <v>0.36</v>
      </c>
      <c r="Z889" s="148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B890" s="31" t="s">
        <v>330</v>
      </c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BM890" s="55"/>
    </row>
    <row r="891" spans="1:65">
      <c r="BM891" s="55"/>
    </row>
    <row r="892" spans="1:65" ht="15">
      <c r="B892" s="8" t="s">
        <v>564</v>
      </c>
      <c r="BM892" s="28" t="s">
        <v>66</v>
      </c>
    </row>
    <row r="893" spans="1:65" ht="15">
      <c r="A893" s="25" t="s">
        <v>24</v>
      </c>
      <c r="B893" s="18" t="s">
        <v>110</v>
      </c>
      <c r="C893" s="15" t="s">
        <v>111</v>
      </c>
      <c r="D893" s="16" t="s">
        <v>235</v>
      </c>
      <c r="E893" s="17" t="s">
        <v>235</v>
      </c>
      <c r="F893" s="17" t="s">
        <v>235</v>
      </c>
      <c r="G893" s="17" t="s">
        <v>235</v>
      </c>
      <c r="H893" s="17" t="s">
        <v>235</v>
      </c>
      <c r="I893" s="17" t="s">
        <v>235</v>
      </c>
      <c r="J893" s="17" t="s">
        <v>235</v>
      </c>
      <c r="K893" s="17" t="s">
        <v>235</v>
      </c>
      <c r="L893" s="17" t="s">
        <v>235</v>
      </c>
      <c r="M893" s="17" t="s">
        <v>235</v>
      </c>
      <c r="N893" s="17" t="s">
        <v>235</v>
      </c>
      <c r="O893" s="17" t="s">
        <v>235</v>
      </c>
      <c r="P893" s="17" t="s">
        <v>235</v>
      </c>
      <c r="Q893" s="148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1</v>
      </c>
    </row>
    <row r="894" spans="1:65">
      <c r="A894" s="30"/>
      <c r="B894" s="19" t="s">
        <v>236</v>
      </c>
      <c r="C894" s="9" t="s">
        <v>236</v>
      </c>
      <c r="D894" s="146" t="s">
        <v>238</v>
      </c>
      <c r="E894" s="147" t="s">
        <v>242</v>
      </c>
      <c r="F894" s="147" t="s">
        <v>243</v>
      </c>
      <c r="G894" s="147" t="s">
        <v>244</v>
      </c>
      <c r="H894" s="147" t="s">
        <v>249</v>
      </c>
      <c r="I894" s="147" t="s">
        <v>250</v>
      </c>
      <c r="J894" s="147" t="s">
        <v>251</v>
      </c>
      <c r="K894" s="147" t="s">
        <v>252</v>
      </c>
      <c r="L894" s="147" t="s">
        <v>253</v>
      </c>
      <c r="M894" s="147" t="s">
        <v>254</v>
      </c>
      <c r="N894" s="147" t="s">
        <v>255</v>
      </c>
      <c r="O894" s="147" t="s">
        <v>257</v>
      </c>
      <c r="P894" s="147" t="s">
        <v>259</v>
      </c>
      <c r="Q894" s="148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 t="s">
        <v>3</v>
      </c>
    </row>
    <row r="895" spans="1:65">
      <c r="A895" s="30"/>
      <c r="B895" s="19"/>
      <c r="C895" s="9"/>
      <c r="D895" s="10" t="s">
        <v>318</v>
      </c>
      <c r="E895" s="11" t="s">
        <v>319</v>
      </c>
      <c r="F895" s="11" t="s">
        <v>319</v>
      </c>
      <c r="G895" s="11" t="s">
        <v>319</v>
      </c>
      <c r="H895" s="11" t="s">
        <v>319</v>
      </c>
      <c r="I895" s="11" t="s">
        <v>319</v>
      </c>
      <c r="J895" s="11" t="s">
        <v>319</v>
      </c>
      <c r="K895" s="11" t="s">
        <v>318</v>
      </c>
      <c r="L895" s="11" t="s">
        <v>318</v>
      </c>
      <c r="M895" s="11" t="s">
        <v>319</v>
      </c>
      <c r="N895" s="11" t="s">
        <v>318</v>
      </c>
      <c r="O895" s="11" t="s">
        <v>319</v>
      </c>
      <c r="P895" s="11" t="s">
        <v>319</v>
      </c>
      <c r="Q895" s="148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2</v>
      </c>
    </row>
    <row r="896" spans="1:65">
      <c r="A896" s="30"/>
      <c r="B896" s="19"/>
      <c r="C896" s="9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148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3</v>
      </c>
    </row>
    <row r="897" spans="1:65">
      <c r="A897" s="30"/>
      <c r="B897" s="18">
        <v>1</v>
      </c>
      <c r="C897" s="14">
        <v>1</v>
      </c>
      <c r="D897" s="22">
        <v>0.56999999999999995</v>
      </c>
      <c r="E897" s="22">
        <v>0.54</v>
      </c>
      <c r="F897" s="22">
        <v>0.56000000000000005</v>
      </c>
      <c r="G897" s="22">
        <v>0.53</v>
      </c>
      <c r="H897" s="141">
        <v>0.6</v>
      </c>
      <c r="I897" s="141">
        <v>0.4</v>
      </c>
      <c r="J897" s="22">
        <v>0.54</v>
      </c>
      <c r="K897" s="22">
        <v>0.54</v>
      </c>
      <c r="L897" s="22">
        <v>0.51</v>
      </c>
      <c r="M897" s="22">
        <v>0.58404663078038721</v>
      </c>
      <c r="N897" s="141">
        <v>1.8</v>
      </c>
      <c r="O897" s="22">
        <v>0.56999999999999995</v>
      </c>
      <c r="P897" s="22">
        <v>0.52796156447887377</v>
      </c>
      <c r="Q897" s="148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</v>
      </c>
    </row>
    <row r="898" spans="1:65">
      <c r="A898" s="30"/>
      <c r="B898" s="19">
        <v>1</v>
      </c>
      <c r="C898" s="9">
        <v>2</v>
      </c>
      <c r="D898" s="11">
        <v>0.56999999999999995</v>
      </c>
      <c r="E898" s="11">
        <v>0.55000000000000004</v>
      </c>
      <c r="F898" s="11">
        <v>0.56000000000000005</v>
      </c>
      <c r="G898" s="11">
        <v>0.56999999999999995</v>
      </c>
      <c r="H898" s="143">
        <v>0.6</v>
      </c>
      <c r="I898" s="143">
        <v>0.5</v>
      </c>
      <c r="J898" s="11">
        <v>0.54</v>
      </c>
      <c r="K898" s="11">
        <v>0.53</v>
      </c>
      <c r="L898" s="11">
        <v>0.55000000000000004</v>
      </c>
      <c r="M898" s="11">
        <v>0.57324783566687099</v>
      </c>
      <c r="N898" s="143">
        <v>1.8</v>
      </c>
      <c r="O898" s="11">
        <v>0.56000000000000005</v>
      </c>
      <c r="P898" s="11">
        <v>0.51033401569269321</v>
      </c>
      <c r="Q898" s="148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21</v>
      </c>
    </row>
    <row r="899" spans="1:65">
      <c r="A899" s="30"/>
      <c r="B899" s="19">
        <v>1</v>
      </c>
      <c r="C899" s="9">
        <v>3</v>
      </c>
      <c r="D899" s="11">
        <v>0.6</v>
      </c>
      <c r="E899" s="11">
        <v>0.56000000000000005</v>
      </c>
      <c r="F899" s="11">
        <v>0.54</v>
      </c>
      <c r="G899" s="11">
        <v>0.53</v>
      </c>
      <c r="H899" s="143">
        <v>0.5</v>
      </c>
      <c r="I899" s="143">
        <v>0.5</v>
      </c>
      <c r="J899" s="11">
        <v>0.55000000000000004</v>
      </c>
      <c r="K899" s="11">
        <v>0.55000000000000004</v>
      </c>
      <c r="L899" s="11">
        <v>0.56000000000000005</v>
      </c>
      <c r="M899" s="11">
        <v>0.58587962012606687</v>
      </c>
      <c r="N899" s="143">
        <v>1.8</v>
      </c>
      <c r="O899" s="11">
        <v>0.56000000000000005</v>
      </c>
      <c r="P899" s="11">
        <v>0.53016092307369167</v>
      </c>
      <c r="Q899" s="148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16</v>
      </c>
    </row>
    <row r="900" spans="1:65">
      <c r="A900" s="30"/>
      <c r="B900" s="19">
        <v>1</v>
      </c>
      <c r="C900" s="9">
        <v>4</v>
      </c>
      <c r="D900" s="11">
        <v>0.54</v>
      </c>
      <c r="E900" s="11">
        <v>0.54</v>
      </c>
      <c r="F900" s="11">
        <v>0.51</v>
      </c>
      <c r="G900" s="11">
        <v>0.59</v>
      </c>
      <c r="H900" s="143">
        <v>0.5</v>
      </c>
      <c r="I900" s="143">
        <v>0.5</v>
      </c>
      <c r="J900" s="11">
        <v>0.53</v>
      </c>
      <c r="K900" s="11">
        <v>0.53</v>
      </c>
      <c r="L900" s="11">
        <v>0.57999999999999996</v>
      </c>
      <c r="M900" s="11">
        <v>0.58402487588553598</v>
      </c>
      <c r="N900" s="143">
        <v>1.6</v>
      </c>
      <c r="O900" s="11">
        <v>0.56000000000000005</v>
      </c>
      <c r="P900" s="11">
        <v>0.50873157404984248</v>
      </c>
      <c r="Q900" s="148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0.54920343106918124</v>
      </c>
    </row>
    <row r="901" spans="1:65">
      <c r="A901" s="30"/>
      <c r="B901" s="19">
        <v>1</v>
      </c>
      <c r="C901" s="9">
        <v>5</v>
      </c>
      <c r="D901" s="11">
        <v>0.55000000000000004</v>
      </c>
      <c r="E901" s="11">
        <v>0.53</v>
      </c>
      <c r="F901" s="11">
        <v>0.51</v>
      </c>
      <c r="G901" s="11">
        <v>0.59</v>
      </c>
      <c r="H901" s="143">
        <v>0.5</v>
      </c>
      <c r="I901" s="143">
        <v>0.5</v>
      </c>
      <c r="J901" s="11">
        <v>0.52</v>
      </c>
      <c r="K901" s="11">
        <v>0.53</v>
      </c>
      <c r="L901" s="11">
        <v>0.56000000000000005</v>
      </c>
      <c r="M901" s="11">
        <v>0.58179974061471529</v>
      </c>
      <c r="N901" s="143">
        <v>1.5</v>
      </c>
      <c r="O901" s="11">
        <v>0.56000000000000005</v>
      </c>
      <c r="P901" s="11">
        <v>0.52949386899491935</v>
      </c>
      <c r="Q901" s="148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61</v>
      </c>
    </row>
    <row r="902" spans="1:65">
      <c r="A902" s="30"/>
      <c r="B902" s="19">
        <v>1</v>
      </c>
      <c r="C902" s="9">
        <v>6</v>
      </c>
      <c r="D902" s="11">
        <v>0.56000000000000005</v>
      </c>
      <c r="E902" s="11">
        <v>0.55000000000000004</v>
      </c>
      <c r="F902" s="11">
        <v>0.53</v>
      </c>
      <c r="G902" s="11">
        <v>0.57999999999999996</v>
      </c>
      <c r="H902" s="143">
        <v>0.5</v>
      </c>
      <c r="I902" s="143">
        <v>0.4</v>
      </c>
      <c r="J902" s="11">
        <v>0.53</v>
      </c>
      <c r="K902" s="11">
        <v>0.53</v>
      </c>
      <c r="L902" s="11">
        <v>0.52</v>
      </c>
      <c r="M902" s="11">
        <v>0.57092731354939497</v>
      </c>
      <c r="N902" s="143">
        <v>1.7</v>
      </c>
      <c r="O902" s="11">
        <v>0.56000000000000005</v>
      </c>
      <c r="P902" s="11">
        <v>0.53559790123787954</v>
      </c>
      <c r="Q902" s="148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5"/>
    </row>
    <row r="903" spans="1:65">
      <c r="A903" s="30"/>
      <c r="B903" s="20" t="s">
        <v>273</v>
      </c>
      <c r="C903" s="12"/>
      <c r="D903" s="23">
        <v>0.56500000000000006</v>
      </c>
      <c r="E903" s="23">
        <v>0.54500000000000004</v>
      </c>
      <c r="F903" s="23">
        <v>0.53500000000000003</v>
      </c>
      <c r="G903" s="23">
        <v>0.56500000000000006</v>
      </c>
      <c r="H903" s="23">
        <v>0.53333333333333333</v>
      </c>
      <c r="I903" s="23">
        <v>0.46666666666666662</v>
      </c>
      <c r="J903" s="23">
        <v>0.53500000000000003</v>
      </c>
      <c r="K903" s="23">
        <v>0.53500000000000014</v>
      </c>
      <c r="L903" s="23">
        <v>0.54666666666666675</v>
      </c>
      <c r="M903" s="23">
        <v>0.57998766943716196</v>
      </c>
      <c r="N903" s="23">
        <v>1.7</v>
      </c>
      <c r="O903" s="23">
        <v>0.56166666666666665</v>
      </c>
      <c r="P903" s="23">
        <v>0.52371330792131665</v>
      </c>
      <c r="Q903" s="148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3" t="s">
        <v>274</v>
      </c>
      <c r="C904" s="29"/>
      <c r="D904" s="11">
        <v>0.56499999999999995</v>
      </c>
      <c r="E904" s="11">
        <v>0.54500000000000004</v>
      </c>
      <c r="F904" s="11">
        <v>0.53500000000000003</v>
      </c>
      <c r="G904" s="11">
        <v>0.57499999999999996</v>
      </c>
      <c r="H904" s="11">
        <v>0.5</v>
      </c>
      <c r="I904" s="11">
        <v>0.5</v>
      </c>
      <c r="J904" s="11">
        <v>0.53500000000000003</v>
      </c>
      <c r="K904" s="11">
        <v>0.53</v>
      </c>
      <c r="L904" s="11">
        <v>0.55500000000000005</v>
      </c>
      <c r="M904" s="11">
        <v>0.58291230825012563</v>
      </c>
      <c r="N904" s="11">
        <v>1.75</v>
      </c>
      <c r="O904" s="11">
        <v>0.56000000000000005</v>
      </c>
      <c r="P904" s="11">
        <v>0.52872771673689656</v>
      </c>
      <c r="Q904" s="148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3" t="s">
        <v>275</v>
      </c>
      <c r="C905" s="29"/>
      <c r="D905" s="24">
        <v>2.0736441353327688E-2</v>
      </c>
      <c r="E905" s="24">
        <v>1.0488088481701525E-2</v>
      </c>
      <c r="F905" s="24">
        <v>2.2583179581272449E-2</v>
      </c>
      <c r="G905" s="24">
        <v>2.8106938645110359E-2</v>
      </c>
      <c r="H905" s="24">
        <v>5.1639777949432218E-2</v>
      </c>
      <c r="I905" s="24">
        <v>5.1639777949433252E-2</v>
      </c>
      <c r="J905" s="24">
        <v>1.0488088481701525E-2</v>
      </c>
      <c r="K905" s="24">
        <v>8.3666002653407616E-3</v>
      </c>
      <c r="L905" s="24">
        <v>2.658320271650251E-2</v>
      </c>
      <c r="M905" s="24">
        <v>6.2974327472350971E-3</v>
      </c>
      <c r="N905" s="24">
        <v>0.12649110640673519</v>
      </c>
      <c r="O905" s="24">
        <v>4.0824829046385881E-3</v>
      </c>
      <c r="P905" s="24">
        <v>1.1293676813972366E-2</v>
      </c>
      <c r="Q905" s="197"/>
      <c r="R905" s="198"/>
      <c r="S905" s="198"/>
      <c r="T905" s="198"/>
      <c r="U905" s="198"/>
      <c r="V905" s="198"/>
      <c r="W905" s="198"/>
      <c r="X905" s="198"/>
      <c r="Y905" s="198"/>
      <c r="Z905" s="198"/>
      <c r="AA905" s="198"/>
      <c r="AB905" s="198"/>
      <c r="AC905" s="198"/>
      <c r="AD905" s="198"/>
      <c r="AE905" s="198"/>
      <c r="AF905" s="198"/>
      <c r="AG905" s="198"/>
      <c r="AH905" s="198"/>
      <c r="AI905" s="198"/>
      <c r="AJ905" s="198"/>
      <c r="AK905" s="198"/>
      <c r="AL905" s="198"/>
      <c r="AM905" s="198"/>
      <c r="AN905" s="198"/>
      <c r="AO905" s="198"/>
      <c r="AP905" s="198"/>
      <c r="AQ905" s="198"/>
      <c r="AR905" s="198"/>
      <c r="AS905" s="198"/>
      <c r="AT905" s="198"/>
      <c r="AU905" s="198"/>
      <c r="AV905" s="198"/>
      <c r="AW905" s="198"/>
      <c r="AX905" s="198"/>
      <c r="AY905" s="198"/>
      <c r="AZ905" s="198"/>
      <c r="BA905" s="198"/>
      <c r="BB905" s="198"/>
      <c r="BC905" s="198"/>
      <c r="BD905" s="198"/>
      <c r="BE905" s="198"/>
      <c r="BF905" s="198"/>
      <c r="BG905" s="198"/>
      <c r="BH905" s="198"/>
      <c r="BI905" s="198"/>
      <c r="BJ905" s="198"/>
      <c r="BK905" s="198"/>
      <c r="BL905" s="198"/>
      <c r="BM905" s="56"/>
    </row>
    <row r="906" spans="1:65">
      <c r="A906" s="30"/>
      <c r="B906" s="3" t="s">
        <v>86</v>
      </c>
      <c r="C906" s="29"/>
      <c r="D906" s="13">
        <v>3.6701666112084398E-2</v>
      </c>
      <c r="E906" s="13">
        <v>1.9244199048993622E-2</v>
      </c>
      <c r="F906" s="13">
        <v>4.2211550619200837E-2</v>
      </c>
      <c r="G906" s="13">
        <v>4.9746794062142226E-2</v>
      </c>
      <c r="H906" s="13">
        <v>9.6824583655185412E-2</v>
      </c>
      <c r="I906" s="13">
        <v>0.11065666703449983</v>
      </c>
      <c r="J906" s="13">
        <v>1.9603903704115001E-2</v>
      </c>
      <c r="K906" s="13">
        <v>1.5638505168861231E-2</v>
      </c>
      <c r="L906" s="13">
        <v>4.8627809847260679E-2</v>
      </c>
      <c r="M906" s="13">
        <v>1.085787350159758E-2</v>
      </c>
      <c r="N906" s="13">
        <v>7.4406533180432471E-2</v>
      </c>
      <c r="O906" s="13">
        <v>7.268515557220038E-3</v>
      </c>
      <c r="P906" s="13">
        <v>2.1564616829765841E-2</v>
      </c>
      <c r="Q906" s="148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3" t="s">
        <v>276</v>
      </c>
      <c r="C907" s="29"/>
      <c r="D907" s="13">
        <v>2.8762691631525783E-2</v>
      </c>
      <c r="E907" s="13">
        <v>-7.6536868333069163E-3</v>
      </c>
      <c r="F907" s="13">
        <v>-2.5861876065723322E-2</v>
      </c>
      <c r="G907" s="13">
        <v>2.8762691631525783E-2</v>
      </c>
      <c r="H907" s="13">
        <v>-2.889657427112613E-2</v>
      </c>
      <c r="I907" s="13">
        <v>-0.15028450248723546</v>
      </c>
      <c r="J907" s="13">
        <v>-2.5861876065723322E-2</v>
      </c>
      <c r="K907" s="13">
        <v>-2.5861876065723099E-2</v>
      </c>
      <c r="L907" s="13">
        <v>-4.6189886279041081E-3</v>
      </c>
      <c r="M907" s="13">
        <v>5.6052523758000516E-2</v>
      </c>
      <c r="N907" s="13">
        <v>2.0953921695107853</v>
      </c>
      <c r="O907" s="13">
        <v>2.2693295220720167E-2</v>
      </c>
      <c r="P907" s="13">
        <v>-4.6412898583391593E-2</v>
      </c>
      <c r="Q907" s="148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46" t="s">
        <v>277</v>
      </c>
      <c r="C908" s="47"/>
      <c r="D908" s="45">
        <v>0.97</v>
      </c>
      <c r="E908" s="45">
        <v>0.04</v>
      </c>
      <c r="F908" s="45">
        <v>0.55000000000000004</v>
      </c>
      <c r="G908" s="45">
        <v>0.97</v>
      </c>
      <c r="H908" s="45" t="s">
        <v>278</v>
      </c>
      <c r="I908" s="45" t="s">
        <v>278</v>
      </c>
      <c r="J908" s="45">
        <v>0.55000000000000004</v>
      </c>
      <c r="K908" s="45">
        <v>0.55000000000000004</v>
      </c>
      <c r="L908" s="45">
        <v>0.04</v>
      </c>
      <c r="M908" s="45">
        <v>1.73</v>
      </c>
      <c r="N908" s="45" t="s">
        <v>278</v>
      </c>
      <c r="O908" s="45">
        <v>0.8</v>
      </c>
      <c r="P908" s="45">
        <v>1.1200000000000001</v>
      </c>
      <c r="Q908" s="148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B909" s="31" t="s">
        <v>331</v>
      </c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BM909" s="55"/>
    </row>
    <row r="910" spans="1:65">
      <c r="BM910" s="55"/>
    </row>
    <row r="911" spans="1:65" ht="15">
      <c r="B911" s="8" t="s">
        <v>565</v>
      </c>
      <c r="BM911" s="28" t="s">
        <v>66</v>
      </c>
    </row>
    <row r="912" spans="1:65" ht="15">
      <c r="A912" s="25" t="s">
        <v>27</v>
      </c>
      <c r="B912" s="18" t="s">
        <v>110</v>
      </c>
      <c r="C912" s="15" t="s">
        <v>111</v>
      </c>
      <c r="D912" s="16" t="s">
        <v>235</v>
      </c>
      <c r="E912" s="17" t="s">
        <v>235</v>
      </c>
      <c r="F912" s="17" t="s">
        <v>235</v>
      </c>
      <c r="G912" s="17" t="s">
        <v>235</v>
      </c>
      <c r="H912" s="17" t="s">
        <v>235</v>
      </c>
      <c r="I912" s="17" t="s">
        <v>235</v>
      </c>
      <c r="J912" s="17" t="s">
        <v>235</v>
      </c>
      <c r="K912" s="17" t="s">
        <v>235</v>
      </c>
      <c r="L912" s="17" t="s">
        <v>235</v>
      </c>
      <c r="M912" s="17" t="s">
        <v>235</v>
      </c>
      <c r="N912" s="17" t="s">
        <v>235</v>
      </c>
      <c r="O912" s="17" t="s">
        <v>235</v>
      </c>
      <c r="P912" s="17" t="s">
        <v>235</v>
      </c>
      <c r="Q912" s="17" t="s">
        <v>235</v>
      </c>
      <c r="R912" s="17" t="s">
        <v>235</v>
      </c>
      <c r="S912" s="17" t="s">
        <v>235</v>
      </c>
      <c r="T912" s="17" t="s">
        <v>235</v>
      </c>
      <c r="U912" s="17" t="s">
        <v>235</v>
      </c>
      <c r="V912" s="17" t="s">
        <v>235</v>
      </c>
      <c r="W912" s="17" t="s">
        <v>235</v>
      </c>
      <c r="X912" s="17" t="s">
        <v>235</v>
      </c>
      <c r="Y912" s="148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1</v>
      </c>
    </row>
    <row r="913" spans="1:65">
      <c r="A913" s="30"/>
      <c r="B913" s="19" t="s">
        <v>236</v>
      </c>
      <c r="C913" s="9" t="s">
        <v>236</v>
      </c>
      <c r="D913" s="146" t="s">
        <v>238</v>
      </c>
      <c r="E913" s="147" t="s">
        <v>239</v>
      </c>
      <c r="F913" s="147" t="s">
        <v>240</v>
      </c>
      <c r="G913" s="147" t="s">
        <v>241</v>
      </c>
      <c r="H913" s="147" t="s">
        <v>242</v>
      </c>
      <c r="I913" s="147" t="s">
        <v>243</v>
      </c>
      <c r="J913" s="147" t="s">
        <v>244</v>
      </c>
      <c r="K913" s="147" t="s">
        <v>245</v>
      </c>
      <c r="L913" s="147" t="s">
        <v>246</v>
      </c>
      <c r="M913" s="147" t="s">
        <v>247</v>
      </c>
      <c r="N913" s="147" t="s">
        <v>248</v>
      </c>
      <c r="O913" s="147" t="s">
        <v>249</v>
      </c>
      <c r="P913" s="147" t="s">
        <v>250</v>
      </c>
      <c r="Q913" s="147" t="s">
        <v>251</v>
      </c>
      <c r="R913" s="147" t="s">
        <v>252</v>
      </c>
      <c r="S913" s="147" t="s">
        <v>253</v>
      </c>
      <c r="T913" s="147" t="s">
        <v>255</v>
      </c>
      <c r="U913" s="147" t="s">
        <v>256</v>
      </c>
      <c r="V913" s="147" t="s">
        <v>258</v>
      </c>
      <c r="W913" s="147" t="s">
        <v>259</v>
      </c>
      <c r="X913" s="147" t="s">
        <v>265</v>
      </c>
      <c r="Y913" s="148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 t="s">
        <v>3</v>
      </c>
    </row>
    <row r="914" spans="1:65">
      <c r="A914" s="30"/>
      <c r="B914" s="19"/>
      <c r="C914" s="9"/>
      <c r="D914" s="10" t="s">
        <v>318</v>
      </c>
      <c r="E914" s="11" t="s">
        <v>318</v>
      </c>
      <c r="F914" s="11" t="s">
        <v>319</v>
      </c>
      <c r="G914" s="11" t="s">
        <v>115</v>
      </c>
      <c r="H914" s="11" t="s">
        <v>319</v>
      </c>
      <c r="I914" s="11" t="s">
        <v>319</v>
      </c>
      <c r="J914" s="11" t="s">
        <v>319</v>
      </c>
      <c r="K914" s="11" t="s">
        <v>318</v>
      </c>
      <c r="L914" s="11" t="s">
        <v>319</v>
      </c>
      <c r="M914" s="11" t="s">
        <v>318</v>
      </c>
      <c r="N914" s="11" t="s">
        <v>318</v>
      </c>
      <c r="O914" s="11" t="s">
        <v>319</v>
      </c>
      <c r="P914" s="11" t="s">
        <v>319</v>
      </c>
      <c r="Q914" s="11" t="s">
        <v>319</v>
      </c>
      <c r="R914" s="11" t="s">
        <v>318</v>
      </c>
      <c r="S914" s="11" t="s">
        <v>318</v>
      </c>
      <c r="T914" s="11" t="s">
        <v>318</v>
      </c>
      <c r="U914" s="11" t="s">
        <v>318</v>
      </c>
      <c r="V914" s="11" t="s">
        <v>318</v>
      </c>
      <c r="W914" s="11" t="s">
        <v>319</v>
      </c>
      <c r="X914" s="11" t="s">
        <v>318</v>
      </c>
      <c r="Y914" s="148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2</v>
      </c>
    </row>
    <row r="915" spans="1:65">
      <c r="A915" s="30"/>
      <c r="B915" s="19"/>
      <c r="C915" s="9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148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3</v>
      </c>
    </row>
    <row r="916" spans="1:65">
      <c r="A916" s="30"/>
      <c r="B916" s="18">
        <v>1</v>
      </c>
      <c r="C916" s="14">
        <v>1</v>
      </c>
      <c r="D916" s="22">
        <v>0.21</v>
      </c>
      <c r="E916" s="22">
        <v>0.27</v>
      </c>
      <c r="F916" s="141">
        <v>0.2</v>
      </c>
      <c r="G916" s="141">
        <v>0.34344490730000005</v>
      </c>
      <c r="H916" s="141">
        <v>0.3</v>
      </c>
      <c r="I916" s="22">
        <v>0.27</v>
      </c>
      <c r="J916" s="141">
        <v>0.44</v>
      </c>
      <c r="K916" s="22">
        <v>0.24</v>
      </c>
      <c r="L916" s="141">
        <v>0.3</v>
      </c>
      <c r="M916" s="22">
        <v>0.3</v>
      </c>
      <c r="N916" s="22">
        <v>0.27</v>
      </c>
      <c r="O916" s="22">
        <v>0.3</v>
      </c>
      <c r="P916" s="22">
        <v>0.27</v>
      </c>
      <c r="Q916" s="22">
        <v>0.26</v>
      </c>
      <c r="R916" s="22">
        <v>0.28999999999999998</v>
      </c>
      <c r="S916" s="22">
        <v>0.23</v>
      </c>
      <c r="T916" s="22">
        <v>0.28000000000000003</v>
      </c>
      <c r="U916" s="22">
        <v>0.25</v>
      </c>
      <c r="V916" s="141">
        <v>0.1</v>
      </c>
      <c r="W916" s="22">
        <v>0.23672557861290397</v>
      </c>
      <c r="X916" s="22">
        <v>0.26</v>
      </c>
      <c r="Y916" s="148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1</v>
      </c>
    </row>
    <row r="917" spans="1:65">
      <c r="A917" s="30"/>
      <c r="B917" s="19">
        <v>1</v>
      </c>
      <c r="C917" s="9">
        <v>2</v>
      </c>
      <c r="D917" s="11">
        <v>0.27</v>
      </c>
      <c r="E917" s="11">
        <v>0.27</v>
      </c>
      <c r="F917" s="143">
        <v>0.2</v>
      </c>
      <c r="G917" s="143">
        <v>0.41385240600000006</v>
      </c>
      <c r="H917" s="143">
        <v>0.3</v>
      </c>
      <c r="I917" s="11">
        <v>0.26</v>
      </c>
      <c r="J917" s="143">
        <v>0.53</v>
      </c>
      <c r="K917" s="11">
        <v>0.25</v>
      </c>
      <c r="L917" s="143">
        <v>0.3</v>
      </c>
      <c r="M917" s="11">
        <v>0.24</v>
      </c>
      <c r="N917" s="11">
        <v>0.24</v>
      </c>
      <c r="O917" s="11">
        <v>0.28000000000000003</v>
      </c>
      <c r="P917" s="11">
        <v>0.28999999999999998</v>
      </c>
      <c r="Q917" s="11">
        <v>0.27</v>
      </c>
      <c r="R917" s="11">
        <v>0.31</v>
      </c>
      <c r="S917" s="11">
        <v>0.31</v>
      </c>
      <c r="T917" s="11">
        <v>0.25</v>
      </c>
      <c r="U917" s="11">
        <v>0.31</v>
      </c>
      <c r="V917" s="143">
        <v>0.2</v>
      </c>
      <c r="W917" s="11">
        <v>0.2208428398866828</v>
      </c>
      <c r="X917" s="11">
        <v>0.23</v>
      </c>
      <c r="Y917" s="148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22</v>
      </c>
    </row>
    <row r="918" spans="1:65">
      <c r="A918" s="30"/>
      <c r="B918" s="19">
        <v>1</v>
      </c>
      <c r="C918" s="9">
        <v>3</v>
      </c>
      <c r="D918" s="11">
        <v>0.23</v>
      </c>
      <c r="E918" s="144">
        <v>0.23</v>
      </c>
      <c r="F918" s="143">
        <v>0.2</v>
      </c>
      <c r="G918" s="143">
        <v>0.28200938749999999</v>
      </c>
      <c r="H918" s="143">
        <v>0.3</v>
      </c>
      <c r="I918" s="11">
        <v>0.26</v>
      </c>
      <c r="J918" s="143">
        <v>0.28999999999999998</v>
      </c>
      <c r="K918" s="11">
        <v>0.25</v>
      </c>
      <c r="L918" s="143">
        <v>0.3</v>
      </c>
      <c r="M918" s="11">
        <v>0.27</v>
      </c>
      <c r="N918" s="11">
        <v>0.24</v>
      </c>
      <c r="O918" s="11">
        <v>0.27</v>
      </c>
      <c r="P918" s="11">
        <v>0.27</v>
      </c>
      <c r="Q918" s="11">
        <v>0.26</v>
      </c>
      <c r="R918" s="11">
        <v>0.25</v>
      </c>
      <c r="S918" s="11">
        <v>0.26</v>
      </c>
      <c r="T918" s="11">
        <v>0.24</v>
      </c>
      <c r="U918" s="11">
        <v>0.28000000000000003</v>
      </c>
      <c r="V918" s="143">
        <v>0.2</v>
      </c>
      <c r="W918" s="11">
        <v>0.21955645505163371</v>
      </c>
      <c r="X918" s="11">
        <v>0.26</v>
      </c>
      <c r="Y918" s="148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16</v>
      </c>
    </row>
    <row r="919" spans="1:65">
      <c r="A919" s="30"/>
      <c r="B919" s="19">
        <v>1</v>
      </c>
      <c r="C919" s="9">
        <v>4</v>
      </c>
      <c r="D919" s="11">
        <v>0.22</v>
      </c>
      <c r="E919" s="11">
        <v>0.26</v>
      </c>
      <c r="F919" s="143">
        <v>0.2</v>
      </c>
      <c r="G919" s="143">
        <v>0.46061039200000004</v>
      </c>
      <c r="H919" s="143">
        <v>0.3</v>
      </c>
      <c r="I919" s="11">
        <v>0.23</v>
      </c>
      <c r="J919" s="143">
        <v>0.27</v>
      </c>
      <c r="K919" s="11">
        <v>0.24</v>
      </c>
      <c r="L919" s="143">
        <v>0.3</v>
      </c>
      <c r="M919" s="11">
        <v>0.27</v>
      </c>
      <c r="N919" s="11">
        <v>0.27</v>
      </c>
      <c r="O919" s="11">
        <v>0.3</v>
      </c>
      <c r="P919" s="11">
        <v>0.27</v>
      </c>
      <c r="Q919" s="11">
        <v>0.28999999999999998</v>
      </c>
      <c r="R919" s="11">
        <v>0.27</v>
      </c>
      <c r="S919" s="144">
        <v>0.17</v>
      </c>
      <c r="T919" s="11">
        <v>0.27</v>
      </c>
      <c r="U919" s="11">
        <v>0.28999999999999998</v>
      </c>
      <c r="V919" s="143">
        <v>0.2</v>
      </c>
      <c r="W919" s="11">
        <v>0.229679088490919</v>
      </c>
      <c r="X919" s="11">
        <v>0.32</v>
      </c>
      <c r="Y919" s="148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0.26297341438543897</v>
      </c>
    </row>
    <row r="920" spans="1:65">
      <c r="A920" s="30"/>
      <c r="B920" s="19">
        <v>1</v>
      </c>
      <c r="C920" s="9">
        <v>5</v>
      </c>
      <c r="D920" s="11">
        <v>0.23</v>
      </c>
      <c r="E920" s="11">
        <v>0.27</v>
      </c>
      <c r="F920" s="143">
        <v>0.3</v>
      </c>
      <c r="G920" s="143">
        <v>0.3954532684</v>
      </c>
      <c r="H920" s="143">
        <v>0.3</v>
      </c>
      <c r="I920" s="144">
        <v>0.2</v>
      </c>
      <c r="J920" s="143">
        <v>0.39</v>
      </c>
      <c r="K920" s="11">
        <v>0.25</v>
      </c>
      <c r="L920" s="143">
        <v>0.3</v>
      </c>
      <c r="M920" s="11">
        <v>0.27</v>
      </c>
      <c r="N920" s="11">
        <v>0.27</v>
      </c>
      <c r="O920" s="11">
        <v>0.26</v>
      </c>
      <c r="P920" s="11">
        <v>0.24</v>
      </c>
      <c r="Q920" s="11">
        <v>0.28000000000000003</v>
      </c>
      <c r="R920" s="11">
        <v>0.3</v>
      </c>
      <c r="S920" s="11">
        <v>0.26</v>
      </c>
      <c r="T920" s="11">
        <v>0.28000000000000003</v>
      </c>
      <c r="U920" s="11">
        <v>0.27</v>
      </c>
      <c r="V920" s="143">
        <v>0.2</v>
      </c>
      <c r="W920" s="11">
        <v>0.23374368282421501</v>
      </c>
      <c r="X920" s="11">
        <v>0.28000000000000003</v>
      </c>
      <c r="Y920" s="148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62</v>
      </c>
    </row>
    <row r="921" spans="1:65">
      <c r="A921" s="30"/>
      <c r="B921" s="19">
        <v>1</v>
      </c>
      <c r="C921" s="9">
        <v>6</v>
      </c>
      <c r="D921" s="11">
        <v>0.25</v>
      </c>
      <c r="E921" s="11">
        <v>0.26</v>
      </c>
      <c r="F921" s="143">
        <v>0.2</v>
      </c>
      <c r="G921" s="143">
        <v>0.30083002180000001</v>
      </c>
      <c r="H921" s="143">
        <v>0.2</v>
      </c>
      <c r="I921" s="11">
        <v>0.26</v>
      </c>
      <c r="J921" s="143">
        <v>0.47</v>
      </c>
      <c r="K921" s="11">
        <v>0.25</v>
      </c>
      <c r="L921" s="143">
        <v>0.3</v>
      </c>
      <c r="M921" s="11">
        <v>0.26</v>
      </c>
      <c r="N921" s="11">
        <v>0.26</v>
      </c>
      <c r="O921" s="11">
        <v>0.28999999999999998</v>
      </c>
      <c r="P921" s="144">
        <v>0.17</v>
      </c>
      <c r="Q921" s="11">
        <v>0.27</v>
      </c>
      <c r="R921" s="11">
        <v>0.28999999999999998</v>
      </c>
      <c r="S921" s="144">
        <v>0.17</v>
      </c>
      <c r="T921" s="11">
        <v>0.25</v>
      </c>
      <c r="U921" s="11">
        <v>0.26</v>
      </c>
      <c r="V921" s="143">
        <v>0.3</v>
      </c>
      <c r="W921" s="11">
        <v>0.23705964982315014</v>
      </c>
      <c r="X921" s="11">
        <v>0.28999999999999998</v>
      </c>
      <c r="Y921" s="148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5"/>
    </row>
    <row r="922" spans="1:65">
      <c r="A922" s="30"/>
      <c r="B922" s="20" t="s">
        <v>273</v>
      </c>
      <c r="C922" s="12"/>
      <c r="D922" s="23">
        <v>0.23499999999999999</v>
      </c>
      <c r="E922" s="23">
        <v>0.26</v>
      </c>
      <c r="F922" s="23">
        <v>0.21666666666666667</v>
      </c>
      <c r="G922" s="23">
        <v>0.36603339716666672</v>
      </c>
      <c r="H922" s="23">
        <v>0.28333333333333333</v>
      </c>
      <c r="I922" s="23">
        <v>0.24666666666666667</v>
      </c>
      <c r="J922" s="23">
        <v>0.39833333333333326</v>
      </c>
      <c r="K922" s="23">
        <v>0.24666666666666667</v>
      </c>
      <c r="L922" s="23">
        <v>0.3</v>
      </c>
      <c r="M922" s="23">
        <v>0.26833333333333337</v>
      </c>
      <c r="N922" s="23">
        <v>0.25833333333333336</v>
      </c>
      <c r="O922" s="23">
        <v>0.28333333333333338</v>
      </c>
      <c r="P922" s="23">
        <v>0.25166666666666665</v>
      </c>
      <c r="Q922" s="23">
        <v>0.27166666666666667</v>
      </c>
      <c r="R922" s="23">
        <v>0.28500000000000003</v>
      </c>
      <c r="S922" s="23">
        <v>0.23333333333333331</v>
      </c>
      <c r="T922" s="23">
        <v>0.26166666666666666</v>
      </c>
      <c r="U922" s="23">
        <v>0.27666666666666667</v>
      </c>
      <c r="V922" s="23">
        <v>0.19999999999999998</v>
      </c>
      <c r="W922" s="23">
        <v>0.2296012157815841</v>
      </c>
      <c r="X922" s="23">
        <v>0.27333333333333337</v>
      </c>
      <c r="Y922" s="148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A923" s="30"/>
      <c r="B923" s="3" t="s">
        <v>274</v>
      </c>
      <c r="C923" s="29"/>
      <c r="D923" s="11">
        <v>0.23</v>
      </c>
      <c r="E923" s="11">
        <v>0.26500000000000001</v>
      </c>
      <c r="F923" s="11">
        <v>0.2</v>
      </c>
      <c r="G923" s="11">
        <v>0.36944908785000002</v>
      </c>
      <c r="H923" s="11">
        <v>0.3</v>
      </c>
      <c r="I923" s="11">
        <v>0.26</v>
      </c>
      <c r="J923" s="11">
        <v>0.41500000000000004</v>
      </c>
      <c r="K923" s="11">
        <v>0.25</v>
      </c>
      <c r="L923" s="11">
        <v>0.3</v>
      </c>
      <c r="M923" s="11">
        <v>0.27</v>
      </c>
      <c r="N923" s="11">
        <v>0.26500000000000001</v>
      </c>
      <c r="O923" s="11">
        <v>0.28500000000000003</v>
      </c>
      <c r="P923" s="11">
        <v>0.27</v>
      </c>
      <c r="Q923" s="11">
        <v>0.27</v>
      </c>
      <c r="R923" s="11">
        <v>0.28999999999999998</v>
      </c>
      <c r="S923" s="11">
        <v>0.245</v>
      </c>
      <c r="T923" s="11">
        <v>0.26</v>
      </c>
      <c r="U923" s="11">
        <v>0.27500000000000002</v>
      </c>
      <c r="V923" s="11">
        <v>0.2</v>
      </c>
      <c r="W923" s="11">
        <v>0.23171138565756699</v>
      </c>
      <c r="X923" s="11">
        <v>0.27</v>
      </c>
      <c r="Y923" s="148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30"/>
      <c r="B924" s="3" t="s">
        <v>275</v>
      </c>
      <c r="C924" s="29"/>
      <c r="D924" s="24">
        <v>2.1679483388678804E-2</v>
      </c>
      <c r="E924" s="24">
        <v>1.5491933384829671E-2</v>
      </c>
      <c r="F924" s="24">
        <v>4.0824829046386367E-2</v>
      </c>
      <c r="G924" s="24">
        <v>6.9164656602949195E-2</v>
      </c>
      <c r="H924" s="24">
        <v>4.0824829046386367E-2</v>
      </c>
      <c r="I924" s="24">
        <v>2.6583202716502514E-2</v>
      </c>
      <c r="J924" s="24">
        <v>0.10245324136730233</v>
      </c>
      <c r="K924" s="24">
        <v>5.1639777949432277E-3</v>
      </c>
      <c r="L924" s="24">
        <v>0</v>
      </c>
      <c r="M924" s="24">
        <v>1.9407902170679517E-2</v>
      </c>
      <c r="N924" s="24">
        <v>1.4719601443879758E-2</v>
      </c>
      <c r="O924" s="24">
        <v>1.6329931618554509E-2</v>
      </c>
      <c r="P924" s="24">
        <v>4.3089055068156946E-2</v>
      </c>
      <c r="Q924" s="24">
        <v>1.1690451944500115E-2</v>
      </c>
      <c r="R924" s="24">
        <v>2.167948338867879E-2</v>
      </c>
      <c r="S924" s="24">
        <v>5.5377492419453993E-2</v>
      </c>
      <c r="T924" s="24">
        <v>1.7224014243685099E-2</v>
      </c>
      <c r="U924" s="24">
        <v>2.1602468994692862E-2</v>
      </c>
      <c r="V924" s="24">
        <v>6.324555320336761E-2</v>
      </c>
      <c r="W924" s="24">
        <v>7.7608923185567705E-3</v>
      </c>
      <c r="X924" s="24">
        <v>3.0767948691238133E-2</v>
      </c>
      <c r="Y924" s="197"/>
      <c r="Z924" s="198"/>
      <c r="AA924" s="198"/>
      <c r="AB924" s="198"/>
      <c r="AC924" s="198"/>
      <c r="AD924" s="198"/>
      <c r="AE924" s="198"/>
      <c r="AF924" s="198"/>
      <c r="AG924" s="198"/>
      <c r="AH924" s="198"/>
      <c r="AI924" s="198"/>
      <c r="AJ924" s="198"/>
      <c r="AK924" s="198"/>
      <c r="AL924" s="198"/>
      <c r="AM924" s="198"/>
      <c r="AN924" s="198"/>
      <c r="AO924" s="198"/>
      <c r="AP924" s="198"/>
      <c r="AQ924" s="198"/>
      <c r="AR924" s="198"/>
      <c r="AS924" s="198"/>
      <c r="AT924" s="198"/>
      <c r="AU924" s="198"/>
      <c r="AV924" s="198"/>
      <c r="AW924" s="198"/>
      <c r="AX924" s="198"/>
      <c r="AY924" s="198"/>
      <c r="AZ924" s="198"/>
      <c r="BA924" s="198"/>
      <c r="BB924" s="198"/>
      <c r="BC924" s="198"/>
      <c r="BD924" s="198"/>
      <c r="BE924" s="198"/>
      <c r="BF924" s="198"/>
      <c r="BG924" s="198"/>
      <c r="BH924" s="198"/>
      <c r="BI924" s="198"/>
      <c r="BJ924" s="198"/>
      <c r="BK924" s="198"/>
      <c r="BL924" s="198"/>
      <c r="BM924" s="56"/>
    </row>
    <row r="925" spans="1:65">
      <c r="A925" s="30"/>
      <c r="B925" s="3" t="s">
        <v>86</v>
      </c>
      <c r="C925" s="29"/>
      <c r="D925" s="13">
        <v>9.2253120802888527E-2</v>
      </c>
      <c r="E925" s="13">
        <v>5.9584359172421809E-2</v>
      </c>
      <c r="F925" s="13">
        <v>0.18842228790639862</v>
      </c>
      <c r="G925" s="13">
        <v>0.18895722941766516</v>
      </c>
      <c r="H925" s="13">
        <v>0.14408763192842247</v>
      </c>
      <c r="I925" s="13">
        <v>0.10776974074257775</v>
      </c>
      <c r="J925" s="13">
        <v>0.25720479004343683</v>
      </c>
      <c r="K925" s="13">
        <v>2.0935045114634707E-2</v>
      </c>
      <c r="L925" s="13">
        <v>0</v>
      </c>
      <c r="M925" s="13">
        <v>7.2327585729240432E-2</v>
      </c>
      <c r="N925" s="13">
        <v>5.6979102363405511E-2</v>
      </c>
      <c r="O925" s="13">
        <v>5.7635052771368843E-2</v>
      </c>
      <c r="P925" s="13">
        <v>0.17121478835029252</v>
      </c>
      <c r="Q925" s="13">
        <v>4.3032338446012688E-2</v>
      </c>
      <c r="R925" s="13">
        <v>7.6068362767293993E-2</v>
      </c>
      <c r="S925" s="13">
        <v>0.23733211036908858</v>
      </c>
      <c r="T925" s="13">
        <v>6.5824258256121398E-2</v>
      </c>
      <c r="U925" s="13">
        <v>7.8081213233829619E-2</v>
      </c>
      <c r="V925" s="13">
        <v>0.31622776601683805</v>
      </c>
      <c r="W925" s="13">
        <v>3.3801616825668644E-2</v>
      </c>
      <c r="X925" s="13">
        <v>0.11256566594355413</v>
      </c>
      <c r="Y925" s="148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3" t="s">
        <v>276</v>
      </c>
      <c r="C926" s="29"/>
      <c r="D926" s="13">
        <v>-0.10637354521487286</v>
      </c>
      <c r="E926" s="13">
        <v>-1.1306901088795396E-2</v>
      </c>
      <c r="F926" s="13">
        <v>-0.17608908424066283</v>
      </c>
      <c r="G926" s="13">
        <v>0.39190266826810549</v>
      </c>
      <c r="H926" s="13">
        <v>7.7421966762210026E-2</v>
      </c>
      <c r="I926" s="13">
        <v>-6.2009111289370034E-2</v>
      </c>
      <c r="J926" s="13">
        <v>0.51472852974216576</v>
      </c>
      <c r="K926" s="13">
        <v>-6.2009111289370034E-2</v>
      </c>
      <c r="L926" s="13">
        <v>0.14079972951292818</v>
      </c>
      <c r="M926" s="13">
        <v>2.0381980286563905E-2</v>
      </c>
      <c r="N926" s="13">
        <v>-1.7644677363867212E-2</v>
      </c>
      <c r="O926" s="13">
        <v>7.7421966762210248E-2</v>
      </c>
      <c r="P926" s="13">
        <v>-4.2995782464154586E-2</v>
      </c>
      <c r="Q926" s="13">
        <v>3.3057532836707315E-2</v>
      </c>
      <c r="R926" s="13">
        <v>8.3759743037282064E-2</v>
      </c>
      <c r="S926" s="13">
        <v>-0.11271132148994467</v>
      </c>
      <c r="T926" s="13">
        <v>-4.969124813723691E-3</v>
      </c>
      <c r="U926" s="13">
        <v>5.2070861661922763E-2</v>
      </c>
      <c r="V926" s="13">
        <v>-0.23946684699138121</v>
      </c>
      <c r="W926" s="13">
        <v>-0.12690331713509784</v>
      </c>
      <c r="X926" s="13">
        <v>3.9395309111779353E-2</v>
      </c>
      <c r="Y926" s="148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46" t="s">
        <v>277</v>
      </c>
      <c r="C927" s="47"/>
      <c r="D927" s="45">
        <v>1.2</v>
      </c>
      <c r="E927" s="45">
        <v>7.0000000000000007E-2</v>
      </c>
      <c r="F927" s="45" t="s">
        <v>278</v>
      </c>
      <c r="G927" s="45">
        <v>4.6900000000000004</v>
      </c>
      <c r="H927" s="45" t="s">
        <v>278</v>
      </c>
      <c r="I927" s="45">
        <v>0.67</v>
      </c>
      <c r="J927" s="45">
        <v>6.14</v>
      </c>
      <c r="K927" s="45">
        <v>0.67</v>
      </c>
      <c r="L927" s="45" t="s">
        <v>278</v>
      </c>
      <c r="M927" s="45">
        <v>0.3</v>
      </c>
      <c r="N927" s="45">
        <v>0.15</v>
      </c>
      <c r="O927" s="45">
        <v>0.97</v>
      </c>
      <c r="P927" s="45">
        <v>0.45</v>
      </c>
      <c r="Q927" s="45">
        <v>0.45</v>
      </c>
      <c r="R927" s="45">
        <v>1.05</v>
      </c>
      <c r="S927" s="45">
        <v>1.27</v>
      </c>
      <c r="T927" s="45">
        <v>0</v>
      </c>
      <c r="U927" s="45">
        <v>0.67</v>
      </c>
      <c r="V927" s="45" t="s">
        <v>278</v>
      </c>
      <c r="W927" s="45">
        <v>1.44</v>
      </c>
      <c r="X927" s="45">
        <v>0.52</v>
      </c>
      <c r="Y927" s="148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B928" s="31" t="s">
        <v>332</v>
      </c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BM928" s="55"/>
    </row>
    <row r="929" spans="1:65">
      <c r="BM929" s="55"/>
    </row>
    <row r="930" spans="1:65" ht="15">
      <c r="B930" s="8" t="s">
        <v>566</v>
      </c>
      <c r="BM930" s="28" t="s">
        <v>66</v>
      </c>
    </row>
    <row r="931" spans="1:65" ht="15">
      <c r="A931" s="25" t="s">
        <v>30</v>
      </c>
      <c r="B931" s="18" t="s">
        <v>110</v>
      </c>
      <c r="C931" s="15" t="s">
        <v>111</v>
      </c>
      <c r="D931" s="16" t="s">
        <v>235</v>
      </c>
      <c r="E931" s="17" t="s">
        <v>235</v>
      </c>
      <c r="F931" s="17" t="s">
        <v>235</v>
      </c>
      <c r="G931" s="17" t="s">
        <v>235</v>
      </c>
      <c r="H931" s="17" t="s">
        <v>235</v>
      </c>
      <c r="I931" s="17" t="s">
        <v>235</v>
      </c>
      <c r="J931" s="17" t="s">
        <v>235</v>
      </c>
      <c r="K931" s="17" t="s">
        <v>235</v>
      </c>
      <c r="L931" s="17" t="s">
        <v>235</v>
      </c>
      <c r="M931" s="17" t="s">
        <v>235</v>
      </c>
      <c r="N931" s="17" t="s">
        <v>235</v>
      </c>
      <c r="O931" s="17" t="s">
        <v>235</v>
      </c>
      <c r="P931" s="17" t="s">
        <v>235</v>
      </c>
      <c r="Q931" s="17" t="s">
        <v>235</v>
      </c>
      <c r="R931" s="17" t="s">
        <v>235</v>
      </c>
      <c r="S931" s="17" t="s">
        <v>235</v>
      </c>
      <c r="T931" s="17" t="s">
        <v>235</v>
      </c>
      <c r="U931" s="17" t="s">
        <v>235</v>
      </c>
      <c r="V931" s="17" t="s">
        <v>235</v>
      </c>
      <c r="W931" s="17" t="s">
        <v>235</v>
      </c>
      <c r="X931" s="17" t="s">
        <v>235</v>
      </c>
      <c r="Y931" s="17" t="s">
        <v>235</v>
      </c>
      <c r="Z931" s="17" t="s">
        <v>235</v>
      </c>
      <c r="AA931" s="148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1</v>
      </c>
    </row>
    <row r="932" spans="1:65">
      <c r="A932" s="30"/>
      <c r="B932" s="19" t="s">
        <v>236</v>
      </c>
      <c r="C932" s="9" t="s">
        <v>236</v>
      </c>
      <c r="D932" s="146" t="s">
        <v>238</v>
      </c>
      <c r="E932" s="147" t="s">
        <v>239</v>
      </c>
      <c r="F932" s="147" t="s">
        <v>240</v>
      </c>
      <c r="G932" s="147" t="s">
        <v>241</v>
      </c>
      <c r="H932" s="147" t="s">
        <v>242</v>
      </c>
      <c r="I932" s="147" t="s">
        <v>243</v>
      </c>
      <c r="J932" s="147" t="s">
        <v>244</v>
      </c>
      <c r="K932" s="147" t="s">
        <v>245</v>
      </c>
      <c r="L932" s="147" t="s">
        <v>246</v>
      </c>
      <c r="M932" s="147" t="s">
        <v>247</v>
      </c>
      <c r="N932" s="147" t="s">
        <v>248</v>
      </c>
      <c r="O932" s="147" t="s">
        <v>249</v>
      </c>
      <c r="P932" s="147" t="s">
        <v>250</v>
      </c>
      <c r="Q932" s="147" t="s">
        <v>251</v>
      </c>
      <c r="R932" s="147" t="s">
        <v>252</v>
      </c>
      <c r="S932" s="147" t="s">
        <v>253</v>
      </c>
      <c r="T932" s="147" t="s">
        <v>255</v>
      </c>
      <c r="U932" s="147" t="s">
        <v>256</v>
      </c>
      <c r="V932" s="147" t="s">
        <v>257</v>
      </c>
      <c r="W932" s="147" t="s">
        <v>258</v>
      </c>
      <c r="X932" s="147" t="s">
        <v>259</v>
      </c>
      <c r="Y932" s="147" t="s">
        <v>260</v>
      </c>
      <c r="Z932" s="147" t="s">
        <v>265</v>
      </c>
      <c r="AA932" s="148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 t="s">
        <v>3</v>
      </c>
    </row>
    <row r="933" spans="1:65">
      <c r="A933" s="30"/>
      <c r="B933" s="19"/>
      <c r="C933" s="9"/>
      <c r="D933" s="10" t="s">
        <v>318</v>
      </c>
      <c r="E933" s="11" t="s">
        <v>318</v>
      </c>
      <c r="F933" s="11" t="s">
        <v>319</v>
      </c>
      <c r="G933" s="11" t="s">
        <v>115</v>
      </c>
      <c r="H933" s="11" t="s">
        <v>319</v>
      </c>
      <c r="I933" s="11" t="s">
        <v>319</v>
      </c>
      <c r="J933" s="11" t="s">
        <v>319</v>
      </c>
      <c r="K933" s="11" t="s">
        <v>318</v>
      </c>
      <c r="L933" s="11" t="s">
        <v>319</v>
      </c>
      <c r="M933" s="11" t="s">
        <v>318</v>
      </c>
      <c r="N933" s="11" t="s">
        <v>318</v>
      </c>
      <c r="O933" s="11" t="s">
        <v>319</v>
      </c>
      <c r="P933" s="11" t="s">
        <v>319</v>
      </c>
      <c r="Q933" s="11" t="s">
        <v>319</v>
      </c>
      <c r="R933" s="11" t="s">
        <v>318</v>
      </c>
      <c r="S933" s="11" t="s">
        <v>318</v>
      </c>
      <c r="T933" s="11" t="s">
        <v>318</v>
      </c>
      <c r="U933" s="11" t="s">
        <v>318</v>
      </c>
      <c r="V933" s="11" t="s">
        <v>319</v>
      </c>
      <c r="W933" s="11" t="s">
        <v>318</v>
      </c>
      <c r="X933" s="11" t="s">
        <v>319</v>
      </c>
      <c r="Y933" s="11" t="s">
        <v>115</v>
      </c>
      <c r="Z933" s="11" t="s">
        <v>318</v>
      </c>
      <c r="AA933" s="148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2</v>
      </c>
    </row>
    <row r="934" spans="1:65">
      <c r="A934" s="30"/>
      <c r="B934" s="19"/>
      <c r="C934" s="9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148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3</v>
      </c>
    </row>
    <row r="935" spans="1:65">
      <c r="A935" s="30"/>
      <c r="B935" s="18">
        <v>1</v>
      </c>
      <c r="C935" s="14">
        <v>1</v>
      </c>
      <c r="D935" s="22">
        <v>2.7</v>
      </c>
      <c r="E935" s="22">
        <v>2.2000000000000002</v>
      </c>
      <c r="F935" s="22">
        <v>2.33</v>
      </c>
      <c r="G935" s="22">
        <v>2.4638834393806968</v>
      </c>
      <c r="H935" s="22">
        <v>2.35</v>
      </c>
      <c r="I935" s="22">
        <v>2.5099999999999998</v>
      </c>
      <c r="J935" s="22">
        <v>2.38</v>
      </c>
      <c r="K935" s="22">
        <v>2.2999999999999998</v>
      </c>
      <c r="L935" s="22">
        <v>2.5</v>
      </c>
      <c r="M935" s="22">
        <v>2.23</v>
      </c>
      <c r="N935" s="22">
        <v>2.4300000000000002</v>
      </c>
      <c r="O935" s="22">
        <v>2.4</v>
      </c>
      <c r="P935" s="22">
        <v>2.4</v>
      </c>
      <c r="Q935" s="22">
        <v>2.4</v>
      </c>
      <c r="R935" s="22">
        <v>2.4</v>
      </c>
      <c r="S935" s="22">
        <v>2.23</v>
      </c>
      <c r="T935" s="22">
        <v>2.37</v>
      </c>
      <c r="U935" s="22">
        <v>2.34</v>
      </c>
      <c r="V935" s="22">
        <v>2.67</v>
      </c>
      <c r="W935" s="141">
        <v>3</v>
      </c>
      <c r="X935" s="22">
        <v>2.5531739018585156</v>
      </c>
      <c r="Y935" s="141">
        <v>4.2514000000000003</v>
      </c>
      <c r="Z935" s="22">
        <v>2.2999999999999998</v>
      </c>
      <c r="AA935" s="148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</v>
      </c>
    </row>
    <row r="936" spans="1:65">
      <c r="A936" s="30"/>
      <c r="B936" s="19">
        <v>1</v>
      </c>
      <c r="C936" s="9">
        <v>2</v>
      </c>
      <c r="D936" s="11">
        <v>2.7</v>
      </c>
      <c r="E936" s="11">
        <v>2.2400000000000002</v>
      </c>
      <c r="F936" s="11">
        <v>2.2599999999999998</v>
      </c>
      <c r="G936" s="11">
        <v>2.5468978064206964</v>
      </c>
      <c r="H936" s="11">
        <v>2.34</v>
      </c>
      <c r="I936" s="11">
        <v>2.44</v>
      </c>
      <c r="J936" s="11">
        <v>2.38</v>
      </c>
      <c r="K936" s="11">
        <v>2.2799999999999998</v>
      </c>
      <c r="L936" s="11">
        <v>2.54</v>
      </c>
      <c r="M936" s="11">
        <v>2.2599999999999998</v>
      </c>
      <c r="N936" s="11">
        <v>2.34</v>
      </c>
      <c r="O936" s="11">
        <v>2.4</v>
      </c>
      <c r="P936" s="11">
        <v>2.4</v>
      </c>
      <c r="Q936" s="11">
        <v>2.37</v>
      </c>
      <c r="R936" s="11">
        <v>2.5</v>
      </c>
      <c r="S936" s="11">
        <v>2.35</v>
      </c>
      <c r="T936" s="11">
        <v>2.2999999999999998</v>
      </c>
      <c r="U936" s="11">
        <v>2.4</v>
      </c>
      <c r="V936" s="11">
        <v>2.69</v>
      </c>
      <c r="W936" s="143">
        <v>2.9</v>
      </c>
      <c r="X936" s="11">
        <v>2.4110840993541802</v>
      </c>
      <c r="Y936" s="143">
        <v>4.3025000000000002</v>
      </c>
      <c r="Z936" s="11">
        <v>2.4</v>
      </c>
      <c r="AA936" s="148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23</v>
      </c>
    </row>
    <row r="937" spans="1:65">
      <c r="A937" s="30"/>
      <c r="B937" s="19">
        <v>1</v>
      </c>
      <c r="C937" s="9">
        <v>3</v>
      </c>
      <c r="D937" s="144">
        <v>2.9</v>
      </c>
      <c r="E937" s="11">
        <v>2.27</v>
      </c>
      <c r="F937" s="11">
        <v>2.2400000000000002</v>
      </c>
      <c r="G937" s="11">
        <v>2.4841474141006965</v>
      </c>
      <c r="H937" s="11">
        <v>2.4</v>
      </c>
      <c r="I937" s="11">
        <v>2.42</v>
      </c>
      <c r="J937" s="11">
        <v>2.39</v>
      </c>
      <c r="K937" s="11">
        <v>2.23</v>
      </c>
      <c r="L937" s="11">
        <v>2.5499999999999998</v>
      </c>
      <c r="M937" s="11">
        <v>2.35</v>
      </c>
      <c r="N937" s="11">
        <v>2.37</v>
      </c>
      <c r="O937" s="11">
        <v>2.4</v>
      </c>
      <c r="P937" s="11">
        <v>2.4</v>
      </c>
      <c r="Q937" s="11">
        <v>2.37</v>
      </c>
      <c r="R937" s="11">
        <v>2.4</v>
      </c>
      <c r="S937" s="11">
        <v>2.39</v>
      </c>
      <c r="T937" s="11">
        <v>2.3199999999999998</v>
      </c>
      <c r="U937" s="11">
        <v>2.57</v>
      </c>
      <c r="V937" s="11">
        <v>2.6</v>
      </c>
      <c r="W937" s="143">
        <v>3.1</v>
      </c>
      <c r="X937" s="11">
        <v>2.5321658703862404</v>
      </c>
      <c r="Y937" s="143">
        <v>4.4015000000000004</v>
      </c>
      <c r="Z937" s="11">
        <v>2.4</v>
      </c>
      <c r="AA937" s="148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16</v>
      </c>
    </row>
    <row r="938" spans="1:65">
      <c r="A938" s="30"/>
      <c r="B938" s="19">
        <v>1</v>
      </c>
      <c r="C938" s="9">
        <v>4</v>
      </c>
      <c r="D938" s="11">
        <v>2.5</v>
      </c>
      <c r="E938" s="11">
        <v>2.2599999999999998</v>
      </c>
      <c r="F938" s="11">
        <v>2.3199999999999998</v>
      </c>
      <c r="G938" s="11">
        <v>2.5331985142606963</v>
      </c>
      <c r="H938" s="11">
        <v>2.34</v>
      </c>
      <c r="I938" s="11">
        <v>2.4</v>
      </c>
      <c r="J938" s="11">
        <v>2.36</v>
      </c>
      <c r="K938" s="11">
        <v>2.2000000000000002</v>
      </c>
      <c r="L938" s="11">
        <v>2.4700000000000002</v>
      </c>
      <c r="M938" s="11">
        <v>2.35</v>
      </c>
      <c r="N938" s="11">
        <v>2.36</v>
      </c>
      <c r="O938" s="11">
        <v>2.4</v>
      </c>
      <c r="P938" s="11">
        <v>2.2999999999999998</v>
      </c>
      <c r="Q938" s="11">
        <v>2.4</v>
      </c>
      <c r="R938" s="11">
        <v>2.5</v>
      </c>
      <c r="S938" s="11">
        <v>2.5099999999999998</v>
      </c>
      <c r="T938" s="11">
        <v>2.3199999999999998</v>
      </c>
      <c r="U938" s="11">
        <v>2.52</v>
      </c>
      <c r="V938" s="11">
        <v>2.6</v>
      </c>
      <c r="W938" s="143">
        <v>3</v>
      </c>
      <c r="X938" s="11">
        <v>2.4211748674055276</v>
      </c>
      <c r="Y938" s="143">
        <v>4.2214</v>
      </c>
      <c r="Z938" s="11">
        <v>2.2999999999999998</v>
      </c>
      <c r="AA938" s="148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2.4073068010428154</v>
      </c>
    </row>
    <row r="939" spans="1:65">
      <c r="A939" s="30"/>
      <c r="B939" s="19">
        <v>1</v>
      </c>
      <c r="C939" s="9">
        <v>5</v>
      </c>
      <c r="D939" s="11">
        <v>2.5</v>
      </c>
      <c r="E939" s="11">
        <v>2.23</v>
      </c>
      <c r="F939" s="11">
        <v>2.2599999999999998</v>
      </c>
      <c r="G939" s="11">
        <v>2.5862841507406964</v>
      </c>
      <c r="H939" s="11">
        <v>2.41</v>
      </c>
      <c r="I939" s="11">
        <v>2.54</v>
      </c>
      <c r="J939" s="11">
        <v>2.52</v>
      </c>
      <c r="K939" s="11">
        <v>2.36</v>
      </c>
      <c r="L939" s="11">
        <v>2.56</v>
      </c>
      <c r="M939" s="11">
        <v>2.29</v>
      </c>
      <c r="N939" s="11">
        <v>2.41</v>
      </c>
      <c r="O939" s="11">
        <v>2.2999999999999998</v>
      </c>
      <c r="P939" s="11">
        <v>2.4</v>
      </c>
      <c r="Q939" s="144">
        <v>2.2000000000000002</v>
      </c>
      <c r="R939" s="11">
        <v>2.4</v>
      </c>
      <c r="S939" s="11">
        <v>2.36</v>
      </c>
      <c r="T939" s="11">
        <v>2.2999999999999998</v>
      </c>
      <c r="U939" s="11">
        <v>2.44</v>
      </c>
      <c r="V939" s="11">
        <v>2.63</v>
      </c>
      <c r="W939" s="143">
        <v>3</v>
      </c>
      <c r="X939" s="11">
        <v>2.4893807560660086</v>
      </c>
      <c r="Y939" s="143">
        <v>4.1829999999999998</v>
      </c>
      <c r="Z939" s="11">
        <v>2.5</v>
      </c>
      <c r="AA939" s="148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63</v>
      </c>
    </row>
    <row r="940" spans="1:65">
      <c r="A940" s="30"/>
      <c r="B940" s="19">
        <v>1</v>
      </c>
      <c r="C940" s="9">
        <v>6</v>
      </c>
      <c r="D940" s="11">
        <v>2.6</v>
      </c>
      <c r="E940" s="11">
        <v>2.25</v>
      </c>
      <c r="F940" s="11">
        <v>2.2999999999999998</v>
      </c>
      <c r="G940" s="11">
        <v>2.5831719257806967</v>
      </c>
      <c r="H940" s="11">
        <v>2.38</v>
      </c>
      <c r="I940" s="11">
        <v>2.4700000000000002</v>
      </c>
      <c r="J940" s="11">
        <v>2.5499999999999998</v>
      </c>
      <c r="K940" s="11">
        <v>2.2599999999999998</v>
      </c>
      <c r="L940" s="11">
        <v>2.5299999999999998</v>
      </c>
      <c r="M940" s="11">
        <v>2.21</v>
      </c>
      <c r="N940" s="11">
        <v>2.3199999999999998</v>
      </c>
      <c r="O940" s="11">
        <v>2.2000000000000002</v>
      </c>
      <c r="P940" s="11">
        <v>2.5</v>
      </c>
      <c r="Q940" s="11">
        <v>2.34</v>
      </c>
      <c r="R940" s="11">
        <v>2.4</v>
      </c>
      <c r="S940" s="11">
        <v>2.48</v>
      </c>
      <c r="T940" s="11">
        <v>2.2999999999999998</v>
      </c>
      <c r="U940" s="11">
        <v>2.2799999999999998</v>
      </c>
      <c r="V940" s="11">
        <v>2.56</v>
      </c>
      <c r="W940" s="143">
        <v>2.9</v>
      </c>
      <c r="X940" s="11">
        <v>2.4900941856401744</v>
      </c>
      <c r="Y940" s="143">
        <v>4.2514000000000003</v>
      </c>
      <c r="Z940" s="11">
        <v>2.4</v>
      </c>
      <c r="AA940" s="148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20" t="s">
        <v>273</v>
      </c>
      <c r="C941" s="12"/>
      <c r="D941" s="23">
        <v>2.65</v>
      </c>
      <c r="E941" s="23">
        <v>2.2416666666666667</v>
      </c>
      <c r="F941" s="23">
        <v>2.2850000000000001</v>
      </c>
      <c r="G941" s="23">
        <v>2.5329305417806967</v>
      </c>
      <c r="H941" s="23">
        <v>2.3699999999999997</v>
      </c>
      <c r="I941" s="23">
        <v>2.4633333333333334</v>
      </c>
      <c r="J941" s="23">
        <v>2.4299999999999997</v>
      </c>
      <c r="K941" s="23">
        <v>2.2716666666666669</v>
      </c>
      <c r="L941" s="23">
        <v>2.5249999999999999</v>
      </c>
      <c r="M941" s="23">
        <v>2.2816666666666667</v>
      </c>
      <c r="N941" s="23">
        <v>2.3716666666666666</v>
      </c>
      <c r="O941" s="23">
        <v>2.3499999999999996</v>
      </c>
      <c r="P941" s="23">
        <v>2.4</v>
      </c>
      <c r="Q941" s="23">
        <v>2.3466666666666662</v>
      </c>
      <c r="R941" s="23">
        <v>2.4333333333333336</v>
      </c>
      <c r="S941" s="23">
        <v>2.3866666666666667</v>
      </c>
      <c r="T941" s="23">
        <v>2.3183333333333334</v>
      </c>
      <c r="U941" s="23">
        <v>2.4249999999999998</v>
      </c>
      <c r="V941" s="23">
        <v>2.6249999999999996</v>
      </c>
      <c r="W941" s="23">
        <v>2.9833333333333329</v>
      </c>
      <c r="X941" s="23">
        <v>2.4828456134517745</v>
      </c>
      <c r="Y941" s="23">
        <v>4.2685333333333331</v>
      </c>
      <c r="Z941" s="23">
        <v>2.3833333333333333</v>
      </c>
      <c r="AA941" s="148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3" t="s">
        <v>274</v>
      </c>
      <c r="C942" s="29"/>
      <c r="D942" s="11">
        <v>2.6500000000000004</v>
      </c>
      <c r="E942" s="11">
        <v>2.2450000000000001</v>
      </c>
      <c r="F942" s="11">
        <v>2.2799999999999998</v>
      </c>
      <c r="G942" s="11">
        <v>2.5400481603406964</v>
      </c>
      <c r="H942" s="11">
        <v>2.3650000000000002</v>
      </c>
      <c r="I942" s="11">
        <v>2.4550000000000001</v>
      </c>
      <c r="J942" s="11">
        <v>2.3849999999999998</v>
      </c>
      <c r="K942" s="11">
        <v>2.2699999999999996</v>
      </c>
      <c r="L942" s="11">
        <v>2.5350000000000001</v>
      </c>
      <c r="M942" s="11">
        <v>2.2749999999999999</v>
      </c>
      <c r="N942" s="11">
        <v>2.3650000000000002</v>
      </c>
      <c r="O942" s="11">
        <v>2.4</v>
      </c>
      <c r="P942" s="11">
        <v>2.4</v>
      </c>
      <c r="Q942" s="11">
        <v>2.37</v>
      </c>
      <c r="R942" s="11">
        <v>2.4</v>
      </c>
      <c r="S942" s="11">
        <v>2.375</v>
      </c>
      <c r="T942" s="11">
        <v>2.3099999999999996</v>
      </c>
      <c r="U942" s="11">
        <v>2.42</v>
      </c>
      <c r="V942" s="11">
        <v>2.6150000000000002</v>
      </c>
      <c r="W942" s="11">
        <v>3</v>
      </c>
      <c r="X942" s="11">
        <v>2.4897374708530915</v>
      </c>
      <c r="Y942" s="11">
        <v>4.2514000000000003</v>
      </c>
      <c r="Z942" s="11">
        <v>2.4</v>
      </c>
      <c r="AA942" s="148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275</v>
      </c>
      <c r="C943" s="29"/>
      <c r="D943" s="24">
        <v>0.15165750888103102</v>
      </c>
      <c r="E943" s="24">
        <v>2.4832774042918813E-2</v>
      </c>
      <c r="F943" s="24">
        <v>3.674234614174765E-2</v>
      </c>
      <c r="G943" s="24">
        <v>5.0424709106042673E-2</v>
      </c>
      <c r="H943" s="24">
        <v>3.0983866769659394E-2</v>
      </c>
      <c r="I943" s="24">
        <v>5.391351098441529E-2</v>
      </c>
      <c r="J943" s="24">
        <v>8.2462112512353192E-2</v>
      </c>
      <c r="K943" s="24">
        <v>5.6005952064639125E-2</v>
      </c>
      <c r="L943" s="24">
        <v>3.3911649915626257E-2</v>
      </c>
      <c r="M943" s="24">
        <v>5.9469880331699629E-2</v>
      </c>
      <c r="N943" s="24">
        <v>4.167333280008545E-2</v>
      </c>
      <c r="O943" s="24">
        <v>8.366600265340747E-2</v>
      </c>
      <c r="P943" s="24">
        <v>6.3245553203367638E-2</v>
      </c>
      <c r="Q943" s="24">
        <v>7.5277265270908028E-2</v>
      </c>
      <c r="R943" s="24">
        <v>5.1639777949432274E-2</v>
      </c>
      <c r="S943" s="24">
        <v>0.10053191864610292</v>
      </c>
      <c r="T943" s="24">
        <v>2.7141603981096486E-2</v>
      </c>
      <c r="U943" s="24">
        <v>0.10876580344942985</v>
      </c>
      <c r="V943" s="24">
        <v>4.8476798574163225E-2</v>
      </c>
      <c r="W943" s="24">
        <v>7.5277265270908167E-2</v>
      </c>
      <c r="X943" s="24">
        <v>5.7318062782236827E-2</v>
      </c>
      <c r="Y943" s="24">
        <v>7.6103184339859867E-2</v>
      </c>
      <c r="Z943" s="24">
        <v>7.5277265270908167E-2</v>
      </c>
      <c r="AA943" s="197"/>
      <c r="AB943" s="198"/>
      <c r="AC943" s="198"/>
      <c r="AD943" s="198"/>
      <c r="AE943" s="198"/>
      <c r="AF943" s="198"/>
      <c r="AG943" s="198"/>
      <c r="AH943" s="198"/>
      <c r="AI943" s="198"/>
      <c r="AJ943" s="198"/>
      <c r="AK943" s="198"/>
      <c r="AL943" s="198"/>
      <c r="AM943" s="198"/>
      <c r="AN943" s="198"/>
      <c r="AO943" s="198"/>
      <c r="AP943" s="198"/>
      <c r="AQ943" s="198"/>
      <c r="AR943" s="198"/>
      <c r="AS943" s="198"/>
      <c r="AT943" s="198"/>
      <c r="AU943" s="198"/>
      <c r="AV943" s="198"/>
      <c r="AW943" s="198"/>
      <c r="AX943" s="198"/>
      <c r="AY943" s="198"/>
      <c r="AZ943" s="198"/>
      <c r="BA943" s="198"/>
      <c r="BB943" s="198"/>
      <c r="BC943" s="198"/>
      <c r="BD943" s="198"/>
      <c r="BE943" s="198"/>
      <c r="BF943" s="198"/>
      <c r="BG943" s="198"/>
      <c r="BH943" s="198"/>
      <c r="BI943" s="198"/>
      <c r="BJ943" s="198"/>
      <c r="BK943" s="198"/>
      <c r="BL943" s="198"/>
      <c r="BM943" s="56"/>
    </row>
    <row r="944" spans="1:65">
      <c r="A944" s="30"/>
      <c r="B944" s="3" t="s">
        <v>86</v>
      </c>
      <c r="C944" s="29"/>
      <c r="D944" s="13">
        <v>5.7229248634351332E-2</v>
      </c>
      <c r="E944" s="13">
        <v>1.1077817416915456E-2</v>
      </c>
      <c r="F944" s="13">
        <v>1.6079801374944268E-2</v>
      </c>
      <c r="G944" s="13">
        <v>1.9907655687468311E-2</v>
      </c>
      <c r="H944" s="13">
        <v>1.30733615061854E-2</v>
      </c>
      <c r="I944" s="13">
        <v>2.1886405000439223E-2</v>
      </c>
      <c r="J944" s="13">
        <v>3.393502572524823E-2</v>
      </c>
      <c r="K944" s="13">
        <v>2.4654124166385526E-2</v>
      </c>
      <c r="L944" s="13">
        <v>1.343035640222822E-2</v>
      </c>
      <c r="M944" s="13">
        <v>2.6064228048955279E-2</v>
      </c>
      <c r="N944" s="13">
        <v>1.7571327955060626E-2</v>
      </c>
      <c r="O944" s="13">
        <v>3.5602554320598931E-2</v>
      </c>
      <c r="P944" s="13">
        <v>2.6352313834736518E-2</v>
      </c>
      <c r="Q944" s="13">
        <v>3.2078380087034675E-2</v>
      </c>
      <c r="R944" s="13">
        <v>2.1221826554561205E-2</v>
      </c>
      <c r="S944" s="13">
        <v>4.2122312281886697E-2</v>
      </c>
      <c r="T944" s="13">
        <v>1.1707377705720987E-2</v>
      </c>
      <c r="U944" s="13">
        <v>4.4851877711105097E-2</v>
      </c>
      <c r="V944" s="13">
        <v>1.846735183777647E-2</v>
      </c>
      <c r="W944" s="13">
        <v>2.5232602884103301E-2</v>
      </c>
      <c r="X944" s="13">
        <v>2.3085633062198511E-2</v>
      </c>
      <c r="Y944" s="13">
        <v>1.7828883693038953E-2</v>
      </c>
      <c r="Z944" s="13">
        <v>3.1584866547234199E-2</v>
      </c>
      <c r="AA944" s="148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3" t="s">
        <v>276</v>
      </c>
      <c r="C945" s="29"/>
      <c r="D945" s="13">
        <v>0.10081523420780969</v>
      </c>
      <c r="E945" s="13">
        <v>-6.8807238987733221E-2</v>
      </c>
      <c r="F945" s="13">
        <v>-5.0806486730247014E-2</v>
      </c>
      <c r="G945" s="13">
        <v>5.218435003110633E-2</v>
      </c>
      <c r="H945" s="13">
        <v>-1.5497318840562713E-2</v>
      </c>
      <c r="I945" s="13">
        <v>2.3273532175561495E-2</v>
      </c>
      <c r="J945" s="13">
        <v>9.4267996698027545E-3</v>
      </c>
      <c r="K945" s="13">
        <v>-5.6345179732550377E-2</v>
      </c>
      <c r="L945" s="13">
        <v>4.8889987311214966E-2</v>
      </c>
      <c r="M945" s="13">
        <v>-5.219115998082291E-2</v>
      </c>
      <c r="N945" s="13">
        <v>-1.4804982215274709E-2</v>
      </c>
      <c r="O945" s="13">
        <v>-2.3805358344017979E-2</v>
      </c>
      <c r="P945" s="13">
        <v>-3.0352595853798681E-3</v>
      </c>
      <c r="Q945" s="13">
        <v>-2.5190031594593876E-2</v>
      </c>
      <c r="R945" s="13">
        <v>1.0811472920378762E-2</v>
      </c>
      <c r="S945" s="13">
        <v>-8.5739525876833422E-3</v>
      </c>
      <c r="T945" s="13">
        <v>-3.6959754224488495E-2</v>
      </c>
      <c r="U945" s="13">
        <v>7.3497897939389656E-3</v>
      </c>
      <c r="V945" s="13">
        <v>9.0430184828490523E-2</v>
      </c>
      <c r="W945" s="13">
        <v>0.23928255926539577</v>
      </c>
      <c r="X945" s="13">
        <v>3.1378971876885986E-2</v>
      </c>
      <c r="Y945" s="13">
        <v>0.77315717775742487</v>
      </c>
      <c r="Z945" s="13">
        <v>-9.9586258382592385E-3</v>
      </c>
      <c r="AA945" s="148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46" t="s">
        <v>277</v>
      </c>
      <c r="C946" s="47"/>
      <c r="D946" s="45">
        <v>2.06</v>
      </c>
      <c r="E946" s="45">
        <v>1.31</v>
      </c>
      <c r="F946" s="45">
        <v>0.95</v>
      </c>
      <c r="G946" s="45">
        <v>1.1000000000000001</v>
      </c>
      <c r="H946" s="45">
        <v>0.25</v>
      </c>
      <c r="I946" s="45">
        <v>0.52</v>
      </c>
      <c r="J946" s="45">
        <v>0.25</v>
      </c>
      <c r="K946" s="45">
        <v>1.06</v>
      </c>
      <c r="L946" s="45">
        <v>1.03</v>
      </c>
      <c r="M946" s="45">
        <v>0.98</v>
      </c>
      <c r="N946" s="45">
        <v>0.23</v>
      </c>
      <c r="O946" s="45">
        <v>0.41</v>
      </c>
      <c r="P946" s="45">
        <v>0</v>
      </c>
      <c r="Q946" s="45">
        <v>0.44</v>
      </c>
      <c r="R946" s="45">
        <v>0.28000000000000003</v>
      </c>
      <c r="S946" s="45">
        <v>0.11</v>
      </c>
      <c r="T946" s="45">
        <v>0.67</v>
      </c>
      <c r="U946" s="45">
        <v>0.21</v>
      </c>
      <c r="V946" s="45">
        <v>1.86</v>
      </c>
      <c r="W946" s="45">
        <v>4.82</v>
      </c>
      <c r="X946" s="45">
        <v>0.68</v>
      </c>
      <c r="Y946" s="45">
        <v>15.43</v>
      </c>
      <c r="Z946" s="45">
        <v>0.14000000000000001</v>
      </c>
      <c r="AA946" s="148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B947" s="31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BM947" s="55"/>
    </row>
    <row r="948" spans="1:65" ht="15">
      <c r="B948" s="8" t="s">
        <v>567</v>
      </c>
      <c r="BM948" s="28" t="s">
        <v>66</v>
      </c>
    </row>
    <row r="949" spans="1:65" ht="15">
      <c r="A949" s="25" t="s">
        <v>62</v>
      </c>
      <c r="B949" s="18" t="s">
        <v>110</v>
      </c>
      <c r="C949" s="15" t="s">
        <v>111</v>
      </c>
      <c r="D949" s="16" t="s">
        <v>235</v>
      </c>
      <c r="E949" s="17" t="s">
        <v>235</v>
      </c>
      <c r="F949" s="17" t="s">
        <v>235</v>
      </c>
      <c r="G949" s="17" t="s">
        <v>235</v>
      </c>
      <c r="H949" s="17" t="s">
        <v>235</v>
      </c>
      <c r="I949" s="17" t="s">
        <v>235</v>
      </c>
      <c r="J949" s="17" t="s">
        <v>235</v>
      </c>
      <c r="K949" s="17" t="s">
        <v>235</v>
      </c>
      <c r="L949" s="17" t="s">
        <v>235</v>
      </c>
      <c r="M949" s="17" t="s">
        <v>235</v>
      </c>
      <c r="N949" s="17" t="s">
        <v>235</v>
      </c>
      <c r="O949" s="17" t="s">
        <v>235</v>
      </c>
      <c r="P949" s="17" t="s">
        <v>235</v>
      </c>
      <c r="Q949" s="17" t="s">
        <v>235</v>
      </c>
      <c r="R949" s="17" t="s">
        <v>235</v>
      </c>
      <c r="S949" s="17" t="s">
        <v>235</v>
      </c>
      <c r="T949" s="17" t="s">
        <v>235</v>
      </c>
      <c r="U949" s="17" t="s">
        <v>235</v>
      </c>
      <c r="V949" s="17" t="s">
        <v>235</v>
      </c>
      <c r="W949" s="17" t="s">
        <v>235</v>
      </c>
      <c r="X949" s="17" t="s">
        <v>235</v>
      </c>
      <c r="Y949" s="17" t="s">
        <v>235</v>
      </c>
      <c r="Z949" s="17" t="s">
        <v>235</v>
      </c>
      <c r="AA949" s="17" t="s">
        <v>235</v>
      </c>
      <c r="AB949" s="148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1</v>
      </c>
    </row>
    <row r="950" spans="1:65">
      <c r="A950" s="30"/>
      <c r="B950" s="19" t="s">
        <v>236</v>
      </c>
      <c r="C950" s="9" t="s">
        <v>236</v>
      </c>
      <c r="D950" s="146" t="s">
        <v>238</v>
      </c>
      <c r="E950" s="147" t="s">
        <v>239</v>
      </c>
      <c r="F950" s="147" t="s">
        <v>240</v>
      </c>
      <c r="G950" s="147" t="s">
        <v>241</v>
      </c>
      <c r="H950" s="147" t="s">
        <v>242</v>
      </c>
      <c r="I950" s="147" t="s">
        <v>243</v>
      </c>
      <c r="J950" s="147" t="s">
        <v>244</v>
      </c>
      <c r="K950" s="147" t="s">
        <v>245</v>
      </c>
      <c r="L950" s="147" t="s">
        <v>246</v>
      </c>
      <c r="M950" s="147" t="s">
        <v>247</v>
      </c>
      <c r="N950" s="147" t="s">
        <v>248</v>
      </c>
      <c r="O950" s="147" t="s">
        <v>249</v>
      </c>
      <c r="P950" s="147" t="s">
        <v>250</v>
      </c>
      <c r="Q950" s="147" t="s">
        <v>251</v>
      </c>
      <c r="R950" s="147" t="s">
        <v>252</v>
      </c>
      <c r="S950" s="147" t="s">
        <v>253</v>
      </c>
      <c r="T950" s="147" t="s">
        <v>254</v>
      </c>
      <c r="U950" s="147" t="s">
        <v>255</v>
      </c>
      <c r="V950" s="147" t="s">
        <v>256</v>
      </c>
      <c r="W950" s="147" t="s">
        <v>257</v>
      </c>
      <c r="X950" s="147" t="s">
        <v>258</v>
      </c>
      <c r="Y950" s="147" t="s">
        <v>259</v>
      </c>
      <c r="Z950" s="147" t="s">
        <v>260</v>
      </c>
      <c r="AA950" s="147" t="s">
        <v>265</v>
      </c>
      <c r="AB950" s="148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 t="s">
        <v>1</v>
      </c>
    </row>
    <row r="951" spans="1:65">
      <c r="A951" s="30"/>
      <c r="B951" s="19"/>
      <c r="C951" s="9"/>
      <c r="D951" s="10" t="s">
        <v>318</v>
      </c>
      <c r="E951" s="11" t="s">
        <v>318</v>
      </c>
      <c r="F951" s="11" t="s">
        <v>115</v>
      </c>
      <c r="G951" s="11" t="s">
        <v>115</v>
      </c>
      <c r="H951" s="11" t="s">
        <v>115</v>
      </c>
      <c r="I951" s="11" t="s">
        <v>318</v>
      </c>
      <c r="J951" s="11" t="s">
        <v>319</v>
      </c>
      <c r="K951" s="11" t="s">
        <v>318</v>
      </c>
      <c r="L951" s="11" t="s">
        <v>319</v>
      </c>
      <c r="M951" s="11" t="s">
        <v>318</v>
      </c>
      <c r="N951" s="11" t="s">
        <v>318</v>
      </c>
      <c r="O951" s="11" t="s">
        <v>319</v>
      </c>
      <c r="P951" s="11" t="s">
        <v>319</v>
      </c>
      <c r="Q951" s="11" t="s">
        <v>319</v>
      </c>
      <c r="R951" s="11" t="s">
        <v>318</v>
      </c>
      <c r="S951" s="11" t="s">
        <v>318</v>
      </c>
      <c r="T951" s="11" t="s">
        <v>115</v>
      </c>
      <c r="U951" s="11" t="s">
        <v>318</v>
      </c>
      <c r="V951" s="11" t="s">
        <v>318</v>
      </c>
      <c r="W951" s="11" t="s">
        <v>115</v>
      </c>
      <c r="X951" s="11" t="s">
        <v>318</v>
      </c>
      <c r="Y951" s="11" t="s">
        <v>319</v>
      </c>
      <c r="Z951" s="11" t="s">
        <v>115</v>
      </c>
      <c r="AA951" s="11" t="s">
        <v>318</v>
      </c>
      <c r="AB951" s="148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3</v>
      </c>
    </row>
    <row r="952" spans="1:65">
      <c r="A952" s="30"/>
      <c r="B952" s="19"/>
      <c r="C952" s="9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  <c r="AB952" s="148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3</v>
      </c>
    </row>
    <row r="953" spans="1:65">
      <c r="A953" s="30"/>
      <c r="B953" s="18">
        <v>1</v>
      </c>
      <c r="C953" s="14">
        <v>1</v>
      </c>
      <c r="D953" s="199">
        <v>0.51</v>
      </c>
      <c r="E953" s="199">
        <v>0.51400000000000001</v>
      </c>
      <c r="F953" s="199">
        <v>0.53699999999999992</v>
      </c>
      <c r="G953" s="199">
        <v>0.53308701325250529</v>
      </c>
      <c r="H953" s="199">
        <v>0.52379999999999993</v>
      </c>
      <c r="I953" s="224">
        <v>0.55600000000000005</v>
      </c>
      <c r="J953" s="199">
        <v>0.52</v>
      </c>
      <c r="K953" s="199">
        <v>0.51300000000000001</v>
      </c>
      <c r="L953" s="199">
        <v>0.5302</v>
      </c>
      <c r="M953" s="199">
        <v>0.51800000000000002</v>
      </c>
      <c r="N953" s="199">
        <v>0.54</v>
      </c>
      <c r="O953" s="199">
        <v>0.52600000000000002</v>
      </c>
      <c r="P953" s="199">
        <v>0.50600000000000001</v>
      </c>
      <c r="Q953" s="199">
        <v>0.51</v>
      </c>
      <c r="R953" s="199">
        <v>0.52</v>
      </c>
      <c r="S953" s="199">
        <v>0.51</v>
      </c>
      <c r="T953" s="222">
        <v>0.54664845386970029</v>
      </c>
      <c r="U953" s="222">
        <v>0.48110000000000003</v>
      </c>
      <c r="V953" s="199">
        <v>0.49699999999999994</v>
      </c>
      <c r="W953" s="222">
        <v>0.56399999999999995</v>
      </c>
      <c r="X953" s="199">
        <v>0.52900000000000003</v>
      </c>
      <c r="Y953" s="199">
        <v>0.5246700764646004</v>
      </c>
      <c r="Z953" s="222">
        <v>0.47792777777777773</v>
      </c>
      <c r="AA953" s="199">
        <v>0.51</v>
      </c>
      <c r="AB953" s="197"/>
      <c r="AC953" s="198"/>
      <c r="AD953" s="198"/>
      <c r="AE953" s="198"/>
      <c r="AF953" s="198"/>
      <c r="AG953" s="198"/>
      <c r="AH953" s="198"/>
      <c r="AI953" s="198"/>
      <c r="AJ953" s="198"/>
      <c r="AK953" s="198"/>
      <c r="AL953" s="198"/>
      <c r="AM953" s="198"/>
      <c r="AN953" s="198"/>
      <c r="AO953" s="198"/>
      <c r="AP953" s="198"/>
      <c r="AQ953" s="198"/>
      <c r="AR953" s="198"/>
      <c r="AS953" s="198"/>
      <c r="AT953" s="198"/>
      <c r="AU953" s="198"/>
      <c r="AV953" s="198"/>
      <c r="AW953" s="198"/>
      <c r="AX953" s="198"/>
      <c r="AY953" s="198"/>
      <c r="AZ953" s="198"/>
      <c r="BA953" s="198"/>
      <c r="BB953" s="198"/>
      <c r="BC953" s="198"/>
      <c r="BD953" s="198"/>
      <c r="BE953" s="198"/>
      <c r="BF953" s="198"/>
      <c r="BG953" s="198"/>
      <c r="BH953" s="198"/>
      <c r="BI953" s="198"/>
      <c r="BJ953" s="198"/>
      <c r="BK953" s="198"/>
      <c r="BL953" s="198"/>
      <c r="BM953" s="200">
        <v>1</v>
      </c>
    </row>
    <row r="954" spans="1:65">
      <c r="A954" s="30"/>
      <c r="B954" s="19">
        <v>1</v>
      </c>
      <c r="C954" s="9">
        <v>2</v>
      </c>
      <c r="D954" s="24">
        <v>0.52</v>
      </c>
      <c r="E954" s="24">
        <v>0.51</v>
      </c>
      <c r="F954" s="24">
        <v>0.52</v>
      </c>
      <c r="G954" s="24">
        <v>0.53037374189009001</v>
      </c>
      <c r="H954" s="24">
        <v>0.51690000000000003</v>
      </c>
      <c r="I954" s="24">
        <v>0.54500000000000004</v>
      </c>
      <c r="J954" s="24">
        <v>0.51</v>
      </c>
      <c r="K954" s="24">
        <v>0.51800000000000002</v>
      </c>
      <c r="L954" s="24">
        <v>0.52960000000000007</v>
      </c>
      <c r="M954" s="24">
        <v>0.51700000000000002</v>
      </c>
      <c r="N954" s="24">
        <v>0.51800000000000002</v>
      </c>
      <c r="O954" s="24">
        <v>0.52700000000000002</v>
      </c>
      <c r="P954" s="24">
        <v>0.502</v>
      </c>
      <c r="Q954" s="24">
        <v>0.52</v>
      </c>
      <c r="R954" s="24">
        <v>0.54</v>
      </c>
      <c r="S954" s="24">
        <v>0.51</v>
      </c>
      <c r="T954" s="223">
        <v>0.54777843644642499</v>
      </c>
      <c r="U954" s="223">
        <v>0.47140000000000004</v>
      </c>
      <c r="V954" s="24">
        <v>0.49300000000000005</v>
      </c>
      <c r="W954" s="223">
        <v>0.55800000000000005</v>
      </c>
      <c r="X954" s="24">
        <v>0.53200000000000003</v>
      </c>
      <c r="Y954" s="24">
        <v>0.52259776111511802</v>
      </c>
      <c r="Z954" s="223">
        <v>0.48756400000000005</v>
      </c>
      <c r="AA954" s="24">
        <v>0.51</v>
      </c>
      <c r="AB954" s="197"/>
      <c r="AC954" s="198"/>
      <c r="AD954" s="198"/>
      <c r="AE954" s="198"/>
      <c r="AF954" s="198"/>
      <c r="AG954" s="198"/>
      <c r="AH954" s="198"/>
      <c r="AI954" s="198"/>
      <c r="AJ954" s="198"/>
      <c r="AK954" s="198"/>
      <c r="AL954" s="198"/>
      <c r="AM954" s="198"/>
      <c r="AN954" s="198"/>
      <c r="AO954" s="198"/>
      <c r="AP954" s="198"/>
      <c r="AQ954" s="198"/>
      <c r="AR954" s="198"/>
      <c r="AS954" s="198"/>
      <c r="AT954" s="198"/>
      <c r="AU954" s="198"/>
      <c r="AV954" s="198"/>
      <c r="AW954" s="198"/>
      <c r="AX954" s="198"/>
      <c r="AY954" s="198"/>
      <c r="AZ954" s="198"/>
      <c r="BA954" s="198"/>
      <c r="BB954" s="198"/>
      <c r="BC954" s="198"/>
      <c r="BD954" s="198"/>
      <c r="BE954" s="198"/>
      <c r="BF954" s="198"/>
      <c r="BG954" s="198"/>
      <c r="BH954" s="198"/>
      <c r="BI954" s="198"/>
      <c r="BJ954" s="198"/>
      <c r="BK954" s="198"/>
      <c r="BL954" s="198"/>
      <c r="BM954" s="200">
        <v>24</v>
      </c>
    </row>
    <row r="955" spans="1:65">
      <c r="A955" s="30"/>
      <c r="B955" s="19">
        <v>1</v>
      </c>
      <c r="C955" s="9">
        <v>3</v>
      </c>
      <c r="D955" s="24">
        <v>0.52</v>
      </c>
      <c r="E955" s="24">
        <v>0.51100000000000001</v>
      </c>
      <c r="F955" s="24">
        <v>0.52500000000000002</v>
      </c>
      <c r="G955" s="24">
        <v>0.52211184600593963</v>
      </c>
      <c r="H955" s="24">
        <v>0.52269999999999994</v>
      </c>
      <c r="I955" s="24">
        <v>0.53800000000000003</v>
      </c>
      <c r="J955" s="24">
        <v>0.52</v>
      </c>
      <c r="K955" s="24">
        <v>0.52300000000000002</v>
      </c>
      <c r="L955" s="24">
        <v>0.53080000000000005</v>
      </c>
      <c r="M955" s="24">
        <v>0.52900000000000003</v>
      </c>
      <c r="N955" s="24">
        <v>0.52100000000000002</v>
      </c>
      <c r="O955" s="24">
        <v>0.52600000000000002</v>
      </c>
      <c r="P955" s="24">
        <v>0.51100000000000001</v>
      </c>
      <c r="Q955" s="24">
        <v>0.51</v>
      </c>
      <c r="R955" s="24">
        <v>0.53</v>
      </c>
      <c r="S955" s="24">
        <v>0.53</v>
      </c>
      <c r="T955" s="223">
        <v>0.54619417306945695</v>
      </c>
      <c r="U955" s="223">
        <v>0.47540000000000004</v>
      </c>
      <c r="V955" s="24">
        <v>0.50600000000000001</v>
      </c>
      <c r="W955" s="223">
        <v>0.56399999999999995</v>
      </c>
      <c r="X955" s="24">
        <v>0.53100000000000003</v>
      </c>
      <c r="Y955" s="24">
        <v>0.52701406380685201</v>
      </c>
      <c r="Z955" s="223">
        <v>0.48632650000000005</v>
      </c>
      <c r="AA955" s="24">
        <v>0.51</v>
      </c>
      <c r="AB955" s="197"/>
      <c r="AC955" s="198"/>
      <c r="AD955" s="198"/>
      <c r="AE955" s="198"/>
      <c r="AF955" s="198"/>
      <c r="AG955" s="198"/>
      <c r="AH955" s="198"/>
      <c r="AI955" s="198"/>
      <c r="AJ955" s="198"/>
      <c r="AK955" s="198"/>
      <c r="AL955" s="198"/>
      <c r="AM955" s="198"/>
      <c r="AN955" s="198"/>
      <c r="AO955" s="198"/>
      <c r="AP955" s="198"/>
      <c r="AQ955" s="198"/>
      <c r="AR955" s="198"/>
      <c r="AS955" s="198"/>
      <c r="AT955" s="198"/>
      <c r="AU955" s="198"/>
      <c r="AV955" s="198"/>
      <c r="AW955" s="198"/>
      <c r="AX955" s="198"/>
      <c r="AY955" s="198"/>
      <c r="AZ955" s="198"/>
      <c r="BA955" s="198"/>
      <c r="BB955" s="198"/>
      <c r="BC955" s="198"/>
      <c r="BD955" s="198"/>
      <c r="BE955" s="198"/>
      <c r="BF955" s="198"/>
      <c r="BG955" s="198"/>
      <c r="BH955" s="198"/>
      <c r="BI955" s="198"/>
      <c r="BJ955" s="198"/>
      <c r="BK955" s="198"/>
      <c r="BL955" s="198"/>
      <c r="BM955" s="200">
        <v>16</v>
      </c>
    </row>
    <row r="956" spans="1:65">
      <c r="A956" s="30"/>
      <c r="B956" s="19">
        <v>1</v>
      </c>
      <c r="C956" s="9">
        <v>4</v>
      </c>
      <c r="D956" s="24">
        <v>0.5</v>
      </c>
      <c r="E956" s="24">
        <v>0.52400000000000002</v>
      </c>
      <c r="F956" s="24">
        <v>0.52900000000000003</v>
      </c>
      <c r="G956" s="24">
        <v>0.51979282614976341</v>
      </c>
      <c r="H956" s="24">
        <v>0.5181</v>
      </c>
      <c r="I956" s="24">
        <v>0.51</v>
      </c>
      <c r="J956" s="24">
        <v>0.53</v>
      </c>
      <c r="K956" s="24">
        <v>0.50700000000000001</v>
      </c>
      <c r="L956" s="24">
        <v>0.54310000000000003</v>
      </c>
      <c r="M956" s="24">
        <v>0.53400000000000003</v>
      </c>
      <c r="N956" s="24">
        <v>0.51700000000000002</v>
      </c>
      <c r="O956" s="24">
        <v>0.49899999999999994</v>
      </c>
      <c r="P956" s="24">
        <v>0.53200000000000003</v>
      </c>
      <c r="Q956" s="24">
        <v>0.50900000000000001</v>
      </c>
      <c r="R956" s="24">
        <v>0.52</v>
      </c>
      <c r="S956" s="24">
        <v>0.53</v>
      </c>
      <c r="T956" s="223">
        <v>0.5493196496881142</v>
      </c>
      <c r="U956" s="223">
        <v>0.47609999999999997</v>
      </c>
      <c r="V956" s="24">
        <v>0.51900000000000002</v>
      </c>
      <c r="W956" s="223">
        <v>0.56999999999999995</v>
      </c>
      <c r="X956" s="24">
        <v>0.52300000000000002</v>
      </c>
      <c r="Y956" s="24">
        <v>0.52730952991004998</v>
      </c>
      <c r="Z956" s="223">
        <v>0.47927600000000004</v>
      </c>
      <c r="AA956" s="24">
        <v>0.51</v>
      </c>
      <c r="AB956" s="197"/>
      <c r="AC956" s="198"/>
      <c r="AD956" s="198"/>
      <c r="AE956" s="198"/>
      <c r="AF956" s="198"/>
      <c r="AG956" s="198"/>
      <c r="AH956" s="198"/>
      <c r="AI956" s="198"/>
      <c r="AJ956" s="198"/>
      <c r="AK956" s="198"/>
      <c r="AL956" s="198"/>
      <c r="AM956" s="198"/>
      <c r="AN956" s="198"/>
      <c r="AO956" s="198"/>
      <c r="AP956" s="198"/>
      <c r="AQ956" s="198"/>
      <c r="AR956" s="198"/>
      <c r="AS956" s="198"/>
      <c r="AT956" s="198"/>
      <c r="AU956" s="198"/>
      <c r="AV956" s="198"/>
      <c r="AW956" s="198"/>
      <c r="AX956" s="198"/>
      <c r="AY956" s="198"/>
      <c r="AZ956" s="198"/>
      <c r="BA956" s="198"/>
      <c r="BB956" s="198"/>
      <c r="BC956" s="198"/>
      <c r="BD956" s="198"/>
      <c r="BE956" s="198"/>
      <c r="BF956" s="198"/>
      <c r="BG956" s="198"/>
      <c r="BH956" s="198"/>
      <c r="BI956" s="198"/>
      <c r="BJ956" s="198"/>
      <c r="BK956" s="198"/>
      <c r="BL956" s="198"/>
      <c r="BM956" s="200">
        <v>0.52071401676616902</v>
      </c>
    </row>
    <row r="957" spans="1:65">
      <c r="A957" s="30"/>
      <c r="B957" s="19">
        <v>1</v>
      </c>
      <c r="C957" s="9">
        <v>5</v>
      </c>
      <c r="D957" s="24">
        <v>0.52</v>
      </c>
      <c r="E957" s="24">
        <v>0.51200000000000001</v>
      </c>
      <c r="F957" s="24">
        <v>0.52800000000000002</v>
      </c>
      <c r="G957" s="24">
        <v>0.53524807186508738</v>
      </c>
      <c r="H957" s="24">
        <v>0.51900000000000002</v>
      </c>
      <c r="I957" s="24">
        <v>0.503</v>
      </c>
      <c r="J957" s="24">
        <v>0.53</v>
      </c>
      <c r="K957" s="24">
        <v>0.51100000000000001</v>
      </c>
      <c r="L957" s="24">
        <v>0.54139999999999999</v>
      </c>
      <c r="M957" s="24">
        <v>0.52200000000000002</v>
      </c>
      <c r="N957" s="24">
        <v>0.53200000000000003</v>
      </c>
      <c r="O957" s="225">
        <v>0.49300000000000005</v>
      </c>
      <c r="P957" s="24">
        <v>0.51</v>
      </c>
      <c r="Q957" s="24">
        <v>0.52</v>
      </c>
      <c r="R957" s="24">
        <v>0.51</v>
      </c>
      <c r="S957" s="24">
        <v>0.52</v>
      </c>
      <c r="T957" s="223">
        <v>0.54516547297927209</v>
      </c>
      <c r="U957" s="223">
        <v>0.4783</v>
      </c>
      <c r="V957" s="24">
        <v>0.51500000000000001</v>
      </c>
      <c r="W957" s="223">
        <v>0.55800000000000005</v>
      </c>
      <c r="X957" s="24">
        <v>0.52300000000000002</v>
      </c>
      <c r="Y957" s="24">
        <v>0.53844158745638937</v>
      </c>
      <c r="Z957" s="223">
        <v>0.487707</v>
      </c>
      <c r="AA957" s="24">
        <v>0.52</v>
      </c>
      <c r="AB957" s="197"/>
      <c r="AC957" s="198"/>
      <c r="AD957" s="198"/>
      <c r="AE957" s="198"/>
      <c r="AF957" s="198"/>
      <c r="AG957" s="198"/>
      <c r="AH957" s="198"/>
      <c r="AI957" s="198"/>
      <c r="AJ957" s="198"/>
      <c r="AK957" s="198"/>
      <c r="AL957" s="198"/>
      <c r="AM957" s="198"/>
      <c r="AN957" s="198"/>
      <c r="AO957" s="198"/>
      <c r="AP957" s="198"/>
      <c r="AQ957" s="198"/>
      <c r="AR957" s="198"/>
      <c r="AS957" s="198"/>
      <c r="AT957" s="198"/>
      <c r="AU957" s="198"/>
      <c r="AV957" s="198"/>
      <c r="AW957" s="198"/>
      <c r="AX957" s="198"/>
      <c r="AY957" s="198"/>
      <c r="AZ957" s="198"/>
      <c r="BA957" s="198"/>
      <c r="BB957" s="198"/>
      <c r="BC957" s="198"/>
      <c r="BD957" s="198"/>
      <c r="BE957" s="198"/>
      <c r="BF957" s="198"/>
      <c r="BG957" s="198"/>
      <c r="BH957" s="198"/>
      <c r="BI957" s="198"/>
      <c r="BJ957" s="198"/>
      <c r="BK957" s="198"/>
      <c r="BL957" s="198"/>
      <c r="BM957" s="200">
        <v>64</v>
      </c>
    </row>
    <row r="958" spans="1:65">
      <c r="A958" s="30"/>
      <c r="B958" s="19">
        <v>1</v>
      </c>
      <c r="C958" s="9">
        <v>6</v>
      </c>
      <c r="D958" s="24">
        <v>0.51</v>
      </c>
      <c r="E958" s="24">
        <v>0.52100000000000002</v>
      </c>
      <c r="F958" s="24">
        <v>0.53299999999999992</v>
      </c>
      <c r="G958" s="24">
        <v>0.52239543970050795</v>
      </c>
      <c r="H958" s="24">
        <v>0.53150000000000008</v>
      </c>
      <c r="I958" s="24">
        <v>0.54600000000000004</v>
      </c>
      <c r="J958" s="24">
        <v>0.52</v>
      </c>
      <c r="K958" s="24">
        <v>0.52200000000000002</v>
      </c>
      <c r="L958" s="24">
        <v>0.54559999999999997</v>
      </c>
      <c r="M958" s="24">
        <v>0.52</v>
      </c>
      <c r="N958" s="24">
        <v>0.51500000000000001</v>
      </c>
      <c r="O958" s="24">
        <v>0.52400000000000002</v>
      </c>
      <c r="P958" s="24">
        <v>0.51</v>
      </c>
      <c r="Q958" s="24">
        <v>0.51</v>
      </c>
      <c r="R958" s="24">
        <v>0.52</v>
      </c>
      <c r="S958" s="24">
        <v>0.52</v>
      </c>
      <c r="T958" s="223">
        <v>0.54679472775666504</v>
      </c>
      <c r="U958" s="223">
        <v>0.47800000000000004</v>
      </c>
      <c r="V958" s="225">
        <v>0.48499999999999999</v>
      </c>
      <c r="W958" s="223">
        <v>0.55800000000000005</v>
      </c>
      <c r="X958" s="24">
        <v>0.52100000000000002</v>
      </c>
      <c r="Y958" s="24">
        <v>0.52114005432336363</v>
      </c>
      <c r="Z958" s="223">
        <v>0.47752600000000001</v>
      </c>
      <c r="AA958" s="24">
        <v>0.5</v>
      </c>
      <c r="AB958" s="197"/>
      <c r="AC958" s="198"/>
      <c r="AD958" s="198"/>
      <c r="AE958" s="198"/>
      <c r="AF958" s="198"/>
      <c r="AG958" s="198"/>
      <c r="AH958" s="198"/>
      <c r="AI958" s="198"/>
      <c r="AJ958" s="198"/>
      <c r="AK958" s="198"/>
      <c r="AL958" s="198"/>
      <c r="AM958" s="198"/>
      <c r="AN958" s="198"/>
      <c r="AO958" s="198"/>
      <c r="AP958" s="198"/>
      <c r="AQ958" s="198"/>
      <c r="AR958" s="198"/>
      <c r="AS958" s="198"/>
      <c r="AT958" s="198"/>
      <c r="AU958" s="198"/>
      <c r="AV958" s="198"/>
      <c r="AW958" s="198"/>
      <c r="AX958" s="198"/>
      <c r="AY958" s="198"/>
      <c r="AZ958" s="198"/>
      <c r="BA958" s="198"/>
      <c r="BB958" s="198"/>
      <c r="BC958" s="198"/>
      <c r="BD958" s="198"/>
      <c r="BE958" s="198"/>
      <c r="BF958" s="198"/>
      <c r="BG958" s="198"/>
      <c r="BH958" s="198"/>
      <c r="BI958" s="198"/>
      <c r="BJ958" s="198"/>
      <c r="BK958" s="198"/>
      <c r="BL958" s="198"/>
      <c r="BM958" s="56"/>
    </row>
    <row r="959" spans="1:65">
      <c r="A959" s="30"/>
      <c r="B959" s="20" t="s">
        <v>273</v>
      </c>
      <c r="C959" s="12"/>
      <c r="D959" s="201">
        <v>0.51333333333333331</v>
      </c>
      <c r="E959" s="201">
        <v>0.51533333333333331</v>
      </c>
      <c r="F959" s="201">
        <v>0.52866666666666662</v>
      </c>
      <c r="G959" s="201">
        <v>0.52716815647731563</v>
      </c>
      <c r="H959" s="201">
        <v>0.52200000000000013</v>
      </c>
      <c r="I959" s="201">
        <v>0.53300000000000003</v>
      </c>
      <c r="J959" s="201">
        <v>0.52166666666666672</v>
      </c>
      <c r="K959" s="201">
        <v>0.51566666666666672</v>
      </c>
      <c r="L959" s="201">
        <v>0.53678333333333328</v>
      </c>
      <c r="M959" s="201">
        <v>0.52333333333333332</v>
      </c>
      <c r="N959" s="201">
        <v>0.52383333333333337</v>
      </c>
      <c r="O959" s="201">
        <v>0.51583333333333325</v>
      </c>
      <c r="P959" s="201">
        <v>0.51183333333333325</v>
      </c>
      <c r="Q959" s="201">
        <v>0.51316666666666666</v>
      </c>
      <c r="R959" s="201">
        <v>0.52333333333333332</v>
      </c>
      <c r="S959" s="201">
        <v>0.52</v>
      </c>
      <c r="T959" s="201">
        <v>0.54698348563493882</v>
      </c>
      <c r="U959" s="201">
        <v>0.47671666666666673</v>
      </c>
      <c r="V959" s="201">
        <v>0.50250000000000006</v>
      </c>
      <c r="W959" s="201">
        <v>0.56199999999999994</v>
      </c>
      <c r="X959" s="201">
        <v>0.52650000000000008</v>
      </c>
      <c r="Y959" s="201">
        <v>0.52686217884606223</v>
      </c>
      <c r="Z959" s="201">
        <v>0.482721212962963</v>
      </c>
      <c r="AA959" s="201">
        <v>0.51</v>
      </c>
      <c r="AB959" s="197"/>
      <c r="AC959" s="198"/>
      <c r="AD959" s="198"/>
      <c r="AE959" s="198"/>
      <c r="AF959" s="198"/>
      <c r="AG959" s="198"/>
      <c r="AH959" s="198"/>
      <c r="AI959" s="198"/>
      <c r="AJ959" s="198"/>
      <c r="AK959" s="198"/>
      <c r="AL959" s="198"/>
      <c r="AM959" s="198"/>
      <c r="AN959" s="198"/>
      <c r="AO959" s="198"/>
      <c r="AP959" s="198"/>
      <c r="AQ959" s="198"/>
      <c r="AR959" s="198"/>
      <c r="AS959" s="198"/>
      <c r="AT959" s="198"/>
      <c r="AU959" s="198"/>
      <c r="AV959" s="198"/>
      <c r="AW959" s="198"/>
      <c r="AX959" s="198"/>
      <c r="AY959" s="198"/>
      <c r="AZ959" s="198"/>
      <c r="BA959" s="198"/>
      <c r="BB959" s="198"/>
      <c r="BC959" s="198"/>
      <c r="BD959" s="198"/>
      <c r="BE959" s="198"/>
      <c r="BF959" s="198"/>
      <c r="BG959" s="198"/>
      <c r="BH959" s="198"/>
      <c r="BI959" s="198"/>
      <c r="BJ959" s="198"/>
      <c r="BK959" s="198"/>
      <c r="BL959" s="198"/>
      <c r="BM959" s="56"/>
    </row>
    <row r="960" spans="1:65">
      <c r="A960" s="30"/>
      <c r="B960" s="3" t="s">
        <v>274</v>
      </c>
      <c r="C960" s="29"/>
      <c r="D960" s="24">
        <v>0.51500000000000001</v>
      </c>
      <c r="E960" s="24">
        <v>0.51300000000000001</v>
      </c>
      <c r="F960" s="24">
        <v>0.52849999999999997</v>
      </c>
      <c r="G960" s="24">
        <v>0.52638459079529898</v>
      </c>
      <c r="H960" s="24">
        <v>0.52085000000000004</v>
      </c>
      <c r="I960" s="24">
        <v>0.54150000000000009</v>
      </c>
      <c r="J960" s="24">
        <v>0.52</v>
      </c>
      <c r="K960" s="24">
        <v>0.51550000000000007</v>
      </c>
      <c r="L960" s="24">
        <v>0.53610000000000002</v>
      </c>
      <c r="M960" s="24">
        <v>0.52100000000000002</v>
      </c>
      <c r="N960" s="24">
        <v>0.51950000000000007</v>
      </c>
      <c r="O960" s="24">
        <v>0.52500000000000002</v>
      </c>
      <c r="P960" s="24">
        <v>0.51</v>
      </c>
      <c r="Q960" s="24">
        <v>0.51</v>
      </c>
      <c r="R960" s="24">
        <v>0.52</v>
      </c>
      <c r="S960" s="24">
        <v>0.52</v>
      </c>
      <c r="T960" s="24">
        <v>0.54672159081318261</v>
      </c>
      <c r="U960" s="24">
        <v>0.47704999999999997</v>
      </c>
      <c r="V960" s="24">
        <v>0.50149999999999995</v>
      </c>
      <c r="W960" s="24">
        <v>0.56099999999999994</v>
      </c>
      <c r="X960" s="24">
        <v>0.52600000000000002</v>
      </c>
      <c r="Y960" s="24">
        <v>0.52584207013572626</v>
      </c>
      <c r="Z960" s="24">
        <v>0.48280125000000007</v>
      </c>
      <c r="AA960" s="24">
        <v>0.51</v>
      </c>
      <c r="AB960" s="197"/>
      <c r="AC960" s="198"/>
      <c r="AD960" s="198"/>
      <c r="AE960" s="198"/>
      <c r="AF960" s="198"/>
      <c r="AG960" s="198"/>
      <c r="AH960" s="198"/>
      <c r="AI960" s="198"/>
      <c r="AJ960" s="198"/>
      <c r="AK960" s="198"/>
      <c r="AL960" s="198"/>
      <c r="AM960" s="198"/>
      <c r="AN960" s="198"/>
      <c r="AO960" s="198"/>
      <c r="AP960" s="198"/>
      <c r="AQ960" s="198"/>
      <c r="AR960" s="198"/>
      <c r="AS960" s="198"/>
      <c r="AT960" s="198"/>
      <c r="AU960" s="198"/>
      <c r="AV960" s="198"/>
      <c r="AW960" s="198"/>
      <c r="AX960" s="198"/>
      <c r="AY960" s="198"/>
      <c r="AZ960" s="198"/>
      <c r="BA960" s="198"/>
      <c r="BB960" s="198"/>
      <c r="BC960" s="198"/>
      <c r="BD960" s="198"/>
      <c r="BE960" s="198"/>
      <c r="BF960" s="198"/>
      <c r="BG960" s="198"/>
      <c r="BH960" s="198"/>
      <c r="BI960" s="198"/>
      <c r="BJ960" s="198"/>
      <c r="BK960" s="198"/>
      <c r="BL960" s="198"/>
      <c r="BM960" s="56"/>
    </row>
    <row r="961" spans="1:65">
      <c r="A961" s="30"/>
      <c r="B961" s="3" t="s">
        <v>275</v>
      </c>
      <c r="C961" s="29"/>
      <c r="D961" s="24">
        <v>8.1649658092772682E-3</v>
      </c>
      <c r="E961" s="24">
        <v>5.7850381733111078E-3</v>
      </c>
      <c r="F961" s="24">
        <v>5.9553897157672364E-3</v>
      </c>
      <c r="G961" s="24">
        <v>6.531987055903141E-3</v>
      </c>
      <c r="H961" s="24">
        <v>5.3702886328390372E-3</v>
      </c>
      <c r="I961" s="24">
        <v>2.1428952377566219E-2</v>
      </c>
      <c r="J961" s="24">
        <v>7.5277265270908165E-3</v>
      </c>
      <c r="K961" s="24">
        <v>6.377042156569669E-3</v>
      </c>
      <c r="L961" s="24">
        <v>7.3442267575740258E-3</v>
      </c>
      <c r="M961" s="24">
        <v>6.7428974978614902E-3</v>
      </c>
      <c r="N961" s="24">
        <v>9.9481991670184629E-3</v>
      </c>
      <c r="O961" s="24">
        <v>1.5510211689937277E-2</v>
      </c>
      <c r="P961" s="24">
        <v>1.0438710009702678E-2</v>
      </c>
      <c r="Q961" s="24">
        <v>5.3072277760302239E-3</v>
      </c>
      <c r="R961" s="24">
        <v>1.0327955589886455E-2</v>
      </c>
      <c r="S961" s="24">
        <v>8.9442719099991665E-3</v>
      </c>
      <c r="T961" s="24">
        <v>1.4258800397335364E-3</v>
      </c>
      <c r="U961" s="24">
        <v>3.2786684289001582E-3</v>
      </c>
      <c r="V961" s="24">
        <v>1.3171939872319498E-2</v>
      </c>
      <c r="W961" s="24">
        <v>4.8989794855663063E-3</v>
      </c>
      <c r="X961" s="24">
        <v>4.7222875812470422E-3</v>
      </c>
      <c r="Y961" s="24">
        <v>6.1650494932117784E-3</v>
      </c>
      <c r="Z961" s="24">
        <v>4.962771488785005E-3</v>
      </c>
      <c r="AA961" s="24">
        <v>6.324555320336764E-3</v>
      </c>
      <c r="AB961" s="197"/>
      <c r="AC961" s="198"/>
      <c r="AD961" s="198"/>
      <c r="AE961" s="198"/>
      <c r="AF961" s="198"/>
      <c r="AG961" s="198"/>
      <c r="AH961" s="198"/>
      <c r="AI961" s="198"/>
      <c r="AJ961" s="198"/>
      <c r="AK961" s="198"/>
      <c r="AL961" s="198"/>
      <c r="AM961" s="198"/>
      <c r="AN961" s="198"/>
      <c r="AO961" s="198"/>
      <c r="AP961" s="198"/>
      <c r="AQ961" s="198"/>
      <c r="AR961" s="198"/>
      <c r="AS961" s="198"/>
      <c r="AT961" s="198"/>
      <c r="AU961" s="198"/>
      <c r="AV961" s="198"/>
      <c r="AW961" s="198"/>
      <c r="AX961" s="198"/>
      <c r="AY961" s="198"/>
      <c r="AZ961" s="198"/>
      <c r="BA961" s="198"/>
      <c r="BB961" s="198"/>
      <c r="BC961" s="198"/>
      <c r="BD961" s="198"/>
      <c r="BE961" s="198"/>
      <c r="BF961" s="198"/>
      <c r="BG961" s="198"/>
      <c r="BH961" s="198"/>
      <c r="BI961" s="198"/>
      <c r="BJ961" s="198"/>
      <c r="BK961" s="198"/>
      <c r="BL961" s="198"/>
      <c r="BM961" s="56"/>
    </row>
    <row r="962" spans="1:65">
      <c r="A962" s="30"/>
      <c r="B962" s="3" t="s">
        <v>86</v>
      </c>
      <c r="C962" s="29"/>
      <c r="D962" s="13">
        <v>1.5905777550540134E-2</v>
      </c>
      <c r="E962" s="13">
        <v>1.1225817930099176E-2</v>
      </c>
      <c r="F962" s="13">
        <v>1.1264923800316337E-2</v>
      </c>
      <c r="G962" s="13">
        <v>1.2390708686867008E-2</v>
      </c>
      <c r="H962" s="13">
        <v>1.0287909258312329E-2</v>
      </c>
      <c r="I962" s="13">
        <v>4.0204413466353131E-2</v>
      </c>
      <c r="J962" s="13">
        <v>1.4430146697298689E-2</v>
      </c>
      <c r="K962" s="13">
        <v>1.2366597588693604E-2</v>
      </c>
      <c r="L962" s="13">
        <v>1.3681920248841606E-2</v>
      </c>
      <c r="M962" s="13">
        <v>1.2884517511837243E-2</v>
      </c>
      <c r="N962" s="13">
        <v>1.8991153357337184E-2</v>
      </c>
      <c r="O962" s="13">
        <v>3.0068261757552076E-2</v>
      </c>
      <c r="P962" s="13">
        <v>2.0394744401893872E-2</v>
      </c>
      <c r="Q962" s="13">
        <v>1.0342113236824081E-2</v>
      </c>
      <c r="R962" s="13">
        <v>1.9734946987044182E-2</v>
      </c>
      <c r="S962" s="13">
        <v>1.7200522903844551E-2</v>
      </c>
      <c r="T962" s="13">
        <v>2.6068063793157738E-3</v>
      </c>
      <c r="U962" s="13">
        <v>6.8776039483274291E-3</v>
      </c>
      <c r="V962" s="13">
        <v>2.6212815666307458E-2</v>
      </c>
      <c r="W962" s="13">
        <v>8.7170453479827516E-3</v>
      </c>
      <c r="X962" s="13">
        <v>8.96920718185573E-3</v>
      </c>
      <c r="Y962" s="13">
        <v>1.1701446299892924E-2</v>
      </c>
      <c r="Z962" s="13">
        <v>1.0280823289955098E-2</v>
      </c>
      <c r="AA962" s="13">
        <v>1.2401088863405419E-2</v>
      </c>
      <c r="AB962" s="148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3" t="s">
        <v>276</v>
      </c>
      <c r="C963" s="29"/>
      <c r="D963" s="13">
        <v>-1.4174159318146584E-2</v>
      </c>
      <c r="E963" s="13">
        <v>-1.033327941938611E-2</v>
      </c>
      <c r="F963" s="13">
        <v>1.5272586572350422E-2</v>
      </c>
      <c r="G963" s="13">
        <v>1.2394787740167335E-2</v>
      </c>
      <c r="H963" s="13">
        <v>2.4696535764825445E-3</v>
      </c>
      <c r="I963" s="13">
        <v>2.3594493019664764E-2</v>
      </c>
      <c r="J963" s="13">
        <v>1.8295069266889286E-3</v>
      </c>
      <c r="K963" s="13">
        <v>-9.693132769592494E-3</v>
      </c>
      <c r="L963" s="13">
        <v>3.0860157494819962E-2</v>
      </c>
      <c r="M963" s="13">
        <v>5.0302401756558979E-3</v>
      </c>
      <c r="N963" s="13">
        <v>5.9904601503459887E-3</v>
      </c>
      <c r="O963" s="13">
        <v>-9.3730594446960191E-3</v>
      </c>
      <c r="P963" s="13">
        <v>-1.7054819242216968E-2</v>
      </c>
      <c r="Q963" s="13">
        <v>-1.449423264304317E-2</v>
      </c>
      <c r="R963" s="13">
        <v>5.0302401756558979E-3</v>
      </c>
      <c r="S963" s="13">
        <v>-1.3712263222782628E-3</v>
      </c>
      <c r="T963" s="13">
        <v>5.0448937464586008E-2</v>
      </c>
      <c r="U963" s="13">
        <v>-8.4494268797952632E-2</v>
      </c>
      <c r="V963" s="13">
        <v>-3.4978925436432218E-2</v>
      </c>
      <c r="W963" s="13">
        <v>7.9287251551691362E-2</v>
      </c>
      <c r="X963" s="13">
        <v>1.1111633348693362E-2</v>
      </c>
      <c r="Y963" s="13">
        <v>1.1807176073491688E-2</v>
      </c>
      <c r="Z963" s="13">
        <v>-7.2962898212642124E-2</v>
      </c>
      <c r="AA963" s="13">
        <v>-2.0575625816080634E-2</v>
      </c>
      <c r="AB963" s="148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46" t="s">
        <v>277</v>
      </c>
      <c r="C964" s="47"/>
      <c r="D964" s="45">
        <v>0.86</v>
      </c>
      <c r="E964" s="45">
        <v>0.66</v>
      </c>
      <c r="F964" s="45">
        <v>0.69</v>
      </c>
      <c r="G964" s="45">
        <v>0.54</v>
      </c>
      <c r="H964" s="45">
        <v>0.02</v>
      </c>
      <c r="I964" s="45">
        <v>1.1299999999999999</v>
      </c>
      <c r="J964" s="45">
        <v>0.02</v>
      </c>
      <c r="K964" s="45">
        <v>0.62</v>
      </c>
      <c r="L964" s="45">
        <v>1.51</v>
      </c>
      <c r="M964" s="45">
        <v>0.15</v>
      </c>
      <c r="N964" s="45">
        <v>0.2</v>
      </c>
      <c r="O964" s="45">
        <v>0.61</v>
      </c>
      <c r="P964" s="45">
        <v>1.01</v>
      </c>
      <c r="Q964" s="45">
        <v>0.88</v>
      </c>
      <c r="R964" s="45">
        <v>0.15</v>
      </c>
      <c r="S964" s="45">
        <v>0.19</v>
      </c>
      <c r="T964" s="45">
        <v>2.54</v>
      </c>
      <c r="U964" s="45">
        <v>4.5599999999999996</v>
      </c>
      <c r="V964" s="45">
        <v>1.96</v>
      </c>
      <c r="W964" s="45">
        <v>4.01</v>
      </c>
      <c r="X964" s="45">
        <v>0.47</v>
      </c>
      <c r="Y964" s="45">
        <v>0.51</v>
      </c>
      <c r="Z964" s="45">
        <v>3.96</v>
      </c>
      <c r="AA964" s="45">
        <v>1.2</v>
      </c>
      <c r="AB964" s="148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B965" s="31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BM965" s="55"/>
    </row>
    <row r="966" spans="1:65" ht="15">
      <c r="B966" s="8" t="s">
        <v>568</v>
      </c>
      <c r="BM966" s="28" t="s">
        <v>66</v>
      </c>
    </row>
    <row r="967" spans="1:65" ht="15">
      <c r="A967" s="25" t="s">
        <v>63</v>
      </c>
      <c r="B967" s="18" t="s">
        <v>110</v>
      </c>
      <c r="C967" s="15" t="s">
        <v>111</v>
      </c>
      <c r="D967" s="16" t="s">
        <v>235</v>
      </c>
      <c r="E967" s="17" t="s">
        <v>235</v>
      </c>
      <c r="F967" s="17" t="s">
        <v>235</v>
      </c>
      <c r="G967" s="17" t="s">
        <v>235</v>
      </c>
      <c r="H967" s="17" t="s">
        <v>235</v>
      </c>
      <c r="I967" s="17" t="s">
        <v>235</v>
      </c>
      <c r="J967" s="17" t="s">
        <v>235</v>
      </c>
      <c r="K967" s="17" t="s">
        <v>235</v>
      </c>
      <c r="L967" s="17" t="s">
        <v>235</v>
      </c>
      <c r="M967" s="17" t="s">
        <v>235</v>
      </c>
      <c r="N967" s="17" t="s">
        <v>235</v>
      </c>
      <c r="O967" s="17" t="s">
        <v>235</v>
      </c>
      <c r="P967" s="17" t="s">
        <v>235</v>
      </c>
      <c r="Q967" s="17" t="s">
        <v>235</v>
      </c>
      <c r="R967" s="17" t="s">
        <v>235</v>
      </c>
      <c r="S967" s="17" t="s">
        <v>235</v>
      </c>
      <c r="T967" s="17" t="s">
        <v>235</v>
      </c>
      <c r="U967" s="17" t="s">
        <v>235</v>
      </c>
      <c r="V967" s="17" t="s">
        <v>235</v>
      </c>
      <c r="W967" s="17" t="s">
        <v>235</v>
      </c>
      <c r="X967" s="17" t="s">
        <v>235</v>
      </c>
      <c r="Y967" s="17" t="s">
        <v>235</v>
      </c>
      <c r="Z967" s="148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1</v>
      </c>
    </row>
    <row r="968" spans="1:65">
      <c r="A968" s="30"/>
      <c r="B968" s="19" t="s">
        <v>236</v>
      </c>
      <c r="C968" s="9" t="s">
        <v>236</v>
      </c>
      <c r="D968" s="146" t="s">
        <v>238</v>
      </c>
      <c r="E968" s="147" t="s">
        <v>239</v>
      </c>
      <c r="F968" s="147" t="s">
        <v>240</v>
      </c>
      <c r="G968" s="147" t="s">
        <v>241</v>
      </c>
      <c r="H968" s="147" t="s">
        <v>242</v>
      </c>
      <c r="I968" s="147" t="s">
        <v>243</v>
      </c>
      <c r="J968" s="147" t="s">
        <v>244</v>
      </c>
      <c r="K968" s="147" t="s">
        <v>245</v>
      </c>
      <c r="L968" s="147" t="s">
        <v>246</v>
      </c>
      <c r="M968" s="147" t="s">
        <v>247</v>
      </c>
      <c r="N968" s="147" t="s">
        <v>248</v>
      </c>
      <c r="O968" s="147" t="s">
        <v>249</v>
      </c>
      <c r="P968" s="147" t="s">
        <v>250</v>
      </c>
      <c r="Q968" s="147" t="s">
        <v>251</v>
      </c>
      <c r="R968" s="147" t="s">
        <v>252</v>
      </c>
      <c r="S968" s="147" t="s">
        <v>253</v>
      </c>
      <c r="T968" s="147" t="s">
        <v>254</v>
      </c>
      <c r="U968" s="147" t="s">
        <v>255</v>
      </c>
      <c r="V968" s="147" t="s">
        <v>256</v>
      </c>
      <c r="W968" s="147" t="s">
        <v>258</v>
      </c>
      <c r="X968" s="147" t="s">
        <v>259</v>
      </c>
      <c r="Y968" s="147" t="s">
        <v>265</v>
      </c>
      <c r="Z968" s="148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 t="s">
        <v>3</v>
      </c>
    </row>
    <row r="969" spans="1:65">
      <c r="A969" s="30"/>
      <c r="B969" s="19"/>
      <c r="C969" s="9"/>
      <c r="D969" s="10" t="s">
        <v>318</v>
      </c>
      <c r="E969" s="11" t="s">
        <v>318</v>
      </c>
      <c r="F969" s="11" t="s">
        <v>319</v>
      </c>
      <c r="G969" s="11" t="s">
        <v>115</v>
      </c>
      <c r="H969" s="11" t="s">
        <v>319</v>
      </c>
      <c r="I969" s="11" t="s">
        <v>319</v>
      </c>
      <c r="J969" s="11" t="s">
        <v>319</v>
      </c>
      <c r="K969" s="11" t="s">
        <v>318</v>
      </c>
      <c r="L969" s="11" t="s">
        <v>319</v>
      </c>
      <c r="M969" s="11" t="s">
        <v>318</v>
      </c>
      <c r="N969" s="11" t="s">
        <v>318</v>
      </c>
      <c r="O969" s="11" t="s">
        <v>319</v>
      </c>
      <c r="P969" s="11" t="s">
        <v>319</v>
      </c>
      <c r="Q969" s="11" t="s">
        <v>319</v>
      </c>
      <c r="R969" s="11" t="s">
        <v>318</v>
      </c>
      <c r="S969" s="11" t="s">
        <v>318</v>
      </c>
      <c r="T969" s="11" t="s">
        <v>319</v>
      </c>
      <c r="U969" s="11" t="s">
        <v>318</v>
      </c>
      <c r="V969" s="11" t="s">
        <v>318</v>
      </c>
      <c r="W969" s="11" t="s">
        <v>318</v>
      </c>
      <c r="X969" s="11" t="s">
        <v>319</v>
      </c>
      <c r="Y969" s="11" t="s">
        <v>318</v>
      </c>
      <c r="Z969" s="148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2</v>
      </c>
    </row>
    <row r="970" spans="1:65">
      <c r="A970" s="30"/>
      <c r="B970" s="19"/>
      <c r="C970" s="9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148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3</v>
      </c>
    </row>
    <row r="971" spans="1:65">
      <c r="A971" s="30"/>
      <c r="B971" s="18">
        <v>1</v>
      </c>
      <c r="C971" s="14">
        <v>1</v>
      </c>
      <c r="D971" s="22">
        <v>0.41</v>
      </c>
      <c r="E971" s="22">
        <v>0.36</v>
      </c>
      <c r="F971" s="22">
        <v>0.38</v>
      </c>
      <c r="G971" s="22">
        <v>0.35203061432131599</v>
      </c>
      <c r="H971" s="22">
        <v>0.39</v>
      </c>
      <c r="I971" s="22">
        <v>0.41</v>
      </c>
      <c r="J971" s="22">
        <v>0.37</v>
      </c>
      <c r="K971" s="22">
        <v>0.36</v>
      </c>
      <c r="L971" s="22">
        <v>0.42</v>
      </c>
      <c r="M971" s="22">
        <v>0.36</v>
      </c>
      <c r="N971" s="22">
        <v>0.4</v>
      </c>
      <c r="O971" s="22">
        <v>0.43</v>
      </c>
      <c r="P971" s="22">
        <v>0.37</v>
      </c>
      <c r="Q971" s="22">
        <v>0.36</v>
      </c>
      <c r="R971" s="22">
        <v>0.36</v>
      </c>
      <c r="S971" s="22">
        <v>0.37</v>
      </c>
      <c r="T971" s="22">
        <v>0.37505265852429071</v>
      </c>
      <c r="U971" s="22">
        <v>0.39800000000000002</v>
      </c>
      <c r="V971" s="22">
        <v>0.44</v>
      </c>
      <c r="W971" s="141">
        <v>0.4</v>
      </c>
      <c r="X971" s="22">
        <v>0.36233533639270249</v>
      </c>
      <c r="Y971" s="22">
        <v>0.38</v>
      </c>
      <c r="Z971" s="148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1</v>
      </c>
    </row>
    <row r="972" spans="1:65">
      <c r="A972" s="30"/>
      <c r="B972" s="19">
        <v>1</v>
      </c>
      <c r="C972" s="9">
        <v>2</v>
      </c>
      <c r="D972" s="11">
        <v>0.41</v>
      </c>
      <c r="E972" s="11">
        <v>0.36</v>
      </c>
      <c r="F972" s="11">
        <v>0.38</v>
      </c>
      <c r="G972" s="11">
        <v>0.397708053581316</v>
      </c>
      <c r="H972" s="11">
        <v>0.39</v>
      </c>
      <c r="I972" s="11">
        <v>0.41</v>
      </c>
      <c r="J972" s="11">
        <v>0.35</v>
      </c>
      <c r="K972" s="11">
        <v>0.37</v>
      </c>
      <c r="L972" s="11">
        <v>0.39</v>
      </c>
      <c r="M972" s="11">
        <v>0.35</v>
      </c>
      <c r="N972" s="11">
        <v>0.38</v>
      </c>
      <c r="O972" s="11">
        <v>0.43</v>
      </c>
      <c r="P972" s="11">
        <v>0.37</v>
      </c>
      <c r="Q972" s="11">
        <v>0.34</v>
      </c>
      <c r="R972" s="11">
        <v>0.36</v>
      </c>
      <c r="S972" s="11">
        <v>0.39</v>
      </c>
      <c r="T972" s="11">
        <v>0.36781903604209099</v>
      </c>
      <c r="U972" s="11">
        <v>0.39400000000000002</v>
      </c>
      <c r="V972" s="11">
        <v>0.38</v>
      </c>
      <c r="W972" s="143">
        <v>0.5</v>
      </c>
      <c r="X972" s="11">
        <v>0.36795085118458165</v>
      </c>
      <c r="Y972" s="11">
        <v>0.39</v>
      </c>
      <c r="Z972" s="148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25</v>
      </c>
    </row>
    <row r="973" spans="1:65">
      <c r="A973" s="30"/>
      <c r="B973" s="19">
        <v>1</v>
      </c>
      <c r="C973" s="9">
        <v>3</v>
      </c>
      <c r="D973" s="11">
        <v>0.42</v>
      </c>
      <c r="E973" s="11">
        <v>0.35</v>
      </c>
      <c r="F973" s="11">
        <v>0.38</v>
      </c>
      <c r="G973" s="11">
        <v>0.37624345854131602</v>
      </c>
      <c r="H973" s="11">
        <v>0.41</v>
      </c>
      <c r="I973" s="11">
        <v>0.4</v>
      </c>
      <c r="J973" s="11">
        <v>0.34</v>
      </c>
      <c r="K973" s="11">
        <v>0.36</v>
      </c>
      <c r="L973" s="11">
        <v>0.4</v>
      </c>
      <c r="M973" s="11">
        <v>0.36</v>
      </c>
      <c r="N973" s="11">
        <v>0.39</v>
      </c>
      <c r="O973" s="11">
        <v>0.42</v>
      </c>
      <c r="P973" s="11">
        <v>0.35</v>
      </c>
      <c r="Q973" s="11">
        <v>0.37</v>
      </c>
      <c r="R973" s="11">
        <v>0.36</v>
      </c>
      <c r="S973" s="11">
        <v>0.39</v>
      </c>
      <c r="T973" s="11">
        <v>0.36490794406754751</v>
      </c>
      <c r="U973" s="11">
        <v>0.39900000000000002</v>
      </c>
      <c r="V973" s="11">
        <v>0.44</v>
      </c>
      <c r="W973" s="143">
        <v>0.4</v>
      </c>
      <c r="X973" s="11">
        <v>0.36567614497222334</v>
      </c>
      <c r="Y973" s="11">
        <v>0.4</v>
      </c>
      <c r="Z973" s="148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16</v>
      </c>
    </row>
    <row r="974" spans="1:65">
      <c r="A974" s="30"/>
      <c r="B974" s="19">
        <v>1</v>
      </c>
      <c r="C974" s="9">
        <v>4</v>
      </c>
      <c r="D974" s="11">
        <v>0.41</v>
      </c>
      <c r="E974" s="11">
        <v>0.35</v>
      </c>
      <c r="F974" s="11">
        <v>0.39</v>
      </c>
      <c r="G974" s="11">
        <v>0.35370992262131606</v>
      </c>
      <c r="H974" s="11">
        <v>0.4</v>
      </c>
      <c r="I974" s="11">
        <v>0.39</v>
      </c>
      <c r="J974" s="11">
        <v>0.36</v>
      </c>
      <c r="K974" s="11">
        <v>0.36</v>
      </c>
      <c r="L974" s="11">
        <v>0.38</v>
      </c>
      <c r="M974" s="11">
        <v>0.37</v>
      </c>
      <c r="N974" s="11">
        <v>0.38</v>
      </c>
      <c r="O974" s="11">
        <v>0.42</v>
      </c>
      <c r="P974" s="11">
        <v>0.34</v>
      </c>
      <c r="Q974" s="11">
        <v>0.34</v>
      </c>
      <c r="R974" s="11">
        <v>0.36</v>
      </c>
      <c r="S974" s="11">
        <v>0.4</v>
      </c>
      <c r="T974" s="11">
        <v>0.38125248629518399</v>
      </c>
      <c r="U974" s="11">
        <v>0.39900000000000002</v>
      </c>
      <c r="V974" s="11">
        <v>0.41</v>
      </c>
      <c r="W974" s="143">
        <v>0.4</v>
      </c>
      <c r="X974" s="11">
        <v>0.36808129516368837</v>
      </c>
      <c r="Y974" s="11">
        <v>0.39</v>
      </c>
      <c r="Z974" s="148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0.38132778985729654</v>
      </c>
    </row>
    <row r="975" spans="1:65">
      <c r="A975" s="30"/>
      <c r="B975" s="19">
        <v>1</v>
      </c>
      <c r="C975" s="9">
        <v>5</v>
      </c>
      <c r="D975" s="11">
        <v>0.4</v>
      </c>
      <c r="E975" s="11">
        <v>0.38</v>
      </c>
      <c r="F975" s="11">
        <v>0.38</v>
      </c>
      <c r="G975" s="11">
        <v>0.40430201788131603</v>
      </c>
      <c r="H975" s="11">
        <v>0.38</v>
      </c>
      <c r="I975" s="11">
        <v>0.37</v>
      </c>
      <c r="J975" s="11">
        <v>0.38</v>
      </c>
      <c r="K975" s="11">
        <v>0.36</v>
      </c>
      <c r="L975" s="11">
        <v>0.41</v>
      </c>
      <c r="M975" s="11">
        <v>0.35</v>
      </c>
      <c r="N975" s="11">
        <v>0.39</v>
      </c>
      <c r="O975" s="11">
        <v>0.42</v>
      </c>
      <c r="P975" s="11">
        <v>0.32</v>
      </c>
      <c r="Q975" s="11">
        <v>0.34</v>
      </c>
      <c r="R975" s="11">
        <v>0.36</v>
      </c>
      <c r="S975" s="11">
        <v>0.39</v>
      </c>
      <c r="T975" s="11">
        <v>0.37796375049883441</v>
      </c>
      <c r="U975" s="11">
        <v>0.39200000000000002</v>
      </c>
      <c r="V975" s="11">
        <v>0.4</v>
      </c>
      <c r="W975" s="143">
        <v>0.4</v>
      </c>
      <c r="X975" s="11">
        <v>0.38572703566909383</v>
      </c>
      <c r="Y975" s="11">
        <v>0.41</v>
      </c>
      <c r="Z975" s="148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65</v>
      </c>
    </row>
    <row r="976" spans="1:65">
      <c r="A976" s="30"/>
      <c r="B976" s="19">
        <v>1</v>
      </c>
      <c r="C976" s="9">
        <v>6</v>
      </c>
      <c r="D976" s="11">
        <v>0.4</v>
      </c>
      <c r="E976" s="11">
        <v>0.38</v>
      </c>
      <c r="F976" s="11">
        <v>0.4</v>
      </c>
      <c r="G976" s="11">
        <v>0.40390029432131602</v>
      </c>
      <c r="H976" s="11">
        <v>0.37</v>
      </c>
      <c r="I976" s="11">
        <v>0.41</v>
      </c>
      <c r="J976" s="11">
        <v>0.38</v>
      </c>
      <c r="K976" s="11">
        <v>0.37</v>
      </c>
      <c r="L976" s="11">
        <v>0.41</v>
      </c>
      <c r="M976" s="11">
        <v>0.34</v>
      </c>
      <c r="N976" s="11">
        <v>0.39</v>
      </c>
      <c r="O976" s="11">
        <v>0.41</v>
      </c>
      <c r="P976" s="11">
        <v>0.32</v>
      </c>
      <c r="Q976" s="11">
        <v>0.34</v>
      </c>
      <c r="R976" s="11">
        <v>0.35</v>
      </c>
      <c r="S976" s="11">
        <v>0.4</v>
      </c>
      <c r="T976" s="11">
        <v>0.3735530050828591</v>
      </c>
      <c r="U976" s="11">
        <v>0.38800000000000001</v>
      </c>
      <c r="V976" s="144">
        <v>0.56000000000000005</v>
      </c>
      <c r="W976" s="143">
        <v>0.4</v>
      </c>
      <c r="X976" s="11">
        <v>0.3750876168583745</v>
      </c>
      <c r="Y976" s="11">
        <v>0.39</v>
      </c>
      <c r="Z976" s="148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30"/>
      <c r="B977" s="20" t="s">
        <v>273</v>
      </c>
      <c r="C977" s="12"/>
      <c r="D977" s="23">
        <v>0.40833333333333327</v>
      </c>
      <c r="E977" s="23">
        <v>0.36333333333333329</v>
      </c>
      <c r="F977" s="23">
        <v>0.38500000000000001</v>
      </c>
      <c r="G977" s="23">
        <v>0.38131572687798271</v>
      </c>
      <c r="H977" s="23">
        <v>0.38999999999999996</v>
      </c>
      <c r="I977" s="23">
        <v>0.39833333333333337</v>
      </c>
      <c r="J977" s="23">
        <v>0.36333333333333329</v>
      </c>
      <c r="K977" s="23">
        <v>0.36333333333333329</v>
      </c>
      <c r="L977" s="23">
        <v>0.40166666666666662</v>
      </c>
      <c r="M977" s="23">
        <v>0.35499999999999998</v>
      </c>
      <c r="N977" s="23">
        <v>0.38833333333333336</v>
      </c>
      <c r="O977" s="23">
        <v>0.42166666666666669</v>
      </c>
      <c r="P977" s="23">
        <v>0.34499999999999997</v>
      </c>
      <c r="Q977" s="23">
        <v>0.34833333333333333</v>
      </c>
      <c r="R977" s="23">
        <v>0.35833333333333334</v>
      </c>
      <c r="S977" s="23">
        <v>0.38999999999999996</v>
      </c>
      <c r="T977" s="23">
        <v>0.37342481341846784</v>
      </c>
      <c r="U977" s="23">
        <v>0.39500000000000002</v>
      </c>
      <c r="V977" s="23">
        <v>0.4383333333333333</v>
      </c>
      <c r="W977" s="23">
        <v>0.41666666666666669</v>
      </c>
      <c r="X977" s="23">
        <v>0.37080971337344404</v>
      </c>
      <c r="Y977" s="23">
        <v>0.39333333333333331</v>
      </c>
      <c r="Z977" s="148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3" t="s">
        <v>274</v>
      </c>
      <c r="C978" s="29"/>
      <c r="D978" s="11">
        <v>0.41</v>
      </c>
      <c r="E978" s="11">
        <v>0.36</v>
      </c>
      <c r="F978" s="11">
        <v>0.38</v>
      </c>
      <c r="G978" s="11">
        <v>0.38697575606131601</v>
      </c>
      <c r="H978" s="11">
        <v>0.39</v>
      </c>
      <c r="I978" s="11">
        <v>0.40500000000000003</v>
      </c>
      <c r="J978" s="11">
        <v>0.36499999999999999</v>
      </c>
      <c r="K978" s="11">
        <v>0.36</v>
      </c>
      <c r="L978" s="11">
        <v>0.40500000000000003</v>
      </c>
      <c r="M978" s="11">
        <v>0.35499999999999998</v>
      </c>
      <c r="N978" s="11">
        <v>0.39</v>
      </c>
      <c r="O978" s="11">
        <v>0.42</v>
      </c>
      <c r="P978" s="11">
        <v>0.34499999999999997</v>
      </c>
      <c r="Q978" s="11">
        <v>0.34</v>
      </c>
      <c r="R978" s="11">
        <v>0.36</v>
      </c>
      <c r="S978" s="11">
        <v>0.39</v>
      </c>
      <c r="T978" s="11">
        <v>0.37430283180357493</v>
      </c>
      <c r="U978" s="11">
        <v>0.39600000000000002</v>
      </c>
      <c r="V978" s="11">
        <v>0.42499999999999999</v>
      </c>
      <c r="W978" s="11">
        <v>0.4</v>
      </c>
      <c r="X978" s="11">
        <v>0.36801607317413498</v>
      </c>
      <c r="Y978" s="11">
        <v>0.39</v>
      </c>
      <c r="Z978" s="148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3" t="s">
        <v>275</v>
      </c>
      <c r="C979" s="29"/>
      <c r="D979" s="24">
        <v>7.5277265270907914E-3</v>
      </c>
      <c r="E979" s="24">
        <v>1.3662601021279476E-2</v>
      </c>
      <c r="F979" s="24">
        <v>8.3666002653407616E-3</v>
      </c>
      <c r="G979" s="24">
        <v>2.4300480602796281E-2</v>
      </c>
      <c r="H979" s="24">
        <v>1.4142135623730947E-2</v>
      </c>
      <c r="I979" s="24">
        <v>1.6020819787597212E-2</v>
      </c>
      <c r="J979" s="24">
        <v>1.6329931618554519E-2</v>
      </c>
      <c r="K979" s="24">
        <v>5.1639777949432268E-3</v>
      </c>
      <c r="L979" s="24">
        <v>1.4719601443879732E-2</v>
      </c>
      <c r="M979" s="24">
        <v>1.048808848170151E-2</v>
      </c>
      <c r="N979" s="24">
        <v>7.5277265270908156E-3</v>
      </c>
      <c r="O979" s="24">
        <v>7.5277265270908156E-3</v>
      </c>
      <c r="P979" s="24">
        <v>2.2583179581272424E-2</v>
      </c>
      <c r="Q979" s="24">
        <v>1.3291601358251241E-2</v>
      </c>
      <c r="R979" s="24">
        <v>4.0824829046386332E-3</v>
      </c>
      <c r="S979" s="24">
        <v>1.0954451150103333E-2</v>
      </c>
      <c r="T979" s="24">
        <v>6.1400737586761898E-3</v>
      </c>
      <c r="U979" s="24">
        <v>4.4721359549995832E-3</v>
      </c>
      <c r="V979" s="24">
        <v>6.4005208121423074E-2</v>
      </c>
      <c r="W979" s="24">
        <v>4.0824829046386291E-2</v>
      </c>
      <c r="X979" s="24">
        <v>8.4215546234960425E-3</v>
      </c>
      <c r="Y979" s="24">
        <v>1.0327955589886436E-2</v>
      </c>
      <c r="Z979" s="197"/>
      <c r="AA979" s="198"/>
      <c r="AB979" s="198"/>
      <c r="AC979" s="198"/>
      <c r="AD979" s="198"/>
      <c r="AE979" s="198"/>
      <c r="AF979" s="198"/>
      <c r="AG979" s="198"/>
      <c r="AH979" s="198"/>
      <c r="AI979" s="198"/>
      <c r="AJ979" s="198"/>
      <c r="AK979" s="198"/>
      <c r="AL979" s="198"/>
      <c r="AM979" s="198"/>
      <c r="AN979" s="198"/>
      <c r="AO979" s="198"/>
      <c r="AP979" s="198"/>
      <c r="AQ979" s="198"/>
      <c r="AR979" s="198"/>
      <c r="AS979" s="198"/>
      <c r="AT979" s="198"/>
      <c r="AU979" s="198"/>
      <c r="AV979" s="198"/>
      <c r="AW979" s="198"/>
      <c r="AX979" s="198"/>
      <c r="AY979" s="198"/>
      <c r="AZ979" s="198"/>
      <c r="BA979" s="198"/>
      <c r="BB979" s="198"/>
      <c r="BC979" s="198"/>
      <c r="BD979" s="198"/>
      <c r="BE979" s="198"/>
      <c r="BF979" s="198"/>
      <c r="BG979" s="198"/>
      <c r="BH979" s="198"/>
      <c r="BI979" s="198"/>
      <c r="BJ979" s="198"/>
      <c r="BK979" s="198"/>
      <c r="BL979" s="198"/>
      <c r="BM979" s="56"/>
    </row>
    <row r="980" spans="1:65">
      <c r="A980" s="30"/>
      <c r="B980" s="3" t="s">
        <v>86</v>
      </c>
      <c r="C980" s="29"/>
      <c r="D980" s="13">
        <v>1.843524863777337E-2</v>
      </c>
      <c r="E980" s="13">
        <v>3.7603489049393056E-2</v>
      </c>
      <c r="F980" s="13">
        <v>2.1731429260625355E-2</v>
      </c>
      <c r="G980" s="13">
        <v>6.3727978915939648E-2</v>
      </c>
      <c r="H980" s="13">
        <v>3.6261886214694741E-2</v>
      </c>
      <c r="I980" s="13">
        <v>4.0219631265934419E-2</v>
      </c>
      <c r="J980" s="13">
        <v>4.4944765922627125E-2</v>
      </c>
      <c r="K980" s="13">
        <v>1.4212782921862094E-2</v>
      </c>
      <c r="L980" s="13">
        <v>3.6646310648663236E-2</v>
      </c>
      <c r="M980" s="13">
        <v>2.9543911216060592E-2</v>
      </c>
      <c r="N980" s="13">
        <v>1.9384703503238149E-2</v>
      </c>
      <c r="O980" s="13">
        <v>1.7852315874523673E-2</v>
      </c>
      <c r="P980" s="13">
        <v>6.5458491539920075E-2</v>
      </c>
      <c r="Q980" s="13">
        <v>3.8157707248568158E-2</v>
      </c>
      <c r="R980" s="13">
        <v>1.1392975547828744E-2</v>
      </c>
      <c r="S980" s="13">
        <v>2.8088336282316242E-2</v>
      </c>
      <c r="T980" s="13">
        <v>1.6442597112033611E-2</v>
      </c>
      <c r="U980" s="13">
        <v>1.1321863177214134E-2</v>
      </c>
      <c r="V980" s="13">
        <v>0.14601948620856975</v>
      </c>
      <c r="W980" s="13">
        <v>9.7979589711327086E-2</v>
      </c>
      <c r="X980" s="13">
        <v>2.2711256797673635E-2</v>
      </c>
      <c r="Y980" s="13">
        <v>2.6257514211575687E-2</v>
      </c>
      <c r="Z980" s="148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3" t="s">
        <v>276</v>
      </c>
      <c r="C981" s="29"/>
      <c r="D981" s="13">
        <v>7.0819762404788156E-2</v>
      </c>
      <c r="E981" s="13">
        <v>-4.718894610512725E-2</v>
      </c>
      <c r="F981" s="13">
        <v>9.6300616959432705E-3</v>
      </c>
      <c r="G981" s="13">
        <v>-3.1634146880121783E-5</v>
      </c>
      <c r="H981" s="13">
        <v>2.2742140419267143E-2</v>
      </c>
      <c r="I981" s="13">
        <v>4.4595604958140633E-2</v>
      </c>
      <c r="J981" s="13">
        <v>-4.718894610512725E-2</v>
      </c>
      <c r="K981" s="13">
        <v>-4.718894610512725E-2</v>
      </c>
      <c r="L981" s="13">
        <v>5.3336990773689585E-2</v>
      </c>
      <c r="M981" s="13">
        <v>-6.9042410644000407E-2</v>
      </c>
      <c r="N981" s="13">
        <v>1.8371447511492667E-2</v>
      </c>
      <c r="O981" s="13">
        <v>0.10578530566698552</v>
      </c>
      <c r="P981" s="13">
        <v>-9.5266568090648263E-2</v>
      </c>
      <c r="Q981" s="13">
        <v>-8.6525182275098977E-2</v>
      </c>
      <c r="R981" s="13">
        <v>-6.0301024828451011E-2</v>
      </c>
      <c r="S981" s="13">
        <v>2.2742140419267143E-2</v>
      </c>
      <c r="T981" s="13">
        <v>-2.0724889842899219E-2</v>
      </c>
      <c r="U981" s="13">
        <v>3.5854219142591237E-2</v>
      </c>
      <c r="V981" s="13">
        <v>0.14949223474473183</v>
      </c>
      <c r="W981" s="13">
        <v>9.2673226943661646E-2</v>
      </c>
      <c r="X981" s="13">
        <v>-2.7582769374843275E-2</v>
      </c>
      <c r="Y981" s="13">
        <v>3.1483526234816539E-2</v>
      </c>
      <c r="Z981" s="148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46" t="s">
        <v>277</v>
      </c>
      <c r="C982" s="47"/>
      <c r="D982" s="45">
        <v>0.94</v>
      </c>
      <c r="E982" s="45">
        <v>0.88</v>
      </c>
      <c r="F982" s="45">
        <v>0</v>
      </c>
      <c r="G982" s="45">
        <v>0.15</v>
      </c>
      <c r="H982" s="45">
        <v>0.2</v>
      </c>
      <c r="I982" s="45">
        <v>0.54</v>
      </c>
      <c r="J982" s="45">
        <v>0.88</v>
      </c>
      <c r="K982" s="45">
        <v>0.88</v>
      </c>
      <c r="L982" s="45">
        <v>0.67</v>
      </c>
      <c r="M982" s="45">
        <v>1.21</v>
      </c>
      <c r="N982" s="45">
        <v>0.13</v>
      </c>
      <c r="O982" s="45">
        <v>1.48</v>
      </c>
      <c r="P982" s="45">
        <v>1.62</v>
      </c>
      <c r="Q982" s="45">
        <v>1.48</v>
      </c>
      <c r="R982" s="45">
        <v>1.08</v>
      </c>
      <c r="S982" s="45">
        <v>0.2</v>
      </c>
      <c r="T982" s="45">
        <v>0.47</v>
      </c>
      <c r="U982" s="45">
        <v>0.4</v>
      </c>
      <c r="V982" s="45">
        <v>2.16</v>
      </c>
      <c r="W982" s="45" t="s">
        <v>278</v>
      </c>
      <c r="X982" s="45">
        <v>0.56999999999999995</v>
      </c>
      <c r="Y982" s="45">
        <v>0.34</v>
      </c>
      <c r="Z982" s="148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B983" s="31" t="s">
        <v>333</v>
      </c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BM983" s="55"/>
    </row>
    <row r="984" spans="1:65">
      <c r="BM984" s="55"/>
    </row>
    <row r="985" spans="1:65" ht="15">
      <c r="B985" s="8" t="s">
        <v>569</v>
      </c>
      <c r="BM985" s="28" t="s">
        <v>66</v>
      </c>
    </row>
    <row r="986" spans="1:65" ht="15">
      <c r="A986" s="25" t="s">
        <v>64</v>
      </c>
      <c r="B986" s="18" t="s">
        <v>110</v>
      </c>
      <c r="C986" s="15" t="s">
        <v>111</v>
      </c>
      <c r="D986" s="16" t="s">
        <v>235</v>
      </c>
      <c r="E986" s="17" t="s">
        <v>235</v>
      </c>
      <c r="F986" s="17" t="s">
        <v>235</v>
      </c>
      <c r="G986" s="17" t="s">
        <v>235</v>
      </c>
      <c r="H986" s="17" t="s">
        <v>235</v>
      </c>
      <c r="I986" s="17" t="s">
        <v>235</v>
      </c>
      <c r="J986" s="17" t="s">
        <v>235</v>
      </c>
      <c r="K986" s="17" t="s">
        <v>235</v>
      </c>
      <c r="L986" s="148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1</v>
      </c>
    </row>
    <row r="987" spans="1:65">
      <c r="A987" s="30"/>
      <c r="B987" s="19" t="s">
        <v>236</v>
      </c>
      <c r="C987" s="9" t="s">
        <v>236</v>
      </c>
      <c r="D987" s="146" t="s">
        <v>242</v>
      </c>
      <c r="E987" s="147" t="s">
        <v>244</v>
      </c>
      <c r="F987" s="147" t="s">
        <v>249</v>
      </c>
      <c r="G987" s="147" t="s">
        <v>250</v>
      </c>
      <c r="H987" s="147" t="s">
        <v>251</v>
      </c>
      <c r="I987" s="147" t="s">
        <v>253</v>
      </c>
      <c r="J987" s="147" t="s">
        <v>255</v>
      </c>
      <c r="K987" s="147" t="s">
        <v>259</v>
      </c>
      <c r="L987" s="148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 t="s">
        <v>3</v>
      </c>
    </row>
    <row r="988" spans="1:65">
      <c r="A988" s="30"/>
      <c r="B988" s="19"/>
      <c r="C988" s="9"/>
      <c r="D988" s="10" t="s">
        <v>319</v>
      </c>
      <c r="E988" s="11" t="s">
        <v>319</v>
      </c>
      <c r="F988" s="11" t="s">
        <v>319</v>
      </c>
      <c r="G988" s="11" t="s">
        <v>319</v>
      </c>
      <c r="H988" s="11" t="s">
        <v>319</v>
      </c>
      <c r="I988" s="11" t="s">
        <v>318</v>
      </c>
      <c r="J988" s="11" t="s">
        <v>318</v>
      </c>
      <c r="K988" s="11" t="s">
        <v>319</v>
      </c>
      <c r="L988" s="148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2</v>
      </c>
    </row>
    <row r="989" spans="1:65">
      <c r="A989" s="30"/>
      <c r="B989" s="19"/>
      <c r="C989" s="9"/>
      <c r="D989" s="26"/>
      <c r="E989" s="26"/>
      <c r="F989" s="26"/>
      <c r="G989" s="26"/>
      <c r="H989" s="26"/>
      <c r="I989" s="26"/>
      <c r="J989" s="26"/>
      <c r="K989" s="26"/>
      <c r="L989" s="148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3</v>
      </c>
    </row>
    <row r="990" spans="1:65">
      <c r="A990" s="30"/>
      <c r="B990" s="18">
        <v>1</v>
      </c>
      <c r="C990" s="14">
        <v>1</v>
      </c>
      <c r="D990" s="22">
        <v>0.31</v>
      </c>
      <c r="E990" s="22">
        <v>0.35</v>
      </c>
      <c r="F990" s="141">
        <v>0.3</v>
      </c>
      <c r="G990" s="141">
        <v>0.2</v>
      </c>
      <c r="H990" s="22">
        <v>0.31</v>
      </c>
      <c r="I990" s="22">
        <v>0.31</v>
      </c>
      <c r="J990" s="22">
        <v>0.33</v>
      </c>
      <c r="K990" s="22">
        <v>0.29231732207621486</v>
      </c>
      <c r="L990" s="148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1</v>
      </c>
    </row>
    <row r="991" spans="1:65">
      <c r="A991" s="30"/>
      <c r="B991" s="19">
        <v>1</v>
      </c>
      <c r="C991" s="9">
        <v>2</v>
      </c>
      <c r="D991" s="11">
        <v>0.31</v>
      </c>
      <c r="E991" s="11">
        <v>0.31</v>
      </c>
      <c r="F991" s="143">
        <v>0.3</v>
      </c>
      <c r="G991" s="143">
        <v>0.2</v>
      </c>
      <c r="H991" s="11">
        <v>0.31</v>
      </c>
      <c r="I991" s="11">
        <v>0.33</v>
      </c>
      <c r="J991" s="11">
        <v>0.32</v>
      </c>
      <c r="K991" s="11">
        <v>0.29387912335286698</v>
      </c>
      <c r="L991" s="148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26</v>
      </c>
    </row>
    <row r="992" spans="1:65">
      <c r="A992" s="30"/>
      <c r="B992" s="19">
        <v>1</v>
      </c>
      <c r="C992" s="9">
        <v>3</v>
      </c>
      <c r="D992" s="11">
        <v>0.31</v>
      </c>
      <c r="E992" s="11">
        <v>0.32</v>
      </c>
      <c r="F992" s="143">
        <v>0.3</v>
      </c>
      <c r="G992" s="143">
        <v>0.2</v>
      </c>
      <c r="H992" s="11">
        <v>0.32</v>
      </c>
      <c r="I992" s="11">
        <v>0.28999999999999998</v>
      </c>
      <c r="J992" s="11">
        <v>0.32</v>
      </c>
      <c r="K992" s="11">
        <v>0.30707363240055402</v>
      </c>
      <c r="L992" s="148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16</v>
      </c>
    </row>
    <row r="993" spans="1:65">
      <c r="A993" s="30"/>
      <c r="B993" s="19">
        <v>1</v>
      </c>
      <c r="C993" s="9">
        <v>4</v>
      </c>
      <c r="D993" s="11">
        <v>0.31</v>
      </c>
      <c r="E993" s="11">
        <v>0.3</v>
      </c>
      <c r="F993" s="143">
        <v>0.3</v>
      </c>
      <c r="G993" s="143">
        <v>0.2</v>
      </c>
      <c r="H993" s="11">
        <v>0.3</v>
      </c>
      <c r="I993" s="11">
        <v>0.33</v>
      </c>
      <c r="J993" s="11">
        <v>0.32</v>
      </c>
      <c r="K993" s="11">
        <v>0.2987318421434792</v>
      </c>
      <c r="L993" s="148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0.3129540214021011</v>
      </c>
    </row>
    <row r="994" spans="1:65">
      <c r="A994" s="30"/>
      <c r="B994" s="19">
        <v>1</v>
      </c>
      <c r="C994" s="9">
        <v>5</v>
      </c>
      <c r="D994" s="11">
        <v>0.32</v>
      </c>
      <c r="E994" s="11">
        <v>0.31</v>
      </c>
      <c r="F994" s="143">
        <v>0.3</v>
      </c>
      <c r="G994" s="143">
        <v>0.3</v>
      </c>
      <c r="H994" s="11">
        <v>0.28999999999999998</v>
      </c>
      <c r="I994" s="11">
        <v>0.32</v>
      </c>
      <c r="J994" s="11">
        <v>0.32</v>
      </c>
      <c r="K994" s="11">
        <v>0.31251614273974948</v>
      </c>
      <c r="L994" s="148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66</v>
      </c>
    </row>
    <row r="995" spans="1:65">
      <c r="A995" s="30"/>
      <c r="B995" s="19">
        <v>1</v>
      </c>
      <c r="C995" s="9">
        <v>6</v>
      </c>
      <c r="D995" s="11">
        <v>0.3</v>
      </c>
      <c r="E995" s="11">
        <v>0.33</v>
      </c>
      <c r="F995" s="143">
        <v>0.3</v>
      </c>
      <c r="G995" s="143">
        <v>0.2</v>
      </c>
      <c r="H995" s="11">
        <v>0.3</v>
      </c>
      <c r="I995" s="11">
        <v>0.34</v>
      </c>
      <c r="J995" s="11">
        <v>0.32</v>
      </c>
      <c r="K995" s="11">
        <v>0.30182670776277443</v>
      </c>
      <c r="L995" s="148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30"/>
      <c r="B996" s="20" t="s">
        <v>273</v>
      </c>
      <c r="C996" s="12"/>
      <c r="D996" s="23">
        <v>0.31</v>
      </c>
      <c r="E996" s="23">
        <v>0.32</v>
      </c>
      <c r="F996" s="23">
        <v>0.3</v>
      </c>
      <c r="G996" s="23">
        <v>0.21666666666666667</v>
      </c>
      <c r="H996" s="23">
        <v>0.30499999999999999</v>
      </c>
      <c r="I996" s="23">
        <v>0.32</v>
      </c>
      <c r="J996" s="23">
        <v>0.32166666666666671</v>
      </c>
      <c r="K996" s="23">
        <v>0.30105746174593984</v>
      </c>
      <c r="L996" s="148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3" t="s">
        <v>274</v>
      </c>
      <c r="C997" s="29"/>
      <c r="D997" s="11">
        <v>0.31</v>
      </c>
      <c r="E997" s="11">
        <v>0.315</v>
      </c>
      <c r="F997" s="11">
        <v>0.3</v>
      </c>
      <c r="G997" s="11">
        <v>0.2</v>
      </c>
      <c r="H997" s="11">
        <v>0.30499999999999999</v>
      </c>
      <c r="I997" s="11">
        <v>0.32500000000000001</v>
      </c>
      <c r="J997" s="11">
        <v>0.32</v>
      </c>
      <c r="K997" s="11">
        <v>0.30027927495312678</v>
      </c>
      <c r="L997" s="148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3" t="s">
        <v>275</v>
      </c>
      <c r="C998" s="29"/>
      <c r="D998" s="24">
        <v>6.324555320336764E-3</v>
      </c>
      <c r="E998" s="24">
        <v>1.7888543819998316E-2</v>
      </c>
      <c r="F998" s="24">
        <v>0</v>
      </c>
      <c r="G998" s="24">
        <v>4.0824829046386367E-2</v>
      </c>
      <c r="H998" s="24">
        <v>1.0488088481701525E-2</v>
      </c>
      <c r="I998" s="24">
        <v>1.7888543819998333E-2</v>
      </c>
      <c r="J998" s="24">
        <v>4.0824829046386341E-3</v>
      </c>
      <c r="K998" s="24">
        <v>7.7642064496619909E-3</v>
      </c>
      <c r="L998" s="197"/>
      <c r="M998" s="198"/>
      <c r="N998" s="198"/>
      <c r="O998" s="198"/>
      <c r="P998" s="198"/>
      <c r="Q998" s="198"/>
      <c r="R998" s="198"/>
      <c r="S998" s="198"/>
      <c r="T998" s="198"/>
      <c r="U998" s="198"/>
      <c r="V998" s="198"/>
      <c r="W998" s="198"/>
      <c r="X998" s="198"/>
      <c r="Y998" s="198"/>
      <c r="Z998" s="198"/>
      <c r="AA998" s="198"/>
      <c r="AB998" s="198"/>
      <c r="AC998" s="198"/>
      <c r="AD998" s="198"/>
      <c r="AE998" s="198"/>
      <c r="AF998" s="198"/>
      <c r="AG998" s="198"/>
      <c r="AH998" s="198"/>
      <c r="AI998" s="198"/>
      <c r="AJ998" s="198"/>
      <c r="AK998" s="198"/>
      <c r="AL998" s="198"/>
      <c r="AM998" s="198"/>
      <c r="AN998" s="198"/>
      <c r="AO998" s="198"/>
      <c r="AP998" s="198"/>
      <c r="AQ998" s="198"/>
      <c r="AR998" s="198"/>
      <c r="AS998" s="198"/>
      <c r="AT998" s="198"/>
      <c r="AU998" s="198"/>
      <c r="AV998" s="198"/>
      <c r="AW998" s="198"/>
      <c r="AX998" s="198"/>
      <c r="AY998" s="198"/>
      <c r="AZ998" s="198"/>
      <c r="BA998" s="198"/>
      <c r="BB998" s="198"/>
      <c r="BC998" s="198"/>
      <c r="BD998" s="198"/>
      <c r="BE998" s="198"/>
      <c r="BF998" s="198"/>
      <c r="BG998" s="198"/>
      <c r="BH998" s="198"/>
      <c r="BI998" s="198"/>
      <c r="BJ998" s="198"/>
      <c r="BK998" s="198"/>
      <c r="BL998" s="198"/>
      <c r="BM998" s="56"/>
    </row>
    <row r="999" spans="1:65">
      <c r="A999" s="30"/>
      <c r="B999" s="3" t="s">
        <v>86</v>
      </c>
      <c r="C999" s="29"/>
      <c r="D999" s="13">
        <v>2.0401791355925045E-2</v>
      </c>
      <c r="E999" s="13">
        <v>5.5901699437494734E-2</v>
      </c>
      <c r="F999" s="13">
        <v>0</v>
      </c>
      <c r="G999" s="13">
        <v>0.18842228790639862</v>
      </c>
      <c r="H999" s="13">
        <v>3.4387175349841065E-2</v>
      </c>
      <c r="I999" s="13">
        <v>5.590169943749479E-2</v>
      </c>
      <c r="J999" s="13">
        <v>1.2691656698358447E-2</v>
      </c>
      <c r="K999" s="13">
        <v>2.5789782470876432E-2</v>
      </c>
      <c r="L999" s="148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3" t="s">
        <v>276</v>
      </c>
      <c r="C1000" s="29"/>
      <c r="D1000" s="13">
        <v>-9.4391546364109846E-3</v>
      </c>
      <c r="E1000" s="13">
        <v>2.251442102047907E-2</v>
      </c>
      <c r="F1000" s="13">
        <v>-4.1392730293300928E-2</v>
      </c>
      <c r="G1000" s="13">
        <v>-0.3076725274340506</v>
      </c>
      <c r="H1000" s="13">
        <v>-2.5415942464856012E-2</v>
      </c>
      <c r="I1000" s="13">
        <v>2.251442102047907E-2</v>
      </c>
      <c r="J1000" s="13">
        <v>2.784001696329419E-2</v>
      </c>
      <c r="K1000" s="13">
        <v>-3.8013761902985443E-2</v>
      </c>
      <c r="L1000" s="148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46" t="s">
        <v>277</v>
      </c>
      <c r="C1001" s="47"/>
      <c r="D1001" s="45">
        <v>0.57999999999999996</v>
      </c>
      <c r="E1001" s="45">
        <v>0.57999999999999996</v>
      </c>
      <c r="F1001" s="45" t="s">
        <v>278</v>
      </c>
      <c r="G1001" s="45" t="s">
        <v>278</v>
      </c>
      <c r="H1001" s="45">
        <v>1.1599999999999999</v>
      </c>
      <c r="I1001" s="45">
        <v>0.57999999999999996</v>
      </c>
      <c r="J1001" s="45">
        <v>0.77</v>
      </c>
      <c r="K1001" s="45">
        <v>1.61</v>
      </c>
      <c r="L1001" s="148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B1002" s="31" t="s">
        <v>323</v>
      </c>
      <c r="C1002" s="20"/>
      <c r="D1002" s="20"/>
      <c r="E1002" s="20"/>
      <c r="F1002" s="20"/>
      <c r="G1002" s="20"/>
      <c r="H1002" s="20"/>
      <c r="I1002" s="20"/>
      <c r="J1002" s="20"/>
      <c r="K1002" s="20"/>
      <c r="BM1002" s="55"/>
    </row>
    <row r="1003" spans="1:65">
      <c r="BM1003" s="55"/>
    </row>
    <row r="1004" spans="1:65" ht="15">
      <c r="B1004" s="8" t="s">
        <v>570</v>
      </c>
      <c r="BM1004" s="28" t="s">
        <v>66</v>
      </c>
    </row>
    <row r="1005" spans="1:65" ht="15">
      <c r="A1005" s="25" t="s">
        <v>32</v>
      </c>
      <c r="B1005" s="18" t="s">
        <v>110</v>
      </c>
      <c r="C1005" s="15" t="s">
        <v>111</v>
      </c>
      <c r="D1005" s="16" t="s">
        <v>235</v>
      </c>
      <c r="E1005" s="17" t="s">
        <v>235</v>
      </c>
      <c r="F1005" s="17" t="s">
        <v>235</v>
      </c>
      <c r="G1005" s="17" t="s">
        <v>235</v>
      </c>
      <c r="H1005" s="17" t="s">
        <v>235</v>
      </c>
      <c r="I1005" s="17" t="s">
        <v>235</v>
      </c>
      <c r="J1005" s="17" t="s">
        <v>235</v>
      </c>
      <c r="K1005" s="17" t="s">
        <v>235</v>
      </c>
      <c r="L1005" s="17" t="s">
        <v>235</v>
      </c>
      <c r="M1005" s="17" t="s">
        <v>235</v>
      </c>
      <c r="N1005" s="17" t="s">
        <v>235</v>
      </c>
      <c r="O1005" s="17" t="s">
        <v>235</v>
      </c>
      <c r="P1005" s="17" t="s">
        <v>235</v>
      </c>
      <c r="Q1005" s="17" t="s">
        <v>235</v>
      </c>
      <c r="R1005" s="17" t="s">
        <v>235</v>
      </c>
      <c r="S1005" s="17" t="s">
        <v>235</v>
      </c>
      <c r="T1005" s="17" t="s">
        <v>235</v>
      </c>
      <c r="U1005" s="17" t="s">
        <v>235</v>
      </c>
      <c r="V1005" s="17" t="s">
        <v>235</v>
      </c>
      <c r="W1005" s="17" t="s">
        <v>235</v>
      </c>
      <c r="X1005" s="17" t="s">
        <v>235</v>
      </c>
      <c r="Y1005" s="17" t="s">
        <v>235</v>
      </c>
      <c r="Z1005" s="17" t="s">
        <v>235</v>
      </c>
      <c r="AA1005" s="17" t="s">
        <v>235</v>
      </c>
      <c r="AB1005" s="148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1</v>
      </c>
    </row>
    <row r="1006" spans="1:65">
      <c r="A1006" s="30"/>
      <c r="B1006" s="19" t="s">
        <v>236</v>
      </c>
      <c r="C1006" s="9" t="s">
        <v>236</v>
      </c>
      <c r="D1006" s="146" t="s">
        <v>238</v>
      </c>
      <c r="E1006" s="147" t="s">
        <v>239</v>
      </c>
      <c r="F1006" s="147" t="s">
        <v>240</v>
      </c>
      <c r="G1006" s="147" t="s">
        <v>241</v>
      </c>
      <c r="H1006" s="147" t="s">
        <v>242</v>
      </c>
      <c r="I1006" s="147" t="s">
        <v>243</v>
      </c>
      <c r="J1006" s="147" t="s">
        <v>244</v>
      </c>
      <c r="K1006" s="147" t="s">
        <v>245</v>
      </c>
      <c r="L1006" s="147" t="s">
        <v>246</v>
      </c>
      <c r="M1006" s="147" t="s">
        <v>247</v>
      </c>
      <c r="N1006" s="147" t="s">
        <v>248</v>
      </c>
      <c r="O1006" s="147" t="s">
        <v>249</v>
      </c>
      <c r="P1006" s="147" t="s">
        <v>250</v>
      </c>
      <c r="Q1006" s="147" t="s">
        <v>251</v>
      </c>
      <c r="R1006" s="147" t="s">
        <v>252</v>
      </c>
      <c r="S1006" s="147" t="s">
        <v>253</v>
      </c>
      <c r="T1006" s="147" t="s">
        <v>254</v>
      </c>
      <c r="U1006" s="147" t="s">
        <v>255</v>
      </c>
      <c r="V1006" s="147" t="s">
        <v>256</v>
      </c>
      <c r="W1006" s="147" t="s">
        <v>257</v>
      </c>
      <c r="X1006" s="147" t="s">
        <v>258</v>
      </c>
      <c r="Y1006" s="147" t="s">
        <v>259</v>
      </c>
      <c r="Z1006" s="147" t="s">
        <v>260</v>
      </c>
      <c r="AA1006" s="147" t="s">
        <v>265</v>
      </c>
      <c r="AB1006" s="148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 t="s">
        <v>3</v>
      </c>
    </row>
    <row r="1007" spans="1:65">
      <c r="A1007" s="30"/>
      <c r="B1007" s="19"/>
      <c r="C1007" s="9"/>
      <c r="D1007" s="10" t="s">
        <v>318</v>
      </c>
      <c r="E1007" s="11" t="s">
        <v>318</v>
      </c>
      <c r="F1007" s="11" t="s">
        <v>319</v>
      </c>
      <c r="G1007" s="11" t="s">
        <v>115</v>
      </c>
      <c r="H1007" s="11" t="s">
        <v>319</v>
      </c>
      <c r="I1007" s="11" t="s">
        <v>319</v>
      </c>
      <c r="J1007" s="11" t="s">
        <v>319</v>
      </c>
      <c r="K1007" s="11" t="s">
        <v>318</v>
      </c>
      <c r="L1007" s="11" t="s">
        <v>319</v>
      </c>
      <c r="M1007" s="11" t="s">
        <v>318</v>
      </c>
      <c r="N1007" s="11" t="s">
        <v>318</v>
      </c>
      <c r="O1007" s="11" t="s">
        <v>319</v>
      </c>
      <c r="P1007" s="11" t="s">
        <v>319</v>
      </c>
      <c r="Q1007" s="11" t="s">
        <v>319</v>
      </c>
      <c r="R1007" s="11" t="s">
        <v>318</v>
      </c>
      <c r="S1007" s="11" t="s">
        <v>318</v>
      </c>
      <c r="T1007" s="11" t="s">
        <v>319</v>
      </c>
      <c r="U1007" s="11" t="s">
        <v>318</v>
      </c>
      <c r="V1007" s="11" t="s">
        <v>318</v>
      </c>
      <c r="W1007" s="11" t="s">
        <v>319</v>
      </c>
      <c r="X1007" s="11" t="s">
        <v>318</v>
      </c>
      <c r="Y1007" s="11" t="s">
        <v>319</v>
      </c>
      <c r="Z1007" s="11" t="s">
        <v>115</v>
      </c>
      <c r="AA1007" s="11" t="s">
        <v>318</v>
      </c>
      <c r="AB1007" s="148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2</v>
      </c>
    </row>
    <row r="1008" spans="1:65">
      <c r="A1008" s="30"/>
      <c r="B1008" s="19"/>
      <c r="C1008" s="9"/>
      <c r="D1008" s="26"/>
      <c r="E1008" s="26"/>
      <c r="F1008" s="26"/>
      <c r="G1008" s="26"/>
      <c r="H1008" s="26"/>
      <c r="I1008" s="2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  <c r="AA1008" s="26"/>
      <c r="AB1008" s="148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3</v>
      </c>
    </row>
    <row r="1009" spans="1:65">
      <c r="A1009" s="30"/>
      <c r="B1009" s="18">
        <v>1</v>
      </c>
      <c r="C1009" s="14">
        <v>1</v>
      </c>
      <c r="D1009" s="22">
        <v>0.7</v>
      </c>
      <c r="E1009" s="22">
        <v>0.6</v>
      </c>
      <c r="F1009" s="22">
        <v>0.65</v>
      </c>
      <c r="G1009" s="22">
        <v>0.70237248979409761</v>
      </c>
      <c r="H1009" s="22">
        <v>0.68</v>
      </c>
      <c r="I1009" s="22">
        <v>0.71</v>
      </c>
      <c r="J1009" s="22">
        <v>0.68</v>
      </c>
      <c r="K1009" s="22">
        <v>0.6</v>
      </c>
      <c r="L1009" s="22">
        <v>0.69</v>
      </c>
      <c r="M1009" s="22">
        <v>0.6</v>
      </c>
      <c r="N1009" s="22">
        <v>0.7</v>
      </c>
      <c r="O1009" s="22">
        <v>0.7</v>
      </c>
      <c r="P1009" s="22">
        <v>0.6</v>
      </c>
      <c r="Q1009" s="22">
        <v>0.7</v>
      </c>
      <c r="R1009" s="22">
        <v>0.7</v>
      </c>
      <c r="S1009" s="22">
        <v>0.7</v>
      </c>
      <c r="T1009" s="141">
        <v>0.49101499999999992</v>
      </c>
      <c r="U1009" s="22">
        <v>0.68</v>
      </c>
      <c r="V1009" s="22">
        <v>0.7</v>
      </c>
      <c r="W1009" s="22">
        <v>0.77</v>
      </c>
      <c r="X1009" s="22">
        <v>0.8</v>
      </c>
      <c r="Y1009" s="141" t="s">
        <v>103</v>
      </c>
      <c r="Z1009" s="141" t="s">
        <v>334</v>
      </c>
      <c r="AA1009" s="22">
        <v>0.7</v>
      </c>
      <c r="AB1009" s="148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</v>
      </c>
    </row>
    <row r="1010" spans="1:65">
      <c r="A1010" s="30"/>
      <c r="B1010" s="19">
        <v>1</v>
      </c>
      <c r="C1010" s="9">
        <v>2</v>
      </c>
      <c r="D1010" s="11">
        <v>0.7</v>
      </c>
      <c r="E1010" s="11">
        <v>0.6</v>
      </c>
      <c r="F1010" s="11">
        <v>0.65</v>
      </c>
      <c r="G1010" s="11">
        <v>0.70141397923409765</v>
      </c>
      <c r="H1010" s="11">
        <v>0.68</v>
      </c>
      <c r="I1010" s="11">
        <v>0.68</v>
      </c>
      <c r="J1010" s="11">
        <v>0.72</v>
      </c>
      <c r="K1010" s="11">
        <v>0.6</v>
      </c>
      <c r="L1010" s="11">
        <v>0.68</v>
      </c>
      <c r="M1010" s="11">
        <v>0.6</v>
      </c>
      <c r="N1010" s="11">
        <v>0.6</v>
      </c>
      <c r="O1010" s="11">
        <v>0.7</v>
      </c>
      <c r="P1010" s="11">
        <v>0.7</v>
      </c>
      <c r="Q1010" s="11">
        <v>0.7</v>
      </c>
      <c r="R1010" s="11">
        <v>0.7</v>
      </c>
      <c r="S1010" s="11">
        <v>0.7</v>
      </c>
      <c r="T1010" s="143">
        <v>0.50651999999999997</v>
      </c>
      <c r="U1010" s="11">
        <v>0.67</v>
      </c>
      <c r="V1010" s="11">
        <v>0.7</v>
      </c>
      <c r="W1010" s="144">
        <v>0.86</v>
      </c>
      <c r="X1010" s="11">
        <v>0.7</v>
      </c>
      <c r="Y1010" s="143" t="s">
        <v>103</v>
      </c>
      <c r="Z1010" s="143" t="s">
        <v>334</v>
      </c>
      <c r="AA1010" s="11">
        <v>0.7</v>
      </c>
      <c r="AB1010" s="148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27</v>
      </c>
    </row>
    <row r="1011" spans="1:65">
      <c r="A1011" s="30"/>
      <c r="B1011" s="19">
        <v>1</v>
      </c>
      <c r="C1011" s="9">
        <v>3</v>
      </c>
      <c r="D1011" s="11">
        <v>0.8</v>
      </c>
      <c r="E1011" s="11">
        <v>0.6</v>
      </c>
      <c r="F1011" s="11">
        <v>0.63</v>
      </c>
      <c r="G1011" s="11">
        <v>0.72035720185409757</v>
      </c>
      <c r="H1011" s="11">
        <v>0.71</v>
      </c>
      <c r="I1011" s="11">
        <v>0.66</v>
      </c>
      <c r="J1011" s="11">
        <v>0.65</v>
      </c>
      <c r="K1011" s="11">
        <v>0.6</v>
      </c>
      <c r="L1011" s="11">
        <v>0.69</v>
      </c>
      <c r="M1011" s="11">
        <v>0.7</v>
      </c>
      <c r="N1011" s="11">
        <v>0.6</v>
      </c>
      <c r="O1011" s="11">
        <v>0.7</v>
      </c>
      <c r="P1011" s="11">
        <v>0.6</v>
      </c>
      <c r="Q1011" s="11">
        <v>0.7</v>
      </c>
      <c r="R1011" s="11">
        <v>0.7</v>
      </c>
      <c r="S1011" s="11">
        <v>0.7</v>
      </c>
      <c r="T1011" s="144">
        <v>0.594835</v>
      </c>
      <c r="U1011" s="11">
        <v>0.68</v>
      </c>
      <c r="V1011" s="11">
        <v>0.7</v>
      </c>
      <c r="W1011" s="11">
        <v>0.78</v>
      </c>
      <c r="X1011" s="11">
        <v>0.7</v>
      </c>
      <c r="Y1011" s="143" t="s">
        <v>103</v>
      </c>
      <c r="Z1011" s="143" t="s">
        <v>334</v>
      </c>
      <c r="AA1011" s="11">
        <v>0.7</v>
      </c>
      <c r="AB1011" s="148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16</v>
      </c>
    </row>
    <row r="1012" spans="1:65">
      <c r="A1012" s="30"/>
      <c r="B1012" s="19">
        <v>1</v>
      </c>
      <c r="C1012" s="9">
        <v>4</v>
      </c>
      <c r="D1012" s="11">
        <v>0.7</v>
      </c>
      <c r="E1012" s="11">
        <v>0.6</v>
      </c>
      <c r="F1012" s="11">
        <v>0.65</v>
      </c>
      <c r="G1012" s="11">
        <v>0.70697504705409764</v>
      </c>
      <c r="H1012" s="11">
        <v>0.7</v>
      </c>
      <c r="I1012" s="11">
        <v>0.64</v>
      </c>
      <c r="J1012" s="11">
        <v>0.69</v>
      </c>
      <c r="K1012" s="11">
        <v>0.6</v>
      </c>
      <c r="L1012" s="11">
        <v>0.67</v>
      </c>
      <c r="M1012" s="11">
        <v>0.7</v>
      </c>
      <c r="N1012" s="11">
        <v>0.6</v>
      </c>
      <c r="O1012" s="11">
        <v>0.7</v>
      </c>
      <c r="P1012" s="11">
        <v>0.6</v>
      </c>
      <c r="Q1012" s="11">
        <v>0.7</v>
      </c>
      <c r="R1012" s="11">
        <v>0.8</v>
      </c>
      <c r="S1012" s="11">
        <v>0.7</v>
      </c>
      <c r="T1012" s="143">
        <v>0.52283999999999997</v>
      </c>
      <c r="U1012" s="11">
        <v>0.67</v>
      </c>
      <c r="V1012" s="11">
        <v>0.7</v>
      </c>
      <c r="W1012" s="11">
        <v>0.76</v>
      </c>
      <c r="X1012" s="11">
        <v>0.7</v>
      </c>
      <c r="Y1012" s="143" t="s">
        <v>103</v>
      </c>
      <c r="Z1012" s="143" t="s">
        <v>334</v>
      </c>
      <c r="AA1012" s="11">
        <v>0.7</v>
      </c>
      <c r="AB1012" s="148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0.67928872307971899</v>
      </c>
    </row>
    <row r="1013" spans="1:65">
      <c r="A1013" s="30"/>
      <c r="B1013" s="19">
        <v>1</v>
      </c>
      <c r="C1013" s="9">
        <v>5</v>
      </c>
      <c r="D1013" s="11">
        <v>0.7</v>
      </c>
      <c r="E1013" s="11">
        <v>0.6</v>
      </c>
      <c r="F1013" s="11">
        <v>0.66</v>
      </c>
      <c r="G1013" s="11">
        <v>0.71475689973409762</v>
      </c>
      <c r="H1013" s="11">
        <v>0.67</v>
      </c>
      <c r="I1013" s="11">
        <v>0.6</v>
      </c>
      <c r="J1013" s="11">
        <v>0.7</v>
      </c>
      <c r="K1013" s="11">
        <v>0.6</v>
      </c>
      <c r="L1013" s="11">
        <v>0.69</v>
      </c>
      <c r="M1013" s="11">
        <v>0.6</v>
      </c>
      <c r="N1013" s="11">
        <v>0.7</v>
      </c>
      <c r="O1013" s="11">
        <v>0.7</v>
      </c>
      <c r="P1013" s="11">
        <v>0.6</v>
      </c>
      <c r="Q1013" s="11">
        <v>0.7</v>
      </c>
      <c r="R1013" s="11">
        <v>0.7</v>
      </c>
      <c r="S1013" s="11">
        <v>0.6</v>
      </c>
      <c r="T1013" s="143">
        <v>0.50439499999999993</v>
      </c>
      <c r="U1013" s="11">
        <v>0.67</v>
      </c>
      <c r="V1013" s="11">
        <v>0.7</v>
      </c>
      <c r="W1013" s="11">
        <v>0.76</v>
      </c>
      <c r="X1013" s="11">
        <v>0.8</v>
      </c>
      <c r="Y1013" s="143" t="s">
        <v>103</v>
      </c>
      <c r="Z1013" s="143" t="s">
        <v>334</v>
      </c>
      <c r="AA1013" s="11">
        <v>0.7</v>
      </c>
      <c r="AB1013" s="148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67</v>
      </c>
    </row>
    <row r="1014" spans="1:65">
      <c r="A1014" s="30"/>
      <c r="B1014" s="19">
        <v>1</v>
      </c>
      <c r="C1014" s="9">
        <v>6</v>
      </c>
      <c r="D1014" s="11">
        <v>0.7</v>
      </c>
      <c r="E1014" s="11">
        <v>0.6</v>
      </c>
      <c r="F1014" s="11">
        <v>0.65</v>
      </c>
      <c r="G1014" s="11">
        <v>0.72050349037409767</v>
      </c>
      <c r="H1014" s="11">
        <v>0.7</v>
      </c>
      <c r="I1014" s="11">
        <v>0.67</v>
      </c>
      <c r="J1014" s="11">
        <v>0.73</v>
      </c>
      <c r="K1014" s="11">
        <v>0.6</v>
      </c>
      <c r="L1014" s="11">
        <v>0.7</v>
      </c>
      <c r="M1014" s="11">
        <v>0.6</v>
      </c>
      <c r="N1014" s="11">
        <v>0.6</v>
      </c>
      <c r="O1014" s="11">
        <v>0.7</v>
      </c>
      <c r="P1014" s="144">
        <v>0.9</v>
      </c>
      <c r="Q1014" s="11">
        <v>0.7</v>
      </c>
      <c r="R1014" s="11">
        <v>0.7</v>
      </c>
      <c r="S1014" s="11">
        <v>0.7</v>
      </c>
      <c r="T1014" s="143">
        <v>0.49747500000000006</v>
      </c>
      <c r="U1014" s="11">
        <v>0.67</v>
      </c>
      <c r="V1014" s="11">
        <v>0.7</v>
      </c>
      <c r="W1014" s="11">
        <v>0.75</v>
      </c>
      <c r="X1014" s="11">
        <v>0.7</v>
      </c>
      <c r="Y1014" s="143" t="s">
        <v>103</v>
      </c>
      <c r="Z1014" s="143" t="s">
        <v>334</v>
      </c>
      <c r="AA1014" s="11">
        <v>0.7</v>
      </c>
      <c r="AB1014" s="148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20" t="s">
        <v>273</v>
      </c>
      <c r="C1015" s="12"/>
      <c r="D1015" s="23">
        <v>0.71666666666666679</v>
      </c>
      <c r="E1015" s="23">
        <v>0.6</v>
      </c>
      <c r="F1015" s="23">
        <v>0.64833333333333332</v>
      </c>
      <c r="G1015" s="23">
        <v>0.71106318467409757</v>
      </c>
      <c r="H1015" s="23">
        <v>0.69000000000000006</v>
      </c>
      <c r="I1015" s="23">
        <v>0.66</v>
      </c>
      <c r="J1015" s="23">
        <v>0.69499999999999995</v>
      </c>
      <c r="K1015" s="23">
        <v>0.6</v>
      </c>
      <c r="L1015" s="23">
        <v>0.68666666666666665</v>
      </c>
      <c r="M1015" s="23">
        <v>0.6333333333333333</v>
      </c>
      <c r="N1015" s="23">
        <v>0.63333333333333341</v>
      </c>
      <c r="O1015" s="23">
        <v>0.70000000000000007</v>
      </c>
      <c r="P1015" s="23">
        <v>0.66666666666666663</v>
      </c>
      <c r="Q1015" s="23">
        <v>0.70000000000000007</v>
      </c>
      <c r="R1015" s="23">
        <v>0.71666666666666667</v>
      </c>
      <c r="S1015" s="23">
        <v>0.68333333333333324</v>
      </c>
      <c r="T1015" s="23">
        <v>0.51951333333333338</v>
      </c>
      <c r="U1015" s="23">
        <v>0.67333333333333334</v>
      </c>
      <c r="V1015" s="23">
        <v>0.70000000000000007</v>
      </c>
      <c r="W1015" s="23">
        <v>0.77999999999999992</v>
      </c>
      <c r="X1015" s="23">
        <v>0.73333333333333339</v>
      </c>
      <c r="Y1015" s="23" t="s">
        <v>743</v>
      </c>
      <c r="Z1015" s="23" t="s">
        <v>743</v>
      </c>
      <c r="AA1015" s="23">
        <v>0.70000000000000007</v>
      </c>
      <c r="AB1015" s="148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3" t="s">
        <v>274</v>
      </c>
      <c r="C1016" s="29"/>
      <c r="D1016" s="11">
        <v>0.7</v>
      </c>
      <c r="E1016" s="11">
        <v>0.6</v>
      </c>
      <c r="F1016" s="11">
        <v>0.65</v>
      </c>
      <c r="G1016" s="11">
        <v>0.71086597339409763</v>
      </c>
      <c r="H1016" s="11">
        <v>0.69</v>
      </c>
      <c r="I1016" s="11">
        <v>0.66500000000000004</v>
      </c>
      <c r="J1016" s="11">
        <v>0.69499999999999995</v>
      </c>
      <c r="K1016" s="11">
        <v>0.6</v>
      </c>
      <c r="L1016" s="11">
        <v>0.69</v>
      </c>
      <c r="M1016" s="11">
        <v>0.6</v>
      </c>
      <c r="N1016" s="11">
        <v>0.6</v>
      </c>
      <c r="O1016" s="11">
        <v>0.7</v>
      </c>
      <c r="P1016" s="11">
        <v>0.6</v>
      </c>
      <c r="Q1016" s="11">
        <v>0.7</v>
      </c>
      <c r="R1016" s="11">
        <v>0.7</v>
      </c>
      <c r="S1016" s="11">
        <v>0.7</v>
      </c>
      <c r="T1016" s="11">
        <v>0.50545749999999989</v>
      </c>
      <c r="U1016" s="11">
        <v>0.67</v>
      </c>
      <c r="V1016" s="11">
        <v>0.7</v>
      </c>
      <c r="W1016" s="11">
        <v>0.76500000000000001</v>
      </c>
      <c r="X1016" s="11">
        <v>0.7</v>
      </c>
      <c r="Y1016" s="11" t="s">
        <v>743</v>
      </c>
      <c r="Z1016" s="11" t="s">
        <v>743</v>
      </c>
      <c r="AA1016" s="11">
        <v>0.7</v>
      </c>
      <c r="AB1016" s="148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3" t="s">
        <v>275</v>
      </c>
      <c r="C1017" s="29"/>
      <c r="D1017" s="24">
        <v>4.0824829046386332E-2</v>
      </c>
      <c r="E1017" s="24">
        <v>0</v>
      </c>
      <c r="F1017" s="24">
        <v>9.8319208025017587E-3</v>
      </c>
      <c r="G1017" s="24">
        <v>8.6543615630120391E-3</v>
      </c>
      <c r="H1017" s="24">
        <v>1.5491933384829622E-2</v>
      </c>
      <c r="I1017" s="24">
        <v>3.7416573867739417E-2</v>
      </c>
      <c r="J1017" s="24">
        <v>2.8809720581775847E-2</v>
      </c>
      <c r="K1017" s="24">
        <v>0</v>
      </c>
      <c r="L1017" s="24">
        <v>1.0327955589886405E-2</v>
      </c>
      <c r="M1017" s="24">
        <v>5.1639777949432218E-2</v>
      </c>
      <c r="N1017" s="24">
        <v>5.1639777949432218E-2</v>
      </c>
      <c r="O1017" s="24">
        <v>1.2161883888976234E-16</v>
      </c>
      <c r="P1017" s="24">
        <v>0.1211060141638996</v>
      </c>
      <c r="Q1017" s="24">
        <v>1.2161883888976234E-16</v>
      </c>
      <c r="R1017" s="24">
        <v>4.0824829046386339E-2</v>
      </c>
      <c r="S1017" s="24">
        <v>4.0824829046386291E-2</v>
      </c>
      <c r="T1017" s="24">
        <v>3.8417844898779363E-2</v>
      </c>
      <c r="U1017" s="24">
        <v>5.1639777949432268E-3</v>
      </c>
      <c r="V1017" s="24">
        <v>1.2161883888976234E-16</v>
      </c>
      <c r="W1017" s="24">
        <v>4.0496913462633163E-2</v>
      </c>
      <c r="X1017" s="24">
        <v>5.1639777949432274E-2</v>
      </c>
      <c r="Y1017" s="24" t="s">
        <v>743</v>
      </c>
      <c r="Z1017" s="24" t="s">
        <v>743</v>
      </c>
      <c r="AA1017" s="24">
        <v>1.2161883888976234E-16</v>
      </c>
      <c r="AB1017" s="197"/>
      <c r="AC1017" s="198"/>
      <c r="AD1017" s="198"/>
      <c r="AE1017" s="198"/>
      <c r="AF1017" s="198"/>
      <c r="AG1017" s="198"/>
      <c r="AH1017" s="198"/>
      <c r="AI1017" s="198"/>
      <c r="AJ1017" s="198"/>
      <c r="AK1017" s="198"/>
      <c r="AL1017" s="198"/>
      <c r="AM1017" s="198"/>
      <c r="AN1017" s="198"/>
      <c r="AO1017" s="198"/>
      <c r="AP1017" s="198"/>
      <c r="AQ1017" s="198"/>
      <c r="AR1017" s="198"/>
      <c r="AS1017" s="198"/>
      <c r="AT1017" s="198"/>
      <c r="AU1017" s="198"/>
      <c r="AV1017" s="198"/>
      <c r="AW1017" s="198"/>
      <c r="AX1017" s="198"/>
      <c r="AY1017" s="198"/>
      <c r="AZ1017" s="198"/>
      <c r="BA1017" s="198"/>
      <c r="BB1017" s="198"/>
      <c r="BC1017" s="198"/>
      <c r="BD1017" s="198"/>
      <c r="BE1017" s="198"/>
      <c r="BF1017" s="198"/>
      <c r="BG1017" s="198"/>
      <c r="BH1017" s="198"/>
      <c r="BI1017" s="198"/>
      <c r="BJ1017" s="198"/>
      <c r="BK1017" s="198"/>
      <c r="BL1017" s="198"/>
      <c r="BM1017" s="56"/>
    </row>
    <row r="1018" spans="1:65">
      <c r="A1018" s="30"/>
      <c r="B1018" s="3" t="s">
        <v>86</v>
      </c>
      <c r="C1018" s="29"/>
      <c r="D1018" s="13">
        <v>5.6964877739143709E-2</v>
      </c>
      <c r="E1018" s="13">
        <v>0</v>
      </c>
      <c r="F1018" s="13">
        <v>1.5164916404887032E-2</v>
      </c>
      <c r="G1018" s="13">
        <v>1.21710162325147E-2</v>
      </c>
      <c r="H1018" s="13">
        <v>2.2452077369318292E-2</v>
      </c>
      <c r="I1018" s="13">
        <v>5.6691778587483962E-2</v>
      </c>
      <c r="J1018" s="13">
        <v>4.1452835369461656E-2</v>
      </c>
      <c r="K1018" s="13">
        <v>0</v>
      </c>
      <c r="L1018" s="13">
        <v>1.5040712024106416E-2</v>
      </c>
      <c r="M1018" s="13">
        <v>8.1536491499103511E-2</v>
      </c>
      <c r="N1018" s="13">
        <v>8.1536491499103497E-2</v>
      </c>
      <c r="O1018" s="13">
        <v>1.7374119841394619E-16</v>
      </c>
      <c r="P1018" s="13">
        <v>0.1816590212458494</v>
      </c>
      <c r="Q1018" s="13">
        <v>1.7374119841394619E-16</v>
      </c>
      <c r="R1018" s="13">
        <v>5.6964877739143729E-2</v>
      </c>
      <c r="S1018" s="13">
        <v>5.9743652263004335E-2</v>
      </c>
      <c r="T1018" s="13">
        <v>7.3949680275346208E-2</v>
      </c>
      <c r="U1018" s="13">
        <v>7.6692739528859801E-3</v>
      </c>
      <c r="V1018" s="13">
        <v>1.7374119841394619E-16</v>
      </c>
      <c r="W1018" s="13">
        <v>5.1919119823888679E-2</v>
      </c>
      <c r="X1018" s="13">
        <v>7.0417879021953095E-2</v>
      </c>
      <c r="Y1018" s="13" t="s">
        <v>743</v>
      </c>
      <c r="Z1018" s="13" t="s">
        <v>743</v>
      </c>
      <c r="AA1018" s="13">
        <v>1.7374119841394619E-16</v>
      </c>
      <c r="AB1018" s="148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3" t="s">
        <v>276</v>
      </c>
      <c r="C1019" s="29"/>
      <c r="D1019" s="13">
        <v>5.5025120124894578E-2</v>
      </c>
      <c r="E1019" s="13">
        <v>-0.11672315524427446</v>
      </c>
      <c r="F1019" s="13">
        <v>-4.5570298305618762E-2</v>
      </c>
      <c r="G1019" s="13">
        <v>4.6776076968157776E-2</v>
      </c>
      <c r="H1019" s="13">
        <v>1.5768371469084386E-2</v>
      </c>
      <c r="I1019" s="13">
        <v>-2.8395470768701858E-2</v>
      </c>
      <c r="J1019" s="13">
        <v>2.312901184204863E-2</v>
      </c>
      <c r="K1019" s="13">
        <v>-0.11672315524427446</v>
      </c>
      <c r="L1019" s="13">
        <v>1.0861277887108001E-2</v>
      </c>
      <c r="M1019" s="13">
        <v>-6.7652219424511939E-2</v>
      </c>
      <c r="N1019" s="13">
        <v>-6.7652219424511828E-2</v>
      </c>
      <c r="O1019" s="13">
        <v>3.0489652215013319E-2</v>
      </c>
      <c r="P1019" s="13">
        <v>-1.8581283604749421E-2</v>
      </c>
      <c r="Q1019" s="13">
        <v>3.0489652215013319E-2</v>
      </c>
      <c r="R1019" s="13">
        <v>5.5025120124894356E-2</v>
      </c>
      <c r="S1019" s="13">
        <v>5.9541843051318377E-3</v>
      </c>
      <c r="T1019" s="13">
        <v>-0.23520983687467301</v>
      </c>
      <c r="U1019" s="13">
        <v>-8.7670964407968732E-3</v>
      </c>
      <c r="V1019" s="13">
        <v>3.0489652215013319E-2</v>
      </c>
      <c r="W1019" s="13">
        <v>0.14825989818244301</v>
      </c>
      <c r="X1019" s="13">
        <v>7.9560588034775837E-2</v>
      </c>
      <c r="Y1019" s="13" t="s">
        <v>743</v>
      </c>
      <c r="Z1019" s="13" t="s">
        <v>743</v>
      </c>
      <c r="AA1019" s="13">
        <v>3.0489652215013319E-2</v>
      </c>
      <c r="AB1019" s="148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46" t="s">
        <v>277</v>
      </c>
      <c r="C1020" s="47"/>
      <c r="D1020" s="45">
        <v>0.65</v>
      </c>
      <c r="E1020" s="45">
        <v>2.4900000000000002</v>
      </c>
      <c r="F1020" s="45">
        <v>1.19</v>
      </c>
      <c r="G1020" s="45">
        <v>0.5</v>
      </c>
      <c r="H1020" s="45">
        <v>7.0000000000000007E-2</v>
      </c>
      <c r="I1020" s="45">
        <v>0.88</v>
      </c>
      <c r="J1020" s="45">
        <v>7.0000000000000007E-2</v>
      </c>
      <c r="K1020" s="45">
        <v>2.4900000000000002</v>
      </c>
      <c r="L1020" s="45">
        <v>0.16</v>
      </c>
      <c r="M1020" s="45">
        <v>1.6</v>
      </c>
      <c r="N1020" s="45">
        <v>1.6</v>
      </c>
      <c r="O1020" s="45">
        <v>0.2</v>
      </c>
      <c r="P1020" s="45">
        <v>0.7</v>
      </c>
      <c r="Q1020" s="45">
        <v>0.2</v>
      </c>
      <c r="R1020" s="45">
        <v>0.65</v>
      </c>
      <c r="S1020" s="45">
        <v>0.25</v>
      </c>
      <c r="T1020" s="45">
        <v>4.67</v>
      </c>
      <c r="U1020" s="45">
        <v>0.52</v>
      </c>
      <c r="V1020" s="45">
        <v>0.2</v>
      </c>
      <c r="W1020" s="45">
        <v>2.36</v>
      </c>
      <c r="X1020" s="45">
        <v>1.1000000000000001</v>
      </c>
      <c r="Y1020" s="45">
        <v>48.75</v>
      </c>
      <c r="Z1020" s="45">
        <v>251.05</v>
      </c>
      <c r="AA1020" s="45">
        <v>0.2</v>
      </c>
      <c r="AB1020" s="148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B1021" s="31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X1021" s="20"/>
      <c r="Y1021" s="20"/>
      <c r="Z1021" s="20"/>
      <c r="AA1021" s="20"/>
      <c r="BM1021" s="55"/>
    </row>
    <row r="1022" spans="1:65" ht="15">
      <c r="B1022" s="8" t="s">
        <v>571</v>
      </c>
      <c r="BM1022" s="28" t="s">
        <v>66</v>
      </c>
    </row>
    <row r="1023" spans="1:65" ht="15">
      <c r="A1023" s="25" t="s">
        <v>65</v>
      </c>
      <c r="B1023" s="18" t="s">
        <v>110</v>
      </c>
      <c r="C1023" s="15" t="s">
        <v>111</v>
      </c>
      <c r="D1023" s="16" t="s">
        <v>235</v>
      </c>
      <c r="E1023" s="17" t="s">
        <v>235</v>
      </c>
      <c r="F1023" s="17" t="s">
        <v>235</v>
      </c>
      <c r="G1023" s="17" t="s">
        <v>235</v>
      </c>
      <c r="H1023" s="17" t="s">
        <v>235</v>
      </c>
      <c r="I1023" s="17" t="s">
        <v>235</v>
      </c>
      <c r="J1023" s="17" t="s">
        <v>235</v>
      </c>
      <c r="K1023" s="17" t="s">
        <v>235</v>
      </c>
      <c r="L1023" s="17" t="s">
        <v>235</v>
      </c>
      <c r="M1023" s="17" t="s">
        <v>235</v>
      </c>
      <c r="N1023" s="17" t="s">
        <v>235</v>
      </c>
      <c r="O1023" s="17" t="s">
        <v>235</v>
      </c>
      <c r="P1023" s="17" t="s">
        <v>235</v>
      </c>
      <c r="Q1023" s="17" t="s">
        <v>235</v>
      </c>
      <c r="R1023" s="17" t="s">
        <v>235</v>
      </c>
      <c r="S1023" s="17" t="s">
        <v>235</v>
      </c>
      <c r="T1023" s="17" t="s">
        <v>235</v>
      </c>
      <c r="U1023" s="17" t="s">
        <v>235</v>
      </c>
      <c r="V1023" s="17" t="s">
        <v>235</v>
      </c>
      <c r="W1023" s="17" t="s">
        <v>235</v>
      </c>
      <c r="X1023" s="17" t="s">
        <v>235</v>
      </c>
      <c r="Y1023" s="17" t="s">
        <v>235</v>
      </c>
      <c r="Z1023" s="17" t="s">
        <v>235</v>
      </c>
      <c r="AA1023" s="17" t="s">
        <v>235</v>
      </c>
      <c r="AB1023" s="148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1</v>
      </c>
    </row>
    <row r="1024" spans="1:65">
      <c r="A1024" s="30"/>
      <c r="B1024" s="19" t="s">
        <v>236</v>
      </c>
      <c r="C1024" s="9" t="s">
        <v>236</v>
      </c>
      <c r="D1024" s="146" t="s">
        <v>238</v>
      </c>
      <c r="E1024" s="147" t="s">
        <v>239</v>
      </c>
      <c r="F1024" s="147" t="s">
        <v>240</v>
      </c>
      <c r="G1024" s="147" t="s">
        <v>241</v>
      </c>
      <c r="H1024" s="147" t="s">
        <v>242</v>
      </c>
      <c r="I1024" s="147" t="s">
        <v>243</v>
      </c>
      <c r="J1024" s="147" t="s">
        <v>244</v>
      </c>
      <c r="K1024" s="147" t="s">
        <v>245</v>
      </c>
      <c r="L1024" s="147" t="s">
        <v>246</v>
      </c>
      <c r="M1024" s="147" t="s">
        <v>247</v>
      </c>
      <c r="N1024" s="147" t="s">
        <v>248</v>
      </c>
      <c r="O1024" s="147" t="s">
        <v>249</v>
      </c>
      <c r="P1024" s="147" t="s">
        <v>250</v>
      </c>
      <c r="Q1024" s="147" t="s">
        <v>251</v>
      </c>
      <c r="R1024" s="147" t="s">
        <v>252</v>
      </c>
      <c r="S1024" s="147" t="s">
        <v>253</v>
      </c>
      <c r="T1024" s="147" t="s">
        <v>254</v>
      </c>
      <c r="U1024" s="147" t="s">
        <v>255</v>
      </c>
      <c r="V1024" s="147" t="s">
        <v>256</v>
      </c>
      <c r="W1024" s="147" t="s">
        <v>257</v>
      </c>
      <c r="X1024" s="147" t="s">
        <v>258</v>
      </c>
      <c r="Y1024" s="147" t="s">
        <v>259</v>
      </c>
      <c r="Z1024" s="147" t="s">
        <v>260</v>
      </c>
      <c r="AA1024" s="147" t="s">
        <v>265</v>
      </c>
      <c r="AB1024" s="148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 t="s">
        <v>3</v>
      </c>
    </row>
    <row r="1025" spans="1:65">
      <c r="A1025" s="30"/>
      <c r="B1025" s="19"/>
      <c r="C1025" s="9"/>
      <c r="D1025" s="10" t="s">
        <v>318</v>
      </c>
      <c r="E1025" s="11" t="s">
        <v>318</v>
      </c>
      <c r="F1025" s="11" t="s">
        <v>115</v>
      </c>
      <c r="G1025" s="11" t="s">
        <v>115</v>
      </c>
      <c r="H1025" s="11" t="s">
        <v>115</v>
      </c>
      <c r="I1025" s="11" t="s">
        <v>318</v>
      </c>
      <c r="J1025" s="11" t="s">
        <v>115</v>
      </c>
      <c r="K1025" s="11" t="s">
        <v>318</v>
      </c>
      <c r="L1025" s="11" t="s">
        <v>319</v>
      </c>
      <c r="M1025" s="11" t="s">
        <v>318</v>
      </c>
      <c r="N1025" s="11" t="s">
        <v>318</v>
      </c>
      <c r="O1025" s="11" t="s">
        <v>319</v>
      </c>
      <c r="P1025" s="11" t="s">
        <v>319</v>
      </c>
      <c r="Q1025" s="11" t="s">
        <v>319</v>
      </c>
      <c r="R1025" s="11" t="s">
        <v>318</v>
      </c>
      <c r="S1025" s="11" t="s">
        <v>318</v>
      </c>
      <c r="T1025" s="11" t="s">
        <v>115</v>
      </c>
      <c r="U1025" s="11" t="s">
        <v>318</v>
      </c>
      <c r="V1025" s="11" t="s">
        <v>318</v>
      </c>
      <c r="W1025" s="11" t="s">
        <v>115</v>
      </c>
      <c r="X1025" s="11" t="s">
        <v>318</v>
      </c>
      <c r="Y1025" s="11" t="s">
        <v>319</v>
      </c>
      <c r="Z1025" s="11" t="s">
        <v>115</v>
      </c>
      <c r="AA1025" s="11" t="s">
        <v>318</v>
      </c>
      <c r="AB1025" s="148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0</v>
      </c>
    </row>
    <row r="1026" spans="1:65">
      <c r="A1026" s="30"/>
      <c r="B1026" s="19"/>
      <c r="C1026" s="9"/>
      <c r="D1026" s="26"/>
      <c r="E1026" s="26"/>
      <c r="F1026" s="26"/>
      <c r="G1026" s="26"/>
      <c r="H1026" s="26"/>
      <c r="I1026" s="2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  <c r="AA1026" s="26"/>
      <c r="AB1026" s="148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0</v>
      </c>
    </row>
    <row r="1027" spans="1:65">
      <c r="A1027" s="30"/>
      <c r="B1027" s="18">
        <v>1</v>
      </c>
      <c r="C1027" s="14">
        <v>1</v>
      </c>
      <c r="D1027" s="203">
        <v>210</v>
      </c>
      <c r="E1027" s="203">
        <v>232</v>
      </c>
      <c r="F1027" s="203">
        <v>214</v>
      </c>
      <c r="G1027" s="203">
        <v>224.26391355571351</v>
      </c>
      <c r="H1027" s="203">
        <v>227</v>
      </c>
      <c r="I1027" s="221">
        <v>247</v>
      </c>
      <c r="J1027" s="203">
        <v>226</v>
      </c>
      <c r="K1027" s="203">
        <v>221</v>
      </c>
      <c r="L1027" s="203">
        <v>233</v>
      </c>
      <c r="M1027" s="203">
        <v>221</v>
      </c>
      <c r="N1027" s="203">
        <v>231</v>
      </c>
      <c r="O1027" s="203">
        <v>229</v>
      </c>
      <c r="P1027" s="203">
        <v>222</v>
      </c>
      <c r="Q1027" s="203">
        <v>239</v>
      </c>
      <c r="R1027" s="203">
        <v>226</v>
      </c>
      <c r="S1027" s="203">
        <v>204</v>
      </c>
      <c r="T1027" s="203">
        <v>225.77436023490858</v>
      </c>
      <c r="U1027" s="202">
        <v>239</v>
      </c>
      <c r="V1027" s="203">
        <v>214</v>
      </c>
      <c r="W1027" s="203">
        <v>227</v>
      </c>
      <c r="X1027" s="203">
        <v>225</v>
      </c>
      <c r="Y1027" s="203">
        <v>218.21968932265872</v>
      </c>
      <c r="Z1027" s="203">
        <v>215.27777777777777</v>
      </c>
      <c r="AA1027" s="203">
        <v>224</v>
      </c>
      <c r="AB1027" s="204"/>
      <c r="AC1027" s="205"/>
      <c r="AD1027" s="205"/>
      <c r="AE1027" s="205"/>
      <c r="AF1027" s="205"/>
      <c r="AG1027" s="205"/>
      <c r="AH1027" s="205"/>
      <c r="AI1027" s="205"/>
      <c r="AJ1027" s="205"/>
      <c r="AK1027" s="205"/>
      <c r="AL1027" s="205"/>
      <c r="AM1027" s="205"/>
      <c r="AN1027" s="205"/>
      <c r="AO1027" s="205"/>
      <c r="AP1027" s="205"/>
      <c r="AQ1027" s="205"/>
      <c r="AR1027" s="205"/>
      <c r="AS1027" s="205"/>
      <c r="AT1027" s="205"/>
      <c r="AU1027" s="205"/>
      <c r="AV1027" s="205"/>
      <c r="AW1027" s="205"/>
      <c r="AX1027" s="205"/>
      <c r="AY1027" s="205"/>
      <c r="AZ1027" s="205"/>
      <c r="BA1027" s="205"/>
      <c r="BB1027" s="205"/>
      <c r="BC1027" s="205"/>
      <c r="BD1027" s="205"/>
      <c r="BE1027" s="205"/>
      <c r="BF1027" s="205"/>
      <c r="BG1027" s="205"/>
      <c r="BH1027" s="205"/>
      <c r="BI1027" s="205"/>
      <c r="BJ1027" s="205"/>
      <c r="BK1027" s="205"/>
      <c r="BL1027" s="205"/>
      <c r="BM1027" s="206">
        <v>1</v>
      </c>
    </row>
    <row r="1028" spans="1:65">
      <c r="A1028" s="30"/>
      <c r="B1028" s="19">
        <v>1</v>
      </c>
      <c r="C1028" s="9">
        <v>2</v>
      </c>
      <c r="D1028" s="208">
        <v>222</v>
      </c>
      <c r="E1028" s="208">
        <v>228</v>
      </c>
      <c r="F1028" s="208">
        <v>210</v>
      </c>
      <c r="G1028" s="208">
        <v>217.46231558971351</v>
      </c>
      <c r="H1028" s="208">
        <v>224</v>
      </c>
      <c r="I1028" s="208">
        <v>237</v>
      </c>
      <c r="J1028" s="208">
        <v>222</v>
      </c>
      <c r="K1028" s="208">
        <v>221</v>
      </c>
      <c r="L1028" s="208">
        <v>226</v>
      </c>
      <c r="M1028" s="208">
        <v>222</v>
      </c>
      <c r="N1028" s="208">
        <v>219</v>
      </c>
      <c r="O1028" s="208">
        <v>231</v>
      </c>
      <c r="P1028" s="208">
        <v>226</v>
      </c>
      <c r="Q1028" s="208">
        <v>236</v>
      </c>
      <c r="R1028" s="208">
        <v>224</v>
      </c>
      <c r="S1028" s="208">
        <v>204</v>
      </c>
      <c r="T1028" s="208">
        <v>225.48978235976401</v>
      </c>
      <c r="U1028" s="207">
        <v>237</v>
      </c>
      <c r="V1028" s="208">
        <v>215</v>
      </c>
      <c r="W1028" s="208">
        <v>225</v>
      </c>
      <c r="X1028" s="208">
        <v>225</v>
      </c>
      <c r="Y1028" s="208">
        <v>218.18933502848512</v>
      </c>
      <c r="Z1028" s="208">
        <v>216.41</v>
      </c>
      <c r="AA1028" s="208">
        <v>224</v>
      </c>
      <c r="AB1028" s="204"/>
      <c r="AC1028" s="205"/>
      <c r="AD1028" s="205"/>
      <c r="AE1028" s="205"/>
      <c r="AF1028" s="205"/>
      <c r="AG1028" s="205"/>
      <c r="AH1028" s="205"/>
      <c r="AI1028" s="205"/>
      <c r="AJ1028" s="205"/>
      <c r="AK1028" s="205"/>
      <c r="AL1028" s="205"/>
      <c r="AM1028" s="205"/>
      <c r="AN1028" s="205"/>
      <c r="AO1028" s="205"/>
      <c r="AP1028" s="205"/>
      <c r="AQ1028" s="205"/>
      <c r="AR1028" s="205"/>
      <c r="AS1028" s="205"/>
      <c r="AT1028" s="205"/>
      <c r="AU1028" s="205"/>
      <c r="AV1028" s="205"/>
      <c r="AW1028" s="205"/>
      <c r="AX1028" s="205"/>
      <c r="AY1028" s="205"/>
      <c r="AZ1028" s="205"/>
      <c r="BA1028" s="205"/>
      <c r="BB1028" s="205"/>
      <c r="BC1028" s="205"/>
      <c r="BD1028" s="205"/>
      <c r="BE1028" s="205"/>
      <c r="BF1028" s="205"/>
      <c r="BG1028" s="205"/>
      <c r="BH1028" s="205"/>
      <c r="BI1028" s="205"/>
      <c r="BJ1028" s="205"/>
      <c r="BK1028" s="205"/>
      <c r="BL1028" s="205"/>
      <c r="BM1028" s="206">
        <v>28</v>
      </c>
    </row>
    <row r="1029" spans="1:65">
      <c r="A1029" s="30"/>
      <c r="B1029" s="19">
        <v>1</v>
      </c>
      <c r="C1029" s="9">
        <v>3</v>
      </c>
      <c r="D1029" s="208">
        <v>212</v>
      </c>
      <c r="E1029" s="208">
        <v>230</v>
      </c>
      <c r="F1029" s="208">
        <v>204</v>
      </c>
      <c r="G1029" s="208">
        <v>215.77608983971351</v>
      </c>
      <c r="H1029" s="208">
        <v>220</v>
      </c>
      <c r="I1029" s="208">
        <v>240</v>
      </c>
      <c r="J1029" s="208">
        <v>225</v>
      </c>
      <c r="K1029" s="208">
        <v>221</v>
      </c>
      <c r="L1029" s="208">
        <v>234</v>
      </c>
      <c r="M1029" s="208">
        <v>226</v>
      </c>
      <c r="N1029" s="208">
        <v>226</v>
      </c>
      <c r="O1029" s="208">
        <v>232</v>
      </c>
      <c r="P1029" s="208">
        <v>228</v>
      </c>
      <c r="Q1029" s="208">
        <v>232</v>
      </c>
      <c r="R1029" s="208">
        <v>227</v>
      </c>
      <c r="S1029" s="208">
        <v>212</v>
      </c>
      <c r="T1029" s="208">
        <v>225.93030770080452</v>
      </c>
      <c r="U1029" s="207">
        <v>239</v>
      </c>
      <c r="V1029" s="208">
        <v>219</v>
      </c>
      <c r="W1029" s="208">
        <v>227</v>
      </c>
      <c r="X1029" s="208">
        <v>226</v>
      </c>
      <c r="Y1029" s="208">
        <v>220.12843603758265</v>
      </c>
      <c r="Z1029" s="208">
        <v>219.90333333333334</v>
      </c>
      <c r="AA1029" s="208">
        <v>225</v>
      </c>
      <c r="AB1029" s="204"/>
      <c r="AC1029" s="205"/>
      <c r="AD1029" s="205"/>
      <c r="AE1029" s="205"/>
      <c r="AF1029" s="205"/>
      <c r="AG1029" s="205"/>
      <c r="AH1029" s="205"/>
      <c r="AI1029" s="205"/>
      <c r="AJ1029" s="205"/>
      <c r="AK1029" s="205"/>
      <c r="AL1029" s="205"/>
      <c r="AM1029" s="205"/>
      <c r="AN1029" s="205"/>
      <c r="AO1029" s="205"/>
      <c r="AP1029" s="205"/>
      <c r="AQ1029" s="205"/>
      <c r="AR1029" s="205"/>
      <c r="AS1029" s="205"/>
      <c r="AT1029" s="205"/>
      <c r="AU1029" s="205"/>
      <c r="AV1029" s="205"/>
      <c r="AW1029" s="205"/>
      <c r="AX1029" s="205"/>
      <c r="AY1029" s="205"/>
      <c r="AZ1029" s="205"/>
      <c r="BA1029" s="205"/>
      <c r="BB1029" s="205"/>
      <c r="BC1029" s="205"/>
      <c r="BD1029" s="205"/>
      <c r="BE1029" s="205"/>
      <c r="BF1029" s="205"/>
      <c r="BG1029" s="205"/>
      <c r="BH1029" s="205"/>
      <c r="BI1029" s="205"/>
      <c r="BJ1029" s="205"/>
      <c r="BK1029" s="205"/>
      <c r="BL1029" s="205"/>
      <c r="BM1029" s="206">
        <v>16</v>
      </c>
    </row>
    <row r="1030" spans="1:65">
      <c r="A1030" s="30"/>
      <c r="B1030" s="19">
        <v>1</v>
      </c>
      <c r="C1030" s="9">
        <v>4</v>
      </c>
      <c r="D1030" s="208">
        <v>221</v>
      </c>
      <c r="E1030" s="208">
        <v>239</v>
      </c>
      <c r="F1030" s="208">
        <v>209</v>
      </c>
      <c r="G1030" s="208">
        <v>210.33398999971348</v>
      </c>
      <c r="H1030" s="208">
        <v>216</v>
      </c>
      <c r="I1030" s="208">
        <v>226</v>
      </c>
      <c r="J1030" s="208">
        <v>223</v>
      </c>
      <c r="K1030" s="208">
        <v>217</v>
      </c>
      <c r="L1030" s="208">
        <v>237</v>
      </c>
      <c r="M1030" s="208">
        <v>226</v>
      </c>
      <c r="N1030" s="208">
        <v>219</v>
      </c>
      <c r="O1030" s="208">
        <v>229</v>
      </c>
      <c r="P1030" s="208">
        <v>232</v>
      </c>
      <c r="Q1030" s="208">
        <v>233</v>
      </c>
      <c r="R1030" s="208">
        <v>226</v>
      </c>
      <c r="S1030" s="208">
        <v>217</v>
      </c>
      <c r="T1030" s="208">
        <v>225.94005441742303</v>
      </c>
      <c r="U1030" s="207">
        <v>241</v>
      </c>
      <c r="V1030" s="208">
        <v>225</v>
      </c>
      <c r="W1030" s="208">
        <v>227</v>
      </c>
      <c r="X1030" s="208">
        <v>224</v>
      </c>
      <c r="Y1030" s="208">
        <v>223.26568266286154</v>
      </c>
      <c r="Z1030" s="208">
        <v>211.89</v>
      </c>
      <c r="AA1030" s="208">
        <v>227</v>
      </c>
      <c r="AB1030" s="204"/>
      <c r="AC1030" s="205"/>
      <c r="AD1030" s="205"/>
      <c r="AE1030" s="205"/>
      <c r="AF1030" s="205"/>
      <c r="AG1030" s="205"/>
      <c r="AH1030" s="205"/>
      <c r="AI1030" s="205"/>
      <c r="AJ1030" s="205"/>
      <c r="AK1030" s="205"/>
      <c r="AL1030" s="205"/>
      <c r="AM1030" s="205"/>
      <c r="AN1030" s="205"/>
      <c r="AO1030" s="205"/>
      <c r="AP1030" s="205"/>
      <c r="AQ1030" s="205"/>
      <c r="AR1030" s="205"/>
      <c r="AS1030" s="205"/>
      <c r="AT1030" s="205"/>
      <c r="AU1030" s="205"/>
      <c r="AV1030" s="205"/>
      <c r="AW1030" s="205"/>
      <c r="AX1030" s="205"/>
      <c r="AY1030" s="205"/>
      <c r="AZ1030" s="205"/>
      <c r="BA1030" s="205"/>
      <c r="BB1030" s="205"/>
      <c r="BC1030" s="205"/>
      <c r="BD1030" s="205"/>
      <c r="BE1030" s="205"/>
      <c r="BF1030" s="205"/>
      <c r="BG1030" s="205"/>
      <c r="BH1030" s="205"/>
      <c r="BI1030" s="205"/>
      <c r="BJ1030" s="205"/>
      <c r="BK1030" s="205"/>
      <c r="BL1030" s="205"/>
      <c r="BM1030" s="206">
        <v>223.259788428441</v>
      </c>
    </row>
    <row r="1031" spans="1:65">
      <c r="A1031" s="30"/>
      <c r="B1031" s="19">
        <v>1</v>
      </c>
      <c r="C1031" s="9">
        <v>5</v>
      </c>
      <c r="D1031" s="208">
        <v>217</v>
      </c>
      <c r="E1031" s="208">
        <v>226</v>
      </c>
      <c r="F1031" s="208">
        <v>207</v>
      </c>
      <c r="G1031" s="208">
        <v>208.09893223771351</v>
      </c>
      <c r="H1031" s="208">
        <v>218</v>
      </c>
      <c r="I1031" s="208">
        <v>223</v>
      </c>
      <c r="J1031" s="208">
        <v>229</v>
      </c>
      <c r="K1031" s="208">
        <v>218</v>
      </c>
      <c r="L1031" s="208">
        <v>234</v>
      </c>
      <c r="M1031" s="208">
        <v>221</v>
      </c>
      <c r="N1031" s="208">
        <v>228</v>
      </c>
      <c r="O1031" s="208">
        <v>226</v>
      </c>
      <c r="P1031" s="208">
        <v>228</v>
      </c>
      <c r="Q1031" s="208">
        <v>234</v>
      </c>
      <c r="R1031" s="208">
        <v>217</v>
      </c>
      <c r="S1031" s="208">
        <v>213</v>
      </c>
      <c r="T1031" s="208">
        <v>226.12325331467801</v>
      </c>
      <c r="U1031" s="207">
        <v>237</v>
      </c>
      <c r="V1031" s="208">
        <v>225</v>
      </c>
      <c r="W1031" s="208">
        <v>225</v>
      </c>
      <c r="X1031" s="208">
        <v>223</v>
      </c>
      <c r="Y1031" s="208">
        <v>227.00422030167417</v>
      </c>
      <c r="Z1031" s="208">
        <v>226.44</v>
      </c>
      <c r="AA1031" s="208">
        <v>232</v>
      </c>
      <c r="AB1031" s="204"/>
      <c r="AC1031" s="205"/>
      <c r="AD1031" s="205"/>
      <c r="AE1031" s="205"/>
      <c r="AF1031" s="205"/>
      <c r="AG1031" s="205"/>
      <c r="AH1031" s="205"/>
      <c r="AI1031" s="205"/>
      <c r="AJ1031" s="205"/>
      <c r="AK1031" s="205"/>
      <c r="AL1031" s="205"/>
      <c r="AM1031" s="205"/>
      <c r="AN1031" s="205"/>
      <c r="AO1031" s="205"/>
      <c r="AP1031" s="205"/>
      <c r="AQ1031" s="205"/>
      <c r="AR1031" s="205"/>
      <c r="AS1031" s="205"/>
      <c r="AT1031" s="205"/>
      <c r="AU1031" s="205"/>
      <c r="AV1031" s="205"/>
      <c r="AW1031" s="205"/>
      <c r="AX1031" s="205"/>
      <c r="AY1031" s="205"/>
      <c r="AZ1031" s="205"/>
      <c r="BA1031" s="205"/>
      <c r="BB1031" s="205"/>
      <c r="BC1031" s="205"/>
      <c r="BD1031" s="205"/>
      <c r="BE1031" s="205"/>
      <c r="BF1031" s="205"/>
      <c r="BG1031" s="205"/>
      <c r="BH1031" s="205"/>
      <c r="BI1031" s="205"/>
      <c r="BJ1031" s="205"/>
      <c r="BK1031" s="205"/>
      <c r="BL1031" s="205"/>
      <c r="BM1031" s="206">
        <v>68</v>
      </c>
    </row>
    <row r="1032" spans="1:65">
      <c r="A1032" s="30"/>
      <c r="B1032" s="19">
        <v>1</v>
      </c>
      <c r="C1032" s="9">
        <v>6</v>
      </c>
      <c r="D1032" s="208">
        <v>222</v>
      </c>
      <c r="E1032" s="208">
        <v>235</v>
      </c>
      <c r="F1032" s="208">
        <v>211</v>
      </c>
      <c r="G1032" s="208">
        <v>219.52473386371352</v>
      </c>
      <c r="H1032" s="208">
        <v>219</v>
      </c>
      <c r="I1032" s="208">
        <v>244</v>
      </c>
      <c r="J1032" s="208">
        <v>229</v>
      </c>
      <c r="K1032" s="208">
        <v>223</v>
      </c>
      <c r="L1032" s="208">
        <v>226</v>
      </c>
      <c r="M1032" s="208">
        <v>217</v>
      </c>
      <c r="N1032" s="208">
        <v>219</v>
      </c>
      <c r="O1032" s="208">
        <v>231</v>
      </c>
      <c r="P1032" s="208">
        <v>223</v>
      </c>
      <c r="Q1032" s="208">
        <v>230</v>
      </c>
      <c r="R1032" s="208">
        <v>219</v>
      </c>
      <c r="S1032" s="208">
        <v>210</v>
      </c>
      <c r="T1032" s="208">
        <v>226.96339403707699</v>
      </c>
      <c r="U1032" s="207">
        <v>238</v>
      </c>
      <c r="V1032" s="208">
        <v>214</v>
      </c>
      <c r="W1032" s="208">
        <v>224</v>
      </c>
      <c r="X1032" s="208">
        <v>216</v>
      </c>
      <c r="Y1032" s="208">
        <v>219.59953484288582</v>
      </c>
      <c r="Z1032" s="208">
        <v>222.84166666666667</v>
      </c>
      <c r="AA1032" s="208">
        <v>224</v>
      </c>
      <c r="AB1032" s="204"/>
      <c r="AC1032" s="205"/>
      <c r="AD1032" s="205"/>
      <c r="AE1032" s="205"/>
      <c r="AF1032" s="205"/>
      <c r="AG1032" s="205"/>
      <c r="AH1032" s="205"/>
      <c r="AI1032" s="205"/>
      <c r="AJ1032" s="205"/>
      <c r="AK1032" s="205"/>
      <c r="AL1032" s="205"/>
      <c r="AM1032" s="205"/>
      <c r="AN1032" s="205"/>
      <c r="AO1032" s="205"/>
      <c r="AP1032" s="205"/>
      <c r="AQ1032" s="205"/>
      <c r="AR1032" s="205"/>
      <c r="AS1032" s="205"/>
      <c r="AT1032" s="205"/>
      <c r="AU1032" s="205"/>
      <c r="AV1032" s="205"/>
      <c r="AW1032" s="205"/>
      <c r="AX1032" s="205"/>
      <c r="AY1032" s="205"/>
      <c r="AZ1032" s="205"/>
      <c r="BA1032" s="205"/>
      <c r="BB1032" s="205"/>
      <c r="BC1032" s="205"/>
      <c r="BD1032" s="205"/>
      <c r="BE1032" s="205"/>
      <c r="BF1032" s="205"/>
      <c r="BG1032" s="205"/>
      <c r="BH1032" s="205"/>
      <c r="BI1032" s="205"/>
      <c r="BJ1032" s="205"/>
      <c r="BK1032" s="205"/>
      <c r="BL1032" s="205"/>
      <c r="BM1032" s="209"/>
    </row>
    <row r="1033" spans="1:65">
      <c r="A1033" s="30"/>
      <c r="B1033" s="20" t="s">
        <v>273</v>
      </c>
      <c r="C1033" s="12"/>
      <c r="D1033" s="210">
        <v>217.33333333333334</v>
      </c>
      <c r="E1033" s="210">
        <v>231.66666666666666</v>
      </c>
      <c r="F1033" s="210">
        <v>209.16666666666666</v>
      </c>
      <c r="G1033" s="210">
        <v>215.9099958477135</v>
      </c>
      <c r="H1033" s="210">
        <v>220.66666666666666</v>
      </c>
      <c r="I1033" s="210">
        <v>236.16666666666666</v>
      </c>
      <c r="J1033" s="210">
        <v>225.66666666666666</v>
      </c>
      <c r="K1033" s="210">
        <v>220.16666666666666</v>
      </c>
      <c r="L1033" s="210">
        <v>231.66666666666666</v>
      </c>
      <c r="M1033" s="210">
        <v>222.16666666666666</v>
      </c>
      <c r="N1033" s="210">
        <v>223.66666666666666</v>
      </c>
      <c r="O1033" s="210">
        <v>229.66666666666666</v>
      </c>
      <c r="P1033" s="210">
        <v>226.5</v>
      </c>
      <c r="Q1033" s="210">
        <v>234</v>
      </c>
      <c r="R1033" s="210">
        <v>223.16666666666666</v>
      </c>
      <c r="S1033" s="210">
        <v>210</v>
      </c>
      <c r="T1033" s="210">
        <v>226.03685867744252</v>
      </c>
      <c r="U1033" s="210">
        <v>238.5</v>
      </c>
      <c r="V1033" s="210">
        <v>218.66666666666666</v>
      </c>
      <c r="W1033" s="210">
        <v>225.83333333333334</v>
      </c>
      <c r="X1033" s="210">
        <v>223.16666666666666</v>
      </c>
      <c r="Y1033" s="210">
        <v>221.06781636602466</v>
      </c>
      <c r="Z1033" s="210">
        <v>218.79379629629628</v>
      </c>
      <c r="AA1033" s="210">
        <v>226</v>
      </c>
      <c r="AB1033" s="204"/>
      <c r="AC1033" s="205"/>
      <c r="AD1033" s="205"/>
      <c r="AE1033" s="205"/>
      <c r="AF1033" s="205"/>
      <c r="AG1033" s="205"/>
      <c r="AH1033" s="205"/>
      <c r="AI1033" s="205"/>
      <c r="AJ1033" s="205"/>
      <c r="AK1033" s="205"/>
      <c r="AL1033" s="205"/>
      <c r="AM1033" s="205"/>
      <c r="AN1033" s="205"/>
      <c r="AO1033" s="205"/>
      <c r="AP1033" s="205"/>
      <c r="AQ1033" s="205"/>
      <c r="AR1033" s="205"/>
      <c r="AS1033" s="205"/>
      <c r="AT1033" s="205"/>
      <c r="AU1033" s="205"/>
      <c r="AV1033" s="205"/>
      <c r="AW1033" s="205"/>
      <c r="AX1033" s="205"/>
      <c r="AY1033" s="205"/>
      <c r="AZ1033" s="205"/>
      <c r="BA1033" s="205"/>
      <c r="BB1033" s="205"/>
      <c r="BC1033" s="205"/>
      <c r="BD1033" s="205"/>
      <c r="BE1033" s="205"/>
      <c r="BF1033" s="205"/>
      <c r="BG1033" s="205"/>
      <c r="BH1033" s="205"/>
      <c r="BI1033" s="205"/>
      <c r="BJ1033" s="205"/>
      <c r="BK1033" s="205"/>
      <c r="BL1033" s="205"/>
      <c r="BM1033" s="209"/>
    </row>
    <row r="1034" spans="1:65">
      <c r="A1034" s="30"/>
      <c r="B1034" s="3" t="s">
        <v>274</v>
      </c>
      <c r="C1034" s="29"/>
      <c r="D1034" s="208">
        <v>219</v>
      </c>
      <c r="E1034" s="208">
        <v>231</v>
      </c>
      <c r="F1034" s="208">
        <v>209.5</v>
      </c>
      <c r="G1034" s="208">
        <v>216.61920271471351</v>
      </c>
      <c r="H1034" s="208">
        <v>219.5</v>
      </c>
      <c r="I1034" s="208">
        <v>238.5</v>
      </c>
      <c r="J1034" s="208">
        <v>225.5</v>
      </c>
      <c r="K1034" s="208">
        <v>221</v>
      </c>
      <c r="L1034" s="208">
        <v>233.5</v>
      </c>
      <c r="M1034" s="208">
        <v>221.5</v>
      </c>
      <c r="N1034" s="208">
        <v>222.5</v>
      </c>
      <c r="O1034" s="208">
        <v>230</v>
      </c>
      <c r="P1034" s="208">
        <v>227</v>
      </c>
      <c r="Q1034" s="208">
        <v>233.5</v>
      </c>
      <c r="R1034" s="208">
        <v>225</v>
      </c>
      <c r="S1034" s="208">
        <v>211</v>
      </c>
      <c r="T1034" s="208">
        <v>225.93518105911377</v>
      </c>
      <c r="U1034" s="208">
        <v>238.5</v>
      </c>
      <c r="V1034" s="208">
        <v>217</v>
      </c>
      <c r="W1034" s="208">
        <v>226</v>
      </c>
      <c r="X1034" s="208">
        <v>224.5</v>
      </c>
      <c r="Y1034" s="208">
        <v>219.86398544023422</v>
      </c>
      <c r="Z1034" s="208">
        <v>218.15666666666667</v>
      </c>
      <c r="AA1034" s="208">
        <v>224.5</v>
      </c>
      <c r="AB1034" s="204"/>
      <c r="AC1034" s="205"/>
      <c r="AD1034" s="205"/>
      <c r="AE1034" s="205"/>
      <c r="AF1034" s="205"/>
      <c r="AG1034" s="205"/>
      <c r="AH1034" s="205"/>
      <c r="AI1034" s="205"/>
      <c r="AJ1034" s="205"/>
      <c r="AK1034" s="205"/>
      <c r="AL1034" s="205"/>
      <c r="AM1034" s="205"/>
      <c r="AN1034" s="205"/>
      <c r="AO1034" s="205"/>
      <c r="AP1034" s="205"/>
      <c r="AQ1034" s="205"/>
      <c r="AR1034" s="205"/>
      <c r="AS1034" s="205"/>
      <c r="AT1034" s="205"/>
      <c r="AU1034" s="205"/>
      <c r="AV1034" s="205"/>
      <c r="AW1034" s="205"/>
      <c r="AX1034" s="205"/>
      <c r="AY1034" s="205"/>
      <c r="AZ1034" s="205"/>
      <c r="BA1034" s="205"/>
      <c r="BB1034" s="205"/>
      <c r="BC1034" s="205"/>
      <c r="BD1034" s="205"/>
      <c r="BE1034" s="205"/>
      <c r="BF1034" s="205"/>
      <c r="BG1034" s="205"/>
      <c r="BH1034" s="205"/>
      <c r="BI1034" s="205"/>
      <c r="BJ1034" s="205"/>
      <c r="BK1034" s="205"/>
      <c r="BL1034" s="205"/>
      <c r="BM1034" s="209"/>
    </row>
    <row r="1035" spans="1:65">
      <c r="A1035" s="30"/>
      <c r="B1035" s="3" t="s">
        <v>275</v>
      </c>
      <c r="C1035" s="29"/>
      <c r="D1035" s="208">
        <v>5.2788887719544411</v>
      </c>
      <c r="E1035" s="208">
        <v>4.7609522856952333</v>
      </c>
      <c r="F1035" s="208">
        <v>3.4302575219167823</v>
      </c>
      <c r="G1035" s="208">
        <v>5.9562816476914504</v>
      </c>
      <c r="H1035" s="208">
        <v>4.0824829046386295</v>
      </c>
      <c r="I1035" s="208">
        <v>9.7039510853397584</v>
      </c>
      <c r="J1035" s="208">
        <v>2.9439202887759488</v>
      </c>
      <c r="K1035" s="208">
        <v>2.228601953392904</v>
      </c>
      <c r="L1035" s="208">
        <v>4.5898438608156011</v>
      </c>
      <c r="M1035" s="208">
        <v>3.4302575219167823</v>
      </c>
      <c r="N1035" s="208">
        <v>5.3541261347363367</v>
      </c>
      <c r="O1035" s="208">
        <v>2.1602468994692865</v>
      </c>
      <c r="P1035" s="208">
        <v>3.6742346141747673</v>
      </c>
      <c r="Q1035" s="208">
        <v>3.1622776601683795</v>
      </c>
      <c r="R1035" s="208">
        <v>4.1673332800085321</v>
      </c>
      <c r="S1035" s="208">
        <v>5.1768716422179137</v>
      </c>
      <c r="T1035" s="208">
        <v>0.50096984162200697</v>
      </c>
      <c r="U1035" s="208">
        <v>1.51657508881031</v>
      </c>
      <c r="V1035" s="208">
        <v>5.2408650685422788</v>
      </c>
      <c r="W1035" s="208">
        <v>1.3291601358251257</v>
      </c>
      <c r="X1035" s="208">
        <v>3.6560452221856701</v>
      </c>
      <c r="Y1035" s="208">
        <v>3.449848589266983</v>
      </c>
      <c r="Z1035" s="208">
        <v>5.3251860503829773</v>
      </c>
      <c r="AA1035" s="208">
        <v>3.1622776601683795</v>
      </c>
      <c r="AB1035" s="204"/>
      <c r="AC1035" s="205"/>
      <c r="AD1035" s="205"/>
      <c r="AE1035" s="205"/>
      <c r="AF1035" s="205"/>
      <c r="AG1035" s="205"/>
      <c r="AH1035" s="205"/>
      <c r="AI1035" s="205"/>
      <c r="AJ1035" s="205"/>
      <c r="AK1035" s="205"/>
      <c r="AL1035" s="205"/>
      <c r="AM1035" s="205"/>
      <c r="AN1035" s="205"/>
      <c r="AO1035" s="205"/>
      <c r="AP1035" s="205"/>
      <c r="AQ1035" s="205"/>
      <c r="AR1035" s="205"/>
      <c r="AS1035" s="205"/>
      <c r="AT1035" s="205"/>
      <c r="AU1035" s="205"/>
      <c r="AV1035" s="205"/>
      <c r="AW1035" s="205"/>
      <c r="AX1035" s="205"/>
      <c r="AY1035" s="205"/>
      <c r="AZ1035" s="205"/>
      <c r="BA1035" s="205"/>
      <c r="BB1035" s="205"/>
      <c r="BC1035" s="205"/>
      <c r="BD1035" s="205"/>
      <c r="BE1035" s="205"/>
      <c r="BF1035" s="205"/>
      <c r="BG1035" s="205"/>
      <c r="BH1035" s="205"/>
      <c r="BI1035" s="205"/>
      <c r="BJ1035" s="205"/>
      <c r="BK1035" s="205"/>
      <c r="BL1035" s="205"/>
      <c r="BM1035" s="209"/>
    </row>
    <row r="1036" spans="1:65">
      <c r="A1036" s="30"/>
      <c r="B1036" s="3" t="s">
        <v>86</v>
      </c>
      <c r="C1036" s="29"/>
      <c r="D1036" s="13">
        <v>2.4289365515127795E-2</v>
      </c>
      <c r="E1036" s="13">
        <v>2.0550873175662877E-2</v>
      </c>
      <c r="F1036" s="13">
        <v>1.6399637554980633E-2</v>
      </c>
      <c r="G1036" s="13">
        <v>2.7586873059330511E-2</v>
      </c>
      <c r="H1036" s="13">
        <v>1.8500677815582914E-2</v>
      </c>
      <c r="I1036" s="13">
        <v>4.1089418851121065E-2</v>
      </c>
      <c r="J1036" s="13">
        <v>1.3045437025595047E-2</v>
      </c>
      <c r="K1036" s="13">
        <v>1.0122340439331889E-2</v>
      </c>
      <c r="L1036" s="13">
        <v>1.9812275658196841E-2</v>
      </c>
      <c r="M1036" s="13">
        <v>1.5440018853338856E-2</v>
      </c>
      <c r="N1036" s="13">
        <v>2.3937970796138616E-2</v>
      </c>
      <c r="O1036" s="13">
        <v>9.406009721927228E-3</v>
      </c>
      <c r="P1036" s="13">
        <v>1.6221786376047539E-2</v>
      </c>
      <c r="Q1036" s="13">
        <v>1.3514007094736664E-2</v>
      </c>
      <c r="R1036" s="13">
        <v>1.8673636803622998E-2</v>
      </c>
      <c r="S1036" s="13">
        <v>2.4651769724847207E-2</v>
      </c>
      <c r="T1036" s="13">
        <v>2.2163192523255567E-3</v>
      </c>
      <c r="U1036" s="13">
        <v>6.3588054038168137E-3</v>
      </c>
      <c r="V1036" s="13">
        <v>2.3967370740284814E-2</v>
      </c>
      <c r="W1036" s="13">
        <v>5.8855799372330283E-3</v>
      </c>
      <c r="X1036" s="13">
        <v>1.6382577545268128E-2</v>
      </c>
      <c r="Y1036" s="13">
        <v>1.5605385921734655E-2</v>
      </c>
      <c r="Z1036" s="13">
        <v>2.4338834740869304E-2</v>
      </c>
      <c r="AA1036" s="13">
        <v>1.3992379027293715E-2</v>
      </c>
      <c r="AB1036" s="148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3" t="s">
        <v>276</v>
      </c>
      <c r="C1037" s="29"/>
      <c r="D1037" s="13">
        <v>-2.6545107548586633E-2</v>
      </c>
      <c r="E1037" s="13">
        <v>3.7655138425969792E-2</v>
      </c>
      <c r="F1037" s="13">
        <v>-6.3124317464322344E-2</v>
      </c>
      <c r="G1037" s="13">
        <v>-3.2920359875209915E-2</v>
      </c>
      <c r="H1037" s="13">
        <v>-1.1614817787061971E-2</v>
      </c>
      <c r="I1037" s="13">
        <v>5.7811029604028175E-2</v>
      </c>
      <c r="J1037" s="13">
        <v>1.0780616855225134E-2</v>
      </c>
      <c r="K1037" s="13">
        <v>-1.3854361251290692E-2</v>
      </c>
      <c r="L1037" s="13">
        <v>3.7655138425969792E-2</v>
      </c>
      <c r="M1037" s="13">
        <v>-4.8961873943758061E-3</v>
      </c>
      <c r="N1037" s="13">
        <v>1.8224429983102475E-3</v>
      </c>
      <c r="O1037" s="13">
        <v>2.8696964569054906E-2</v>
      </c>
      <c r="P1037" s="13">
        <v>1.4513189295606299E-2</v>
      </c>
      <c r="Q1037" s="13">
        <v>4.8106341259037011E-2</v>
      </c>
      <c r="R1037" s="13">
        <v>-4.1710046591836303E-4</v>
      </c>
      <c r="S1037" s="13">
        <v>-5.9391745023941067E-2</v>
      </c>
      <c r="T1037" s="13">
        <v>1.2438739051710668E-2</v>
      </c>
      <c r="U1037" s="13">
        <v>6.8262232437095394E-2</v>
      </c>
      <c r="V1037" s="13">
        <v>-2.0572991643976746E-2</v>
      </c>
      <c r="W1037" s="13">
        <v>1.1527131343301411E-2</v>
      </c>
      <c r="X1037" s="13">
        <v>-4.1710046591836303E-4</v>
      </c>
      <c r="Y1037" s="13">
        <v>-9.8180334123129098E-3</v>
      </c>
      <c r="Z1037" s="13">
        <v>-2.0003566981683152E-2</v>
      </c>
      <c r="AA1037" s="13">
        <v>1.2273645831377689E-2</v>
      </c>
      <c r="AB1037" s="148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30"/>
      <c r="B1038" s="46" t="s">
        <v>277</v>
      </c>
      <c r="C1038" s="47"/>
      <c r="D1038" s="45">
        <v>1.04</v>
      </c>
      <c r="E1038" s="45">
        <v>1.41</v>
      </c>
      <c r="F1038" s="45">
        <v>2.44</v>
      </c>
      <c r="G1038" s="45">
        <v>1.29</v>
      </c>
      <c r="H1038" s="45">
        <v>0.47</v>
      </c>
      <c r="I1038" s="45">
        <v>2.1800000000000002</v>
      </c>
      <c r="J1038" s="45">
        <v>0.39</v>
      </c>
      <c r="K1038" s="45">
        <v>0.56000000000000005</v>
      </c>
      <c r="L1038" s="45">
        <v>1.41</v>
      </c>
      <c r="M1038" s="45">
        <v>0.21</v>
      </c>
      <c r="N1038" s="45">
        <v>0.04</v>
      </c>
      <c r="O1038" s="45">
        <v>1.07</v>
      </c>
      <c r="P1038" s="45">
        <v>0.53</v>
      </c>
      <c r="Q1038" s="45">
        <v>1.81</v>
      </c>
      <c r="R1038" s="45">
        <v>0.04</v>
      </c>
      <c r="S1038" s="45">
        <v>2.2999999999999998</v>
      </c>
      <c r="T1038" s="45">
        <v>0.45</v>
      </c>
      <c r="U1038" s="45">
        <v>2.58</v>
      </c>
      <c r="V1038" s="45">
        <v>0.81</v>
      </c>
      <c r="W1038" s="45">
        <v>0.41</v>
      </c>
      <c r="X1038" s="45">
        <v>0.04</v>
      </c>
      <c r="Y1038" s="45">
        <v>0.4</v>
      </c>
      <c r="Z1038" s="45">
        <v>0.79</v>
      </c>
      <c r="AA1038" s="45">
        <v>0.44</v>
      </c>
      <c r="AB1038" s="148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B1039" s="31"/>
      <c r="C1039" s="20"/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U1039" s="20"/>
      <c r="V1039" s="20"/>
      <c r="W1039" s="20"/>
      <c r="X1039" s="20"/>
      <c r="Y1039" s="20"/>
      <c r="Z1039" s="20"/>
      <c r="AA1039" s="20"/>
      <c r="BM1039" s="55"/>
    </row>
    <row r="1040" spans="1:65" ht="15">
      <c r="B1040" s="8" t="s">
        <v>572</v>
      </c>
      <c r="BM1040" s="28" t="s">
        <v>66</v>
      </c>
    </row>
    <row r="1041" spans="1:65" ht="15">
      <c r="A1041" s="25" t="s">
        <v>35</v>
      </c>
      <c r="B1041" s="18" t="s">
        <v>110</v>
      </c>
      <c r="C1041" s="15" t="s">
        <v>111</v>
      </c>
      <c r="D1041" s="16" t="s">
        <v>235</v>
      </c>
      <c r="E1041" s="17" t="s">
        <v>235</v>
      </c>
      <c r="F1041" s="17" t="s">
        <v>235</v>
      </c>
      <c r="G1041" s="17" t="s">
        <v>235</v>
      </c>
      <c r="H1041" s="17" t="s">
        <v>235</v>
      </c>
      <c r="I1041" s="17" t="s">
        <v>235</v>
      </c>
      <c r="J1041" s="17" t="s">
        <v>235</v>
      </c>
      <c r="K1041" s="17" t="s">
        <v>235</v>
      </c>
      <c r="L1041" s="17" t="s">
        <v>235</v>
      </c>
      <c r="M1041" s="17" t="s">
        <v>235</v>
      </c>
      <c r="N1041" s="17" t="s">
        <v>235</v>
      </c>
      <c r="O1041" s="17" t="s">
        <v>235</v>
      </c>
      <c r="P1041" s="17" t="s">
        <v>235</v>
      </c>
      <c r="Q1041" s="17" t="s">
        <v>235</v>
      </c>
      <c r="R1041" s="17" t="s">
        <v>235</v>
      </c>
      <c r="S1041" s="17" t="s">
        <v>235</v>
      </c>
      <c r="T1041" s="17" t="s">
        <v>235</v>
      </c>
      <c r="U1041" s="17" t="s">
        <v>235</v>
      </c>
      <c r="V1041" s="17" t="s">
        <v>235</v>
      </c>
      <c r="W1041" s="17" t="s">
        <v>235</v>
      </c>
      <c r="X1041" s="17" t="s">
        <v>235</v>
      </c>
      <c r="Y1041" s="17" t="s">
        <v>235</v>
      </c>
      <c r="Z1041" s="17" t="s">
        <v>235</v>
      </c>
      <c r="AA1041" s="148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1</v>
      </c>
    </row>
    <row r="1042" spans="1:65">
      <c r="A1042" s="30"/>
      <c r="B1042" s="19" t="s">
        <v>236</v>
      </c>
      <c r="C1042" s="9" t="s">
        <v>236</v>
      </c>
      <c r="D1042" s="146" t="s">
        <v>238</v>
      </c>
      <c r="E1042" s="147" t="s">
        <v>239</v>
      </c>
      <c r="F1042" s="147" t="s">
        <v>240</v>
      </c>
      <c r="G1042" s="147" t="s">
        <v>241</v>
      </c>
      <c r="H1042" s="147" t="s">
        <v>242</v>
      </c>
      <c r="I1042" s="147" t="s">
        <v>243</v>
      </c>
      <c r="J1042" s="147" t="s">
        <v>244</v>
      </c>
      <c r="K1042" s="147" t="s">
        <v>245</v>
      </c>
      <c r="L1042" s="147" t="s">
        <v>246</v>
      </c>
      <c r="M1042" s="147" t="s">
        <v>247</v>
      </c>
      <c r="N1042" s="147" t="s">
        <v>248</v>
      </c>
      <c r="O1042" s="147" t="s">
        <v>249</v>
      </c>
      <c r="P1042" s="147" t="s">
        <v>250</v>
      </c>
      <c r="Q1042" s="147" t="s">
        <v>251</v>
      </c>
      <c r="R1042" s="147" t="s">
        <v>252</v>
      </c>
      <c r="S1042" s="147" t="s">
        <v>253</v>
      </c>
      <c r="T1042" s="147" t="s">
        <v>255</v>
      </c>
      <c r="U1042" s="147" t="s">
        <v>256</v>
      </c>
      <c r="V1042" s="147" t="s">
        <v>257</v>
      </c>
      <c r="W1042" s="147" t="s">
        <v>258</v>
      </c>
      <c r="X1042" s="147" t="s">
        <v>259</v>
      </c>
      <c r="Y1042" s="147" t="s">
        <v>260</v>
      </c>
      <c r="Z1042" s="147" t="s">
        <v>265</v>
      </c>
      <c r="AA1042" s="148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 t="s">
        <v>3</v>
      </c>
    </row>
    <row r="1043" spans="1:65">
      <c r="A1043" s="30"/>
      <c r="B1043" s="19"/>
      <c r="C1043" s="9"/>
      <c r="D1043" s="10" t="s">
        <v>318</v>
      </c>
      <c r="E1043" s="11" t="s">
        <v>318</v>
      </c>
      <c r="F1043" s="11" t="s">
        <v>319</v>
      </c>
      <c r="G1043" s="11" t="s">
        <v>115</v>
      </c>
      <c r="H1043" s="11" t="s">
        <v>319</v>
      </c>
      <c r="I1043" s="11" t="s">
        <v>319</v>
      </c>
      <c r="J1043" s="11" t="s">
        <v>115</v>
      </c>
      <c r="K1043" s="11" t="s">
        <v>318</v>
      </c>
      <c r="L1043" s="11" t="s">
        <v>319</v>
      </c>
      <c r="M1043" s="11" t="s">
        <v>318</v>
      </c>
      <c r="N1043" s="11" t="s">
        <v>318</v>
      </c>
      <c r="O1043" s="11" t="s">
        <v>319</v>
      </c>
      <c r="P1043" s="11" t="s">
        <v>319</v>
      </c>
      <c r="Q1043" s="11" t="s">
        <v>319</v>
      </c>
      <c r="R1043" s="11" t="s">
        <v>318</v>
      </c>
      <c r="S1043" s="11" t="s">
        <v>318</v>
      </c>
      <c r="T1043" s="11" t="s">
        <v>318</v>
      </c>
      <c r="U1043" s="11" t="s">
        <v>318</v>
      </c>
      <c r="V1043" s="11" t="s">
        <v>319</v>
      </c>
      <c r="W1043" s="11" t="s">
        <v>318</v>
      </c>
      <c r="X1043" s="11" t="s">
        <v>319</v>
      </c>
      <c r="Y1043" s="11" t="s">
        <v>115</v>
      </c>
      <c r="Z1043" s="11" t="s">
        <v>318</v>
      </c>
      <c r="AA1043" s="148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1</v>
      </c>
    </row>
    <row r="1044" spans="1:65">
      <c r="A1044" s="30"/>
      <c r="B1044" s="19"/>
      <c r="C1044" s="9"/>
      <c r="D1044" s="26"/>
      <c r="E1044" s="26"/>
      <c r="F1044" s="26"/>
      <c r="G1044" s="26"/>
      <c r="H1044" s="26"/>
      <c r="I1044" s="2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  <c r="AA1044" s="148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2</v>
      </c>
    </row>
    <row r="1045" spans="1:65">
      <c r="A1045" s="30"/>
      <c r="B1045" s="18">
        <v>1</v>
      </c>
      <c r="C1045" s="14">
        <v>1</v>
      </c>
      <c r="D1045" s="211">
        <v>41.7</v>
      </c>
      <c r="E1045" s="211">
        <v>38.9</v>
      </c>
      <c r="F1045" s="218">
        <v>31.2</v>
      </c>
      <c r="G1045" s="211">
        <v>40.310412185279418</v>
      </c>
      <c r="H1045" s="211">
        <v>41.3</v>
      </c>
      <c r="I1045" s="211">
        <v>42.1</v>
      </c>
      <c r="J1045" s="226">
        <v>45</v>
      </c>
      <c r="K1045" s="211">
        <v>40.799999999999997</v>
      </c>
      <c r="L1045" s="211">
        <v>42.2</v>
      </c>
      <c r="M1045" s="218">
        <v>46.9</v>
      </c>
      <c r="N1045" s="226">
        <v>45.5</v>
      </c>
      <c r="O1045" s="211">
        <v>40.5</v>
      </c>
      <c r="P1045" s="211">
        <v>39.799999999999997</v>
      </c>
      <c r="Q1045" s="211">
        <v>40</v>
      </c>
      <c r="R1045" s="211">
        <v>44.5</v>
      </c>
      <c r="S1045" s="211">
        <v>39.5</v>
      </c>
      <c r="T1045" s="211">
        <v>42.73</v>
      </c>
      <c r="U1045" s="218">
        <v>36.200000000000003</v>
      </c>
      <c r="V1045" s="211">
        <v>44</v>
      </c>
      <c r="W1045" s="211">
        <v>41.2</v>
      </c>
      <c r="X1045" s="211">
        <v>40.409528460856805</v>
      </c>
      <c r="Y1045" s="211">
        <v>42.38</v>
      </c>
      <c r="Z1045" s="211">
        <v>40</v>
      </c>
      <c r="AA1045" s="212"/>
      <c r="AB1045" s="213"/>
      <c r="AC1045" s="213"/>
      <c r="AD1045" s="213"/>
      <c r="AE1045" s="213"/>
      <c r="AF1045" s="213"/>
      <c r="AG1045" s="213"/>
      <c r="AH1045" s="213"/>
      <c r="AI1045" s="213"/>
      <c r="AJ1045" s="213"/>
      <c r="AK1045" s="213"/>
      <c r="AL1045" s="213"/>
      <c r="AM1045" s="213"/>
      <c r="AN1045" s="213"/>
      <c r="AO1045" s="213"/>
      <c r="AP1045" s="213"/>
      <c r="AQ1045" s="213"/>
      <c r="AR1045" s="213"/>
      <c r="AS1045" s="213"/>
      <c r="AT1045" s="213"/>
      <c r="AU1045" s="213"/>
      <c r="AV1045" s="213"/>
      <c r="AW1045" s="213"/>
      <c r="AX1045" s="213"/>
      <c r="AY1045" s="213"/>
      <c r="AZ1045" s="213"/>
      <c r="BA1045" s="213"/>
      <c r="BB1045" s="213"/>
      <c r="BC1045" s="213"/>
      <c r="BD1045" s="213"/>
      <c r="BE1045" s="213"/>
      <c r="BF1045" s="213"/>
      <c r="BG1045" s="213"/>
      <c r="BH1045" s="213"/>
      <c r="BI1045" s="213"/>
      <c r="BJ1045" s="213"/>
      <c r="BK1045" s="213"/>
      <c r="BL1045" s="213"/>
      <c r="BM1045" s="214">
        <v>1</v>
      </c>
    </row>
    <row r="1046" spans="1:65">
      <c r="A1046" s="30"/>
      <c r="B1046" s="19">
        <v>1</v>
      </c>
      <c r="C1046" s="9">
        <v>2</v>
      </c>
      <c r="D1046" s="215">
        <v>43.1</v>
      </c>
      <c r="E1046" s="215">
        <v>38.5</v>
      </c>
      <c r="F1046" s="219">
        <v>31.899999999999995</v>
      </c>
      <c r="G1046" s="215">
        <v>41.863413725279415</v>
      </c>
      <c r="H1046" s="215">
        <v>42.6</v>
      </c>
      <c r="I1046" s="215">
        <v>41.8</v>
      </c>
      <c r="J1046" s="215">
        <v>40</v>
      </c>
      <c r="K1046" s="215">
        <v>42.3</v>
      </c>
      <c r="L1046" s="215">
        <v>40.9</v>
      </c>
      <c r="M1046" s="219">
        <v>47.2</v>
      </c>
      <c r="N1046" s="215">
        <v>43.2</v>
      </c>
      <c r="O1046" s="215">
        <v>40.4</v>
      </c>
      <c r="P1046" s="215">
        <v>41.1</v>
      </c>
      <c r="Q1046" s="215">
        <v>40.1</v>
      </c>
      <c r="R1046" s="215">
        <v>44.5</v>
      </c>
      <c r="S1046" s="215">
        <v>40.9</v>
      </c>
      <c r="T1046" s="215">
        <v>41.67</v>
      </c>
      <c r="U1046" s="219">
        <v>36.4</v>
      </c>
      <c r="V1046" s="215">
        <v>44.7</v>
      </c>
      <c r="W1046" s="215">
        <v>42.3</v>
      </c>
      <c r="X1046" s="215">
        <v>41.255461022357409</v>
      </c>
      <c r="Y1046" s="215">
        <v>43.15</v>
      </c>
      <c r="Z1046" s="215">
        <v>40.9</v>
      </c>
      <c r="AA1046" s="212"/>
      <c r="AB1046" s="213"/>
      <c r="AC1046" s="213"/>
      <c r="AD1046" s="213"/>
      <c r="AE1046" s="213"/>
      <c r="AF1046" s="213"/>
      <c r="AG1046" s="213"/>
      <c r="AH1046" s="213"/>
      <c r="AI1046" s="213"/>
      <c r="AJ1046" s="213"/>
      <c r="AK1046" s="213"/>
      <c r="AL1046" s="213"/>
      <c r="AM1046" s="213"/>
      <c r="AN1046" s="213"/>
      <c r="AO1046" s="213"/>
      <c r="AP1046" s="213"/>
      <c r="AQ1046" s="213"/>
      <c r="AR1046" s="213"/>
      <c r="AS1046" s="213"/>
      <c r="AT1046" s="213"/>
      <c r="AU1046" s="213"/>
      <c r="AV1046" s="213"/>
      <c r="AW1046" s="213"/>
      <c r="AX1046" s="213"/>
      <c r="AY1046" s="213"/>
      <c r="AZ1046" s="213"/>
      <c r="BA1046" s="213"/>
      <c r="BB1046" s="213"/>
      <c r="BC1046" s="213"/>
      <c r="BD1046" s="213"/>
      <c r="BE1046" s="213"/>
      <c r="BF1046" s="213"/>
      <c r="BG1046" s="213"/>
      <c r="BH1046" s="213"/>
      <c r="BI1046" s="213"/>
      <c r="BJ1046" s="213"/>
      <c r="BK1046" s="213"/>
      <c r="BL1046" s="213"/>
      <c r="BM1046" s="214">
        <v>29</v>
      </c>
    </row>
    <row r="1047" spans="1:65">
      <c r="A1047" s="30"/>
      <c r="B1047" s="19">
        <v>1</v>
      </c>
      <c r="C1047" s="9">
        <v>3</v>
      </c>
      <c r="D1047" s="215">
        <v>42.6</v>
      </c>
      <c r="E1047" s="215">
        <v>38.6</v>
      </c>
      <c r="F1047" s="219">
        <v>31.8</v>
      </c>
      <c r="G1047" s="215">
        <v>41.135955395279417</v>
      </c>
      <c r="H1047" s="215">
        <v>43.6</v>
      </c>
      <c r="I1047" s="215">
        <v>41.5</v>
      </c>
      <c r="J1047" s="215">
        <v>40</v>
      </c>
      <c r="K1047" s="215">
        <v>42.9</v>
      </c>
      <c r="L1047" s="215">
        <v>41.5</v>
      </c>
      <c r="M1047" s="219">
        <v>49</v>
      </c>
      <c r="N1047" s="215">
        <v>43.6</v>
      </c>
      <c r="O1047" s="215">
        <v>41.1</v>
      </c>
      <c r="P1047" s="215">
        <v>39.9</v>
      </c>
      <c r="Q1047" s="215">
        <v>41</v>
      </c>
      <c r="R1047" s="215">
        <v>44.5</v>
      </c>
      <c r="S1047" s="215">
        <v>42.4</v>
      </c>
      <c r="T1047" s="215">
        <v>42.18</v>
      </c>
      <c r="U1047" s="219">
        <v>37.4</v>
      </c>
      <c r="V1047" s="215">
        <v>44.2</v>
      </c>
      <c r="W1047" s="215">
        <v>41.7</v>
      </c>
      <c r="X1047" s="215">
        <v>42.651751945099861</v>
      </c>
      <c r="Y1047" s="215">
        <v>44.792000000000002</v>
      </c>
      <c r="Z1047" s="215">
        <v>40.799999999999997</v>
      </c>
      <c r="AA1047" s="212"/>
      <c r="AB1047" s="213"/>
      <c r="AC1047" s="213"/>
      <c r="AD1047" s="213"/>
      <c r="AE1047" s="213"/>
      <c r="AF1047" s="213"/>
      <c r="AG1047" s="213"/>
      <c r="AH1047" s="213"/>
      <c r="AI1047" s="213"/>
      <c r="AJ1047" s="213"/>
      <c r="AK1047" s="213"/>
      <c r="AL1047" s="213"/>
      <c r="AM1047" s="213"/>
      <c r="AN1047" s="213"/>
      <c r="AO1047" s="213"/>
      <c r="AP1047" s="213"/>
      <c r="AQ1047" s="213"/>
      <c r="AR1047" s="213"/>
      <c r="AS1047" s="213"/>
      <c r="AT1047" s="213"/>
      <c r="AU1047" s="213"/>
      <c r="AV1047" s="213"/>
      <c r="AW1047" s="213"/>
      <c r="AX1047" s="213"/>
      <c r="AY1047" s="213"/>
      <c r="AZ1047" s="213"/>
      <c r="BA1047" s="213"/>
      <c r="BB1047" s="213"/>
      <c r="BC1047" s="213"/>
      <c r="BD1047" s="213"/>
      <c r="BE1047" s="213"/>
      <c r="BF1047" s="213"/>
      <c r="BG1047" s="213"/>
      <c r="BH1047" s="213"/>
      <c r="BI1047" s="213"/>
      <c r="BJ1047" s="213"/>
      <c r="BK1047" s="213"/>
      <c r="BL1047" s="213"/>
      <c r="BM1047" s="214">
        <v>16</v>
      </c>
    </row>
    <row r="1048" spans="1:65">
      <c r="A1048" s="30"/>
      <c r="B1048" s="19">
        <v>1</v>
      </c>
      <c r="C1048" s="9">
        <v>4</v>
      </c>
      <c r="D1048" s="215">
        <v>42.3</v>
      </c>
      <c r="E1048" s="215">
        <v>38.5</v>
      </c>
      <c r="F1048" s="219">
        <v>33.799999999999997</v>
      </c>
      <c r="G1048" s="215">
        <v>41.108640045279415</v>
      </c>
      <c r="H1048" s="215">
        <v>42.3</v>
      </c>
      <c r="I1048" s="215">
        <v>39.6</v>
      </c>
      <c r="J1048" s="215">
        <v>38</v>
      </c>
      <c r="K1048" s="215">
        <v>41.6</v>
      </c>
      <c r="L1048" s="215">
        <v>40.799999999999997</v>
      </c>
      <c r="M1048" s="219">
        <v>49.1</v>
      </c>
      <c r="N1048" s="215">
        <v>43.5</v>
      </c>
      <c r="O1048" s="215">
        <v>40</v>
      </c>
      <c r="P1048" s="215">
        <v>41.8</v>
      </c>
      <c r="Q1048" s="215">
        <v>40.4</v>
      </c>
      <c r="R1048" s="215">
        <v>44.2</v>
      </c>
      <c r="S1048" s="215">
        <v>42.8</v>
      </c>
      <c r="T1048" s="215">
        <v>42.33</v>
      </c>
      <c r="U1048" s="219">
        <v>38.4</v>
      </c>
      <c r="V1048" s="215">
        <v>43.5</v>
      </c>
      <c r="W1048" s="215">
        <v>42</v>
      </c>
      <c r="X1048" s="215">
        <v>41.547563840593682</v>
      </c>
      <c r="Y1048" s="215">
        <v>42.68</v>
      </c>
      <c r="Z1048" s="215">
        <v>40.6</v>
      </c>
      <c r="AA1048" s="212"/>
      <c r="AB1048" s="213"/>
      <c r="AC1048" s="213"/>
      <c r="AD1048" s="213"/>
      <c r="AE1048" s="213"/>
      <c r="AF1048" s="213"/>
      <c r="AG1048" s="213"/>
      <c r="AH1048" s="213"/>
      <c r="AI1048" s="213"/>
      <c r="AJ1048" s="213"/>
      <c r="AK1048" s="213"/>
      <c r="AL1048" s="213"/>
      <c r="AM1048" s="213"/>
      <c r="AN1048" s="213"/>
      <c r="AO1048" s="213"/>
      <c r="AP1048" s="213"/>
      <c r="AQ1048" s="213"/>
      <c r="AR1048" s="213"/>
      <c r="AS1048" s="213"/>
      <c r="AT1048" s="213"/>
      <c r="AU1048" s="213"/>
      <c r="AV1048" s="213"/>
      <c r="AW1048" s="213"/>
      <c r="AX1048" s="213"/>
      <c r="AY1048" s="213"/>
      <c r="AZ1048" s="213"/>
      <c r="BA1048" s="213"/>
      <c r="BB1048" s="213"/>
      <c r="BC1048" s="213"/>
      <c r="BD1048" s="213"/>
      <c r="BE1048" s="213"/>
      <c r="BF1048" s="213"/>
      <c r="BG1048" s="213"/>
      <c r="BH1048" s="213"/>
      <c r="BI1048" s="213"/>
      <c r="BJ1048" s="213"/>
      <c r="BK1048" s="213"/>
      <c r="BL1048" s="213"/>
      <c r="BM1048" s="214">
        <v>41.723446653982492</v>
      </c>
    </row>
    <row r="1049" spans="1:65">
      <c r="A1049" s="30"/>
      <c r="B1049" s="19">
        <v>1</v>
      </c>
      <c r="C1049" s="9">
        <v>5</v>
      </c>
      <c r="D1049" s="215">
        <v>42.7</v>
      </c>
      <c r="E1049" s="215">
        <v>40</v>
      </c>
      <c r="F1049" s="219">
        <v>32.5</v>
      </c>
      <c r="G1049" s="215">
        <v>42.623030575279415</v>
      </c>
      <c r="H1049" s="215">
        <v>42.5</v>
      </c>
      <c r="I1049" s="220">
        <v>38.200000000000003</v>
      </c>
      <c r="J1049" s="215">
        <v>41</v>
      </c>
      <c r="K1049" s="215">
        <v>42.2</v>
      </c>
      <c r="L1049" s="215">
        <v>42.3</v>
      </c>
      <c r="M1049" s="219">
        <v>46.4</v>
      </c>
      <c r="N1049" s="215">
        <v>44.7</v>
      </c>
      <c r="O1049" s="215">
        <v>39.9</v>
      </c>
      <c r="P1049" s="215">
        <v>40.700000000000003</v>
      </c>
      <c r="Q1049" s="215">
        <v>39</v>
      </c>
      <c r="R1049" s="215">
        <v>43.3</v>
      </c>
      <c r="S1049" s="215">
        <v>41.6</v>
      </c>
      <c r="T1049" s="215">
        <v>41.86</v>
      </c>
      <c r="U1049" s="219">
        <v>37.200000000000003</v>
      </c>
      <c r="V1049" s="215">
        <v>44.1</v>
      </c>
      <c r="W1049" s="215">
        <v>41.3</v>
      </c>
      <c r="X1049" s="215">
        <v>42.365493422238174</v>
      </c>
      <c r="Y1049" s="215">
        <v>44.71</v>
      </c>
      <c r="Z1049" s="215">
        <v>41.9</v>
      </c>
      <c r="AA1049" s="212"/>
      <c r="AB1049" s="213"/>
      <c r="AC1049" s="213"/>
      <c r="AD1049" s="213"/>
      <c r="AE1049" s="213"/>
      <c r="AF1049" s="213"/>
      <c r="AG1049" s="213"/>
      <c r="AH1049" s="213"/>
      <c r="AI1049" s="213"/>
      <c r="AJ1049" s="213"/>
      <c r="AK1049" s="213"/>
      <c r="AL1049" s="213"/>
      <c r="AM1049" s="213"/>
      <c r="AN1049" s="213"/>
      <c r="AO1049" s="213"/>
      <c r="AP1049" s="213"/>
      <c r="AQ1049" s="213"/>
      <c r="AR1049" s="213"/>
      <c r="AS1049" s="213"/>
      <c r="AT1049" s="213"/>
      <c r="AU1049" s="213"/>
      <c r="AV1049" s="213"/>
      <c r="AW1049" s="213"/>
      <c r="AX1049" s="213"/>
      <c r="AY1049" s="213"/>
      <c r="AZ1049" s="213"/>
      <c r="BA1049" s="213"/>
      <c r="BB1049" s="213"/>
      <c r="BC1049" s="213"/>
      <c r="BD1049" s="213"/>
      <c r="BE1049" s="213"/>
      <c r="BF1049" s="213"/>
      <c r="BG1049" s="213"/>
      <c r="BH1049" s="213"/>
      <c r="BI1049" s="213"/>
      <c r="BJ1049" s="213"/>
      <c r="BK1049" s="213"/>
      <c r="BL1049" s="213"/>
      <c r="BM1049" s="214">
        <v>69</v>
      </c>
    </row>
    <row r="1050" spans="1:65">
      <c r="A1050" s="30"/>
      <c r="B1050" s="19">
        <v>1</v>
      </c>
      <c r="C1050" s="9">
        <v>6</v>
      </c>
      <c r="D1050" s="215">
        <v>42.7</v>
      </c>
      <c r="E1050" s="215">
        <v>39.200000000000003</v>
      </c>
      <c r="F1050" s="219">
        <v>33.4</v>
      </c>
      <c r="G1050" s="215">
        <v>42.964444785279419</v>
      </c>
      <c r="H1050" s="215">
        <v>42.8</v>
      </c>
      <c r="I1050" s="215">
        <v>41.9</v>
      </c>
      <c r="J1050" s="215">
        <v>40</v>
      </c>
      <c r="K1050" s="215">
        <v>41.8</v>
      </c>
      <c r="L1050" s="215">
        <v>41.2</v>
      </c>
      <c r="M1050" s="219">
        <v>46</v>
      </c>
      <c r="N1050" s="215">
        <v>43.7</v>
      </c>
      <c r="O1050" s="215">
        <v>39.4</v>
      </c>
      <c r="P1050" s="215">
        <v>39.799999999999997</v>
      </c>
      <c r="Q1050" s="215">
        <v>40.200000000000003</v>
      </c>
      <c r="R1050" s="215">
        <v>43.5</v>
      </c>
      <c r="S1050" s="215">
        <v>41.3</v>
      </c>
      <c r="T1050" s="215">
        <v>41.61</v>
      </c>
      <c r="U1050" s="219">
        <v>34.700000000000003</v>
      </c>
      <c r="V1050" s="215">
        <v>43.9</v>
      </c>
      <c r="W1050" s="220">
        <v>44</v>
      </c>
      <c r="X1050" s="215">
        <v>42.012903075076949</v>
      </c>
      <c r="Y1050" s="215">
        <v>44.253</v>
      </c>
      <c r="Z1050" s="215">
        <v>41.4</v>
      </c>
      <c r="AA1050" s="212"/>
      <c r="AB1050" s="213"/>
      <c r="AC1050" s="213"/>
      <c r="AD1050" s="213"/>
      <c r="AE1050" s="213"/>
      <c r="AF1050" s="213"/>
      <c r="AG1050" s="213"/>
      <c r="AH1050" s="213"/>
      <c r="AI1050" s="213"/>
      <c r="AJ1050" s="213"/>
      <c r="AK1050" s="213"/>
      <c r="AL1050" s="213"/>
      <c r="AM1050" s="213"/>
      <c r="AN1050" s="213"/>
      <c r="AO1050" s="213"/>
      <c r="AP1050" s="213"/>
      <c r="AQ1050" s="213"/>
      <c r="AR1050" s="213"/>
      <c r="AS1050" s="213"/>
      <c r="AT1050" s="213"/>
      <c r="AU1050" s="213"/>
      <c r="AV1050" s="213"/>
      <c r="AW1050" s="213"/>
      <c r="AX1050" s="213"/>
      <c r="AY1050" s="213"/>
      <c r="AZ1050" s="213"/>
      <c r="BA1050" s="213"/>
      <c r="BB1050" s="213"/>
      <c r="BC1050" s="213"/>
      <c r="BD1050" s="213"/>
      <c r="BE1050" s="213"/>
      <c r="BF1050" s="213"/>
      <c r="BG1050" s="213"/>
      <c r="BH1050" s="213"/>
      <c r="BI1050" s="213"/>
      <c r="BJ1050" s="213"/>
      <c r="BK1050" s="213"/>
      <c r="BL1050" s="213"/>
      <c r="BM1050" s="216"/>
    </row>
    <row r="1051" spans="1:65">
      <c r="A1051" s="30"/>
      <c r="B1051" s="20" t="s">
        <v>273</v>
      </c>
      <c r="C1051" s="12"/>
      <c r="D1051" s="217">
        <v>42.516666666666659</v>
      </c>
      <c r="E1051" s="217">
        <v>38.949999999999996</v>
      </c>
      <c r="F1051" s="217">
        <v>32.43333333333333</v>
      </c>
      <c r="G1051" s="217">
        <v>41.667649451946083</v>
      </c>
      <c r="H1051" s="217">
        <v>42.516666666666673</v>
      </c>
      <c r="I1051" s="217">
        <v>40.85</v>
      </c>
      <c r="J1051" s="217">
        <v>40.666666666666664</v>
      </c>
      <c r="K1051" s="217">
        <v>41.933333333333337</v>
      </c>
      <c r="L1051" s="217">
        <v>41.483333333333327</v>
      </c>
      <c r="M1051" s="217">
        <v>47.433333333333337</v>
      </c>
      <c r="N1051" s="217">
        <v>44.033333333333331</v>
      </c>
      <c r="O1051" s="217">
        <v>40.216666666666669</v>
      </c>
      <c r="P1051" s="217">
        <v>40.516666666666673</v>
      </c>
      <c r="Q1051" s="217">
        <v>40.116666666666667</v>
      </c>
      <c r="R1051" s="217">
        <v>44.083333333333336</v>
      </c>
      <c r="S1051" s="217">
        <v>41.416666666666664</v>
      </c>
      <c r="T1051" s="217">
        <v>42.06333333333334</v>
      </c>
      <c r="U1051" s="217">
        <v>36.716666666666669</v>
      </c>
      <c r="V1051" s="217">
        <v>44.066666666666663</v>
      </c>
      <c r="W1051" s="217">
        <v>42.083333333333336</v>
      </c>
      <c r="X1051" s="217">
        <v>41.707116961037144</v>
      </c>
      <c r="Y1051" s="217">
        <v>43.660833333333336</v>
      </c>
      <c r="Z1051" s="217">
        <v>40.933333333333337</v>
      </c>
      <c r="AA1051" s="212"/>
      <c r="AB1051" s="213"/>
      <c r="AC1051" s="213"/>
      <c r="AD1051" s="213"/>
      <c r="AE1051" s="213"/>
      <c r="AF1051" s="213"/>
      <c r="AG1051" s="213"/>
      <c r="AH1051" s="213"/>
      <c r="AI1051" s="213"/>
      <c r="AJ1051" s="213"/>
      <c r="AK1051" s="213"/>
      <c r="AL1051" s="213"/>
      <c r="AM1051" s="213"/>
      <c r="AN1051" s="213"/>
      <c r="AO1051" s="213"/>
      <c r="AP1051" s="213"/>
      <c r="AQ1051" s="213"/>
      <c r="AR1051" s="213"/>
      <c r="AS1051" s="213"/>
      <c r="AT1051" s="213"/>
      <c r="AU1051" s="213"/>
      <c r="AV1051" s="213"/>
      <c r="AW1051" s="213"/>
      <c r="AX1051" s="213"/>
      <c r="AY1051" s="213"/>
      <c r="AZ1051" s="213"/>
      <c r="BA1051" s="213"/>
      <c r="BB1051" s="213"/>
      <c r="BC1051" s="213"/>
      <c r="BD1051" s="213"/>
      <c r="BE1051" s="213"/>
      <c r="BF1051" s="213"/>
      <c r="BG1051" s="213"/>
      <c r="BH1051" s="213"/>
      <c r="BI1051" s="213"/>
      <c r="BJ1051" s="213"/>
      <c r="BK1051" s="213"/>
      <c r="BL1051" s="213"/>
      <c r="BM1051" s="216"/>
    </row>
    <row r="1052" spans="1:65">
      <c r="A1052" s="30"/>
      <c r="B1052" s="3" t="s">
        <v>274</v>
      </c>
      <c r="C1052" s="29"/>
      <c r="D1052" s="215">
        <v>42.650000000000006</v>
      </c>
      <c r="E1052" s="215">
        <v>38.75</v>
      </c>
      <c r="F1052" s="215">
        <v>32.199999999999996</v>
      </c>
      <c r="G1052" s="215">
        <v>41.49968456027942</v>
      </c>
      <c r="H1052" s="215">
        <v>42.55</v>
      </c>
      <c r="I1052" s="215">
        <v>41.65</v>
      </c>
      <c r="J1052" s="215">
        <v>40</v>
      </c>
      <c r="K1052" s="215">
        <v>42</v>
      </c>
      <c r="L1052" s="215">
        <v>41.35</v>
      </c>
      <c r="M1052" s="215">
        <v>47.05</v>
      </c>
      <c r="N1052" s="215">
        <v>43.650000000000006</v>
      </c>
      <c r="O1052" s="215">
        <v>40.200000000000003</v>
      </c>
      <c r="P1052" s="215">
        <v>40.299999999999997</v>
      </c>
      <c r="Q1052" s="215">
        <v>40.150000000000006</v>
      </c>
      <c r="R1052" s="215">
        <v>44.35</v>
      </c>
      <c r="S1052" s="215">
        <v>41.45</v>
      </c>
      <c r="T1052" s="215">
        <v>42.019999999999996</v>
      </c>
      <c r="U1052" s="215">
        <v>36.799999999999997</v>
      </c>
      <c r="V1052" s="215">
        <v>44.05</v>
      </c>
      <c r="W1052" s="215">
        <v>41.85</v>
      </c>
      <c r="X1052" s="215">
        <v>41.780233457835315</v>
      </c>
      <c r="Y1052" s="215">
        <v>43.701499999999996</v>
      </c>
      <c r="Z1052" s="215">
        <v>40.849999999999994</v>
      </c>
      <c r="AA1052" s="212"/>
      <c r="AB1052" s="213"/>
      <c r="AC1052" s="213"/>
      <c r="AD1052" s="213"/>
      <c r="AE1052" s="213"/>
      <c r="AF1052" s="213"/>
      <c r="AG1052" s="213"/>
      <c r="AH1052" s="213"/>
      <c r="AI1052" s="213"/>
      <c r="AJ1052" s="213"/>
      <c r="AK1052" s="213"/>
      <c r="AL1052" s="213"/>
      <c r="AM1052" s="213"/>
      <c r="AN1052" s="213"/>
      <c r="AO1052" s="213"/>
      <c r="AP1052" s="213"/>
      <c r="AQ1052" s="213"/>
      <c r="AR1052" s="213"/>
      <c r="AS1052" s="213"/>
      <c r="AT1052" s="213"/>
      <c r="AU1052" s="213"/>
      <c r="AV1052" s="213"/>
      <c r="AW1052" s="213"/>
      <c r="AX1052" s="213"/>
      <c r="AY1052" s="213"/>
      <c r="AZ1052" s="213"/>
      <c r="BA1052" s="213"/>
      <c r="BB1052" s="213"/>
      <c r="BC1052" s="213"/>
      <c r="BD1052" s="213"/>
      <c r="BE1052" s="213"/>
      <c r="BF1052" s="213"/>
      <c r="BG1052" s="213"/>
      <c r="BH1052" s="213"/>
      <c r="BI1052" s="213"/>
      <c r="BJ1052" s="213"/>
      <c r="BK1052" s="213"/>
      <c r="BL1052" s="213"/>
      <c r="BM1052" s="216"/>
    </row>
    <row r="1053" spans="1:65">
      <c r="A1053" s="30"/>
      <c r="B1053" s="3" t="s">
        <v>275</v>
      </c>
      <c r="C1053" s="29"/>
      <c r="D1053" s="24">
        <v>0.47504385762439533</v>
      </c>
      <c r="E1053" s="24">
        <v>0.58223706512038553</v>
      </c>
      <c r="F1053" s="24">
        <v>1.0013324456276576</v>
      </c>
      <c r="G1053" s="24">
        <v>1.0069794399843306</v>
      </c>
      <c r="H1053" s="24">
        <v>0.74677082606825806</v>
      </c>
      <c r="I1053" s="24">
        <v>1.5858751527153692</v>
      </c>
      <c r="J1053" s="24">
        <v>2.3380903889000249</v>
      </c>
      <c r="K1053" s="24">
        <v>0.71460945044595325</v>
      </c>
      <c r="L1053" s="24">
        <v>0.6431692364119006</v>
      </c>
      <c r="M1053" s="24">
        <v>1.3185851002747864</v>
      </c>
      <c r="N1053" s="24">
        <v>0.88015150211010029</v>
      </c>
      <c r="O1053" s="24">
        <v>0.58452259722500699</v>
      </c>
      <c r="P1053" s="24">
        <v>0.82804991797998972</v>
      </c>
      <c r="Q1053" s="24">
        <v>0.65243135015621878</v>
      </c>
      <c r="R1053" s="24">
        <v>0.54558836742242556</v>
      </c>
      <c r="S1053" s="24">
        <v>1.1720352668186504</v>
      </c>
      <c r="T1053" s="24">
        <v>0.43144717714532044</v>
      </c>
      <c r="U1053" s="24">
        <v>1.2624051119457111</v>
      </c>
      <c r="V1053" s="24">
        <v>0.39327683210007131</v>
      </c>
      <c r="W1053" s="24">
        <v>1.0264826674945202</v>
      </c>
      <c r="X1053" s="24">
        <v>0.81639281798733443</v>
      </c>
      <c r="Y1053" s="24">
        <v>1.0577777491830063</v>
      </c>
      <c r="Z1053" s="24">
        <v>0.65625198412398411</v>
      </c>
      <c r="AA1053" s="148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30"/>
      <c r="B1054" s="3" t="s">
        <v>86</v>
      </c>
      <c r="C1054" s="29"/>
      <c r="D1054" s="13">
        <v>1.1173120916293111E-2</v>
      </c>
      <c r="E1054" s="13">
        <v>1.4948320028764714E-2</v>
      </c>
      <c r="F1054" s="13">
        <v>3.0873559474645148E-2</v>
      </c>
      <c r="G1054" s="13">
        <v>2.4166936537796464E-2</v>
      </c>
      <c r="H1054" s="13">
        <v>1.7564190342648167E-2</v>
      </c>
      <c r="I1054" s="13">
        <v>3.8821913163166931E-2</v>
      </c>
      <c r="J1054" s="13">
        <v>5.749402595655799E-2</v>
      </c>
      <c r="K1054" s="13">
        <v>1.7041560821445624E-2</v>
      </c>
      <c r="L1054" s="13">
        <v>1.5504280508121351E-2</v>
      </c>
      <c r="M1054" s="13">
        <v>2.7798702043741103E-2</v>
      </c>
      <c r="N1054" s="13">
        <v>1.9988300577822114E-2</v>
      </c>
      <c r="O1054" s="13">
        <v>1.4534337270410451E-2</v>
      </c>
      <c r="P1054" s="13">
        <v>2.0437266589386827E-2</v>
      </c>
      <c r="Q1054" s="13">
        <v>1.626334898602955E-2</v>
      </c>
      <c r="R1054" s="13">
        <v>1.2376295669317781E-2</v>
      </c>
      <c r="S1054" s="13">
        <v>2.8298638233045889E-2</v>
      </c>
      <c r="T1054" s="13">
        <v>1.0257084804152161E-2</v>
      </c>
      <c r="U1054" s="13">
        <v>3.4382345309461035E-2</v>
      </c>
      <c r="V1054" s="13">
        <v>8.9245877178533595E-3</v>
      </c>
      <c r="W1054" s="13">
        <v>2.4391667346404439E-2</v>
      </c>
      <c r="X1054" s="13">
        <v>1.9574424641962424E-2</v>
      </c>
      <c r="Y1054" s="13">
        <v>2.4227154372141457E-2</v>
      </c>
      <c r="Z1054" s="13">
        <v>1.6032214595862803E-2</v>
      </c>
      <c r="AA1054" s="148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3" t="s">
        <v>276</v>
      </c>
      <c r="C1055" s="29"/>
      <c r="D1055" s="13">
        <v>1.9011373131813336E-2</v>
      </c>
      <c r="E1055" s="13">
        <v>-6.6472136805547755E-2</v>
      </c>
      <c r="F1055" s="13">
        <v>-0.2226592974854924</v>
      </c>
      <c r="G1055" s="13">
        <v>-1.337310469557873E-3</v>
      </c>
      <c r="H1055" s="13">
        <v>1.9011373131813558E-2</v>
      </c>
      <c r="I1055" s="13">
        <v>-2.093419225947668E-2</v>
      </c>
      <c r="J1055" s="13">
        <v>-2.532820445251871E-2</v>
      </c>
      <c r="K1055" s="13">
        <v>5.030425244861858E-3</v>
      </c>
      <c r="L1055" s="13">
        <v>-5.7548774107866185E-3</v>
      </c>
      <c r="M1055" s="13">
        <v>0.13685079103611963</v>
      </c>
      <c r="N1055" s="13">
        <v>5.536183763788749E-2</v>
      </c>
      <c r="O1055" s="13">
        <v>-3.6113507108166965E-2</v>
      </c>
      <c r="P1055" s="13">
        <v>-2.8923305337734684E-2</v>
      </c>
      <c r="Q1055" s="13">
        <v>-3.8510241031644465E-2</v>
      </c>
      <c r="R1055" s="13">
        <v>5.6560204599626296E-2</v>
      </c>
      <c r="S1055" s="13">
        <v>-7.3527000264381748E-3</v>
      </c>
      <c r="T1055" s="13">
        <v>8.1461793453827536E-3</v>
      </c>
      <c r="U1055" s="13">
        <v>-0.1199991944298765</v>
      </c>
      <c r="V1055" s="13">
        <v>5.6160748945713213E-2</v>
      </c>
      <c r="W1055" s="13">
        <v>8.6255261300780539E-3</v>
      </c>
      <c r="X1055" s="13">
        <v>-3.9137929042087904E-4</v>
      </c>
      <c r="Y1055" s="13">
        <v>4.6434003772934274E-2</v>
      </c>
      <c r="Z1055" s="13">
        <v>-1.8936913989912152E-2</v>
      </c>
      <c r="AA1055" s="148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46" t="s">
        <v>277</v>
      </c>
      <c r="C1056" s="47"/>
      <c r="D1056" s="45">
        <v>0.56999999999999995</v>
      </c>
      <c r="E1056" s="45">
        <v>1.83</v>
      </c>
      <c r="F1056" s="45">
        <v>6.22</v>
      </c>
      <c r="G1056" s="45">
        <v>0</v>
      </c>
      <c r="H1056" s="45">
        <v>0.56999999999999995</v>
      </c>
      <c r="I1056" s="45">
        <v>0.55000000000000004</v>
      </c>
      <c r="J1056" s="45">
        <v>0.67</v>
      </c>
      <c r="K1056" s="45">
        <v>0.18</v>
      </c>
      <c r="L1056" s="45">
        <v>0.12</v>
      </c>
      <c r="M1056" s="45">
        <v>3.88</v>
      </c>
      <c r="N1056" s="45">
        <v>1.59</v>
      </c>
      <c r="O1056" s="45">
        <v>0.98</v>
      </c>
      <c r="P1056" s="45">
        <v>0.78</v>
      </c>
      <c r="Q1056" s="45">
        <v>1.04</v>
      </c>
      <c r="R1056" s="45">
        <v>1.63</v>
      </c>
      <c r="S1056" s="45">
        <v>0.17</v>
      </c>
      <c r="T1056" s="45">
        <v>0.27</v>
      </c>
      <c r="U1056" s="45">
        <v>3.34</v>
      </c>
      <c r="V1056" s="45">
        <v>1.62</v>
      </c>
      <c r="W1056" s="45">
        <v>0.28000000000000003</v>
      </c>
      <c r="X1056" s="45">
        <v>0.03</v>
      </c>
      <c r="Y1056" s="45">
        <v>1.34</v>
      </c>
      <c r="Z1056" s="45">
        <v>0.49</v>
      </c>
      <c r="AA1056" s="148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B1057" s="31"/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  <c r="W1057" s="20"/>
      <c r="X1057" s="20"/>
      <c r="Y1057" s="20"/>
      <c r="Z1057" s="20"/>
      <c r="BM1057" s="55"/>
    </row>
    <row r="1058" spans="1:65" ht="15">
      <c r="B1058" s="8" t="s">
        <v>573</v>
      </c>
      <c r="BM1058" s="28" t="s">
        <v>66</v>
      </c>
    </row>
    <row r="1059" spans="1:65" ht="15">
      <c r="A1059" s="25" t="s">
        <v>38</v>
      </c>
      <c r="B1059" s="18" t="s">
        <v>110</v>
      </c>
      <c r="C1059" s="15" t="s">
        <v>111</v>
      </c>
      <c r="D1059" s="16" t="s">
        <v>235</v>
      </c>
      <c r="E1059" s="17" t="s">
        <v>235</v>
      </c>
      <c r="F1059" s="17" t="s">
        <v>235</v>
      </c>
      <c r="G1059" s="17" t="s">
        <v>235</v>
      </c>
      <c r="H1059" s="17" t="s">
        <v>235</v>
      </c>
      <c r="I1059" s="17" t="s">
        <v>235</v>
      </c>
      <c r="J1059" s="17" t="s">
        <v>235</v>
      </c>
      <c r="K1059" s="17" t="s">
        <v>235</v>
      </c>
      <c r="L1059" s="17" t="s">
        <v>235</v>
      </c>
      <c r="M1059" s="17" t="s">
        <v>235</v>
      </c>
      <c r="N1059" s="17" t="s">
        <v>235</v>
      </c>
      <c r="O1059" s="17" t="s">
        <v>235</v>
      </c>
      <c r="P1059" s="17" t="s">
        <v>235</v>
      </c>
      <c r="Q1059" s="17" t="s">
        <v>235</v>
      </c>
      <c r="R1059" s="17" t="s">
        <v>235</v>
      </c>
      <c r="S1059" s="17" t="s">
        <v>235</v>
      </c>
      <c r="T1059" s="17" t="s">
        <v>235</v>
      </c>
      <c r="U1059" s="17" t="s">
        <v>235</v>
      </c>
      <c r="V1059" s="17" t="s">
        <v>235</v>
      </c>
      <c r="W1059" s="17" t="s">
        <v>235</v>
      </c>
      <c r="X1059" s="17" t="s">
        <v>235</v>
      </c>
      <c r="Y1059" s="17" t="s">
        <v>235</v>
      </c>
      <c r="Z1059" s="17" t="s">
        <v>235</v>
      </c>
      <c r="AA1059" s="17" t="s">
        <v>235</v>
      </c>
      <c r="AB1059" s="148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1</v>
      </c>
    </row>
    <row r="1060" spans="1:65">
      <c r="A1060" s="30"/>
      <c r="B1060" s="19" t="s">
        <v>236</v>
      </c>
      <c r="C1060" s="9" t="s">
        <v>236</v>
      </c>
      <c r="D1060" s="146" t="s">
        <v>238</v>
      </c>
      <c r="E1060" s="147" t="s">
        <v>239</v>
      </c>
      <c r="F1060" s="147" t="s">
        <v>240</v>
      </c>
      <c r="G1060" s="147" t="s">
        <v>241</v>
      </c>
      <c r="H1060" s="147" t="s">
        <v>242</v>
      </c>
      <c r="I1060" s="147" t="s">
        <v>243</v>
      </c>
      <c r="J1060" s="147" t="s">
        <v>244</v>
      </c>
      <c r="K1060" s="147" t="s">
        <v>245</v>
      </c>
      <c r="L1060" s="147" t="s">
        <v>246</v>
      </c>
      <c r="M1060" s="147" t="s">
        <v>247</v>
      </c>
      <c r="N1060" s="147" t="s">
        <v>248</v>
      </c>
      <c r="O1060" s="147" t="s">
        <v>249</v>
      </c>
      <c r="P1060" s="147" t="s">
        <v>250</v>
      </c>
      <c r="Q1060" s="147" t="s">
        <v>251</v>
      </c>
      <c r="R1060" s="147" t="s">
        <v>252</v>
      </c>
      <c r="S1060" s="147" t="s">
        <v>253</v>
      </c>
      <c r="T1060" s="147" t="s">
        <v>254</v>
      </c>
      <c r="U1060" s="147" t="s">
        <v>255</v>
      </c>
      <c r="V1060" s="147" t="s">
        <v>256</v>
      </c>
      <c r="W1060" s="147" t="s">
        <v>257</v>
      </c>
      <c r="X1060" s="147" t="s">
        <v>258</v>
      </c>
      <c r="Y1060" s="147" t="s">
        <v>259</v>
      </c>
      <c r="Z1060" s="147" t="s">
        <v>260</v>
      </c>
      <c r="AA1060" s="147" t="s">
        <v>265</v>
      </c>
      <c r="AB1060" s="148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 t="s">
        <v>3</v>
      </c>
    </row>
    <row r="1061" spans="1:65">
      <c r="A1061" s="30"/>
      <c r="B1061" s="19"/>
      <c r="C1061" s="9"/>
      <c r="D1061" s="10" t="s">
        <v>318</v>
      </c>
      <c r="E1061" s="11" t="s">
        <v>318</v>
      </c>
      <c r="F1061" s="11" t="s">
        <v>319</v>
      </c>
      <c r="G1061" s="11" t="s">
        <v>115</v>
      </c>
      <c r="H1061" s="11" t="s">
        <v>319</v>
      </c>
      <c r="I1061" s="11" t="s">
        <v>319</v>
      </c>
      <c r="J1061" s="11" t="s">
        <v>115</v>
      </c>
      <c r="K1061" s="11" t="s">
        <v>318</v>
      </c>
      <c r="L1061" s="11" t="s">
        <v>319</v>
      </c>
      <c r="M1061" s="11" t="s">
        <v>318</v>
      </c>
      <c r="N1061" s="11" t="s">
        <v>318</v>
      </c>
      <c r="O1061" s="11" t="s">
        <v>319</v>
      </c>
      <c r="P1061" s="11" t="s">
        <v>319</v>
      </c>
      <c r="Q1061" s="11" t="s">
        <v>319</v>
      </c>
      <c r="R1061" s="11" t="s">
        <v>318</v>
      </c>
      <c r="S1061" s="11" t="s">
        <v>318</v>
      </c>
      <c r="T1061" s="11" t="s">
        <v>319</v>
      </c>
      <c r="U1061" s="11" t="s">
        <v>318</v>
      </c>
      <c r="V1061" s="11" t="s">
        <v>318</v>
      </c>
      <c r="W1061" s="11" t="s">
        <v>319</v>
      </c>
      <c r="X1061" s="11" t="s">
        <v>318</v>
      </c>
      <c r="Y1061" s="11" t="s">
        <v>319</v>
      </c>
      <c r="Z1061" s="11" t="s">
        <v>115</v>
      </c>
      <c r="AA1061" s="11" t="s">
        <v>318</v>
      </c>
      <c r="AB1061" s="148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</v>
      </c>
    </row>
    <row r="1062" spans="1:65">
      <c r="A1062" s="30"/>
      <c r="B1062" s="19"/>
      <c r="C1062" s="9"/>
      <c r="D1062" s="26"/>
      <c r="E1062" s="26"/>
      <c r="F1062" s="26"/>
      <c r="G1062" s="26"/>
      <c r="H1062" s="26"/>
      <c r="I1062" s="26"/>
      <c r="J1062" s="26"/>
      <c r="K1062" s="26"/>
      <c r="L1062" s="26"/>
      <c r="M1062" s="26"/>
      <c r="N1062" s="26"/>
      <c r="O1062" s="26"/>
      <c r="P1062" s="26"/>
      <c r="Q1062" s="26"/>
      <c r="R1062" s="26"/>
      <c r="S1062" s="26"/>
      <c r="T1062" s="26"/>
      <c r="U1062" s="26"/>
      <c r="V1062" s="26"/>
      <c r="W1062" s="26"/>
      <c r="X1062" s="26"/>
      <c r="Y1062" s="26"/>
      <c r="Z1062" s="26"/>
      <c r="AA1062" s="26"/>
      <c r="AB1062" s="148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2</v>
      </c>
    </row>
    <row r="1063" spans="1:65">
      <c r="A1063" s="30"/>
      <c r="B1063" s="18">
        <v>1</v>
      </c>
      <c r="C1063" s="14">
        <v>1</v>
      </c>
      <c r="D1063" s="211">
        <v>19.600000000000001</v>
      </c>
      <c r="E1063" s="211">
        <v>19.100000000000001</v>
      </c>
      <c r="F1063" s="211">
        <v>18.3</v>
      </c>
      <c r="G1063" s="211">
        <v>18.477209770432822</v>
      </c>
      <c r="H1063" s="211">
        <v>18.100000000000001</v>
      </c>
      <c r="I1063" s="211">
        <v>19.899999999999999</v>
      </c>
      <c r="J1063" s="211">
        <v>19</v>
      </c>
      <c r="K1063" s="211">
        <v>20.2</v>
      </c>
      <c r="L1063" s="226">
        <v>20.23</v>
      </c>
      <c r="M1063" s="218">
        <v>20.7</v>
      </c>
      <c r="N1063" s="211">
        <v>20.8</v>
      </c>
      <c r="O1063" s="211">
        <v>19</v>
      </c>
      <c r="P1063" s="211">
        <v>19.2</v>
      </c>
      <c r="Q1063" s="211">
        <v>18.8</v>
      </c>
      <c r="R1063" s="211">
        <v>18.399999999999999</v>
      </c>
      <c r="S1063" s="211">
        <v>17.3</v>
      </c>
      <c r="T1063" s="211">
        <v>19.597667365837999</v>
      </c>
      <c r="U1063" s="211">
        <v>18.850000000000001</v>
      </c>
      <c r="V1063" s="211">
        <v>17</v>
      </c>
      <c r="W1063" s="211">
        <v>18.5</v>
      </c>
      <c r="X1063" s="218">
        <v>21</v>
      </c>
      <c r="Y1063" s="211">
        <v>18.222396368940824</v>
      </c>
      <c r="Z1063" s="218">
        <v>14.875</v>
      </c>
      <c r="AA1063" s="211">
        <v>18.600000000000001</v>
      </c>
      <c r="AB1063" s="212"/>
      <c r="AC1063" s="213"/>
      <c r="AD1063" s="213"/>
      <c r="AE1063" s="213"/>
      <c r="AF1063" s="213"/>
      <c r="AG1063" s="213"/>
      <c r="AH1063" s="213"/>
      <c r="AI1063" s="213"/>
      <c r="AJ1063" s="213"/>
      <c r="AK1063" s="213"/>
      <c r="AL1063" s="213"/>
      <c r="AM1063" s="213"/>
      <c r="AN1063" s="213"/>
      <c r="AO1063" s="213"/>
      <c r="AP1063" s="213"/>
      <c r="AQ1063" s="213"/>
      <c r="AR1063" s="213"/>
      <c r="AS1063" s="213"/>
      <c r="AT1063" s="213"/>
      <c r="AU1063" s="213"/>
      <c r="AV1063" s="213"/>
      <c r="AW1063" s="213"/>
      <c r="AX1063" s="213"/>
      <c r="AY1063" s="213"/>
      <c r="AZ1063" s="213"/>
      <c r="BA1063" s="213"/>
      <c r="BB1063" s="213"/>
      <c r="BC1063" s="213"/>
      <c r="BD1063" s="213"/>
      <c r="BE1063" s="213"/>
      <c r="BF1063" s="213"/>
      <c r="BG1063" s="213"/>
      <c r="BH1063" s="213"/>
      <c r="BI1063" s="213"/>
      <c r="BJ1063" s="213"/>
      <c r="BK1063" s="213"/>
      <c r="BL1063" s="213"/>
      <c r="BM1063" s="214">
        <v>1</v>
      </c>
    </row>
    <row r="1064" spans="1:65">
      <c r="A1064" s="30"/>
      <c r="B1064" s="19">
        <v>1</v>
      </c>
      <c r="C1064" s="9">
        <v>2</v>
      </c>
      <c r="D1064" s="215">
        <v>19.8</v>
      </c>
      <c r="E1064" s="215">
        <v>19.399999999999999</v>
      </c>
      <c r="F1064" s="215">
        <v>17.899999999999999</v>
      </c>
      <c r="G1064" s="215">
        <v>18.488338332956122</v>
      </c>
      <c r="H1064" s="215">
        <v>18.55</v>
      </c>
      <c r="I1064" s="215">
        <v>19.399999999999999</v>
      </c>
      <c r="J1064" s="215">
        <v>18</v>
      </c>
      <c r="K1064" s="215">
        <v>20.2</v>
      </c>
      <c r="L1064" s="215">
        <v>18.95</v>
      </c>
      <c r="M1064" s="219">
        <v>20.2</v>
      </c>
      <c r="N1064" s="215">
        <v>19.7</v>
      </c>
      <c r="O1064" s="215">
        <v>19.100000000000001</v>
      </c>
      <c r="P1064" s="215">
        <v>19.2</v>
      </c>
      <c r="Q1064" s="215">
        <v>19.3</v>
      </c>
      <c r="R1064" s="215">
        <v>18.100000000000001</v>
      </c>
      <c r="S1064" s="215">
        <v>17.399999999999999</v>
      </c>
      <c r="T1064" s="215">
        <v>19.538559115833198</v>
      </c>
      <c r="U1064" s="215">
        <v>18.440000000000001</v>
      </c>
      <c r="V1064" s="215">
        <v>17.3</v>
      </c>
      <c r="W1064" s="215">
        <v>18.2</v>
      </c>
      <c r="X1064" s="219">
        <v>21.1</v>
      </c>
      <c r="Y1064" s="215">
        <v>18.493676182937556</v>
      </c>
      <c r="Z1064" s="219">
        <v>15.166666666666666</v>
      </c>
      <c r="AA1064" s="215">
        <v>18.8</v>
      </c>
      <c r="AB1064" s="212"/>
      <c r="AC1064" s="213"/>
      <c r="AD1064" s="213"/>
      <c r="AE1064" s="213"/>
      <c r="AF1064" s="213"/>
      <c r="AG1064" s="213"/>
      <c r="AH1064" s="213"/>
      <c r="AI1064" s="213"/>
      <c r="AJ1064" s="213"/>
      <c r="AK1064" s="213"/>
      <c r="AL1064" s="213"/>
      <c r="AM1064" s="213"/>
      <c r="AN1064" s="213"/>
      <c r="AO1064" s="213"/>
      <c r="AP1064" s="213"/>
      <c r="AQ1064" s="213"/>
      <c r="AR1064" s="213"/>
      <c r="AS1064" s="213"/>
      <c r="AT1064" s="213"/>
      <c r="AU1064" s="213"/>
      <c r="AV1064" s="213"/>
      <c r="AW1064" s="213"/>
      <c r="AX1064" s="213"/>
      <c r="AY1064" s="213"/>
      <c r="AZ1064" s="213"/>
      <c r="BA1064" s="213"/>
      <c r="BB1064" s="213"/>
      <c r="BC1064" s="213"/>
      <c r="BD1064" s="213"/>
      <c r="BE1064" s="213"/>
      <c r="BF1064" s="213"/>
      <c r="BG1064" s="213"/>
      <c r="BH1064" s="213"/>
      <c r="BI1064" s="213"/>
      <c r="BJ1064" s="213"/>
      <c r="BK1064" s="213"/>
      <c r="BL1064" s="213"/>
      <c r="BM1064" s="214">
        <v>30</v>
      </c>
    </row>
    <row r="1065" spans="1:65">
      <c r="A1065" s="30"/>
      <c r="B1065" s="19">
        <v>1</v>
      </c>
      <c r="C1065" s="9">
        <v>3</v>
      </c>
      <c r="D1065" s="215">
        <v>19.600000000000001</v>
      </c>
      <c r="E1065" s="215">
        <v>19.7</v>
      </c>
      <c r="F1065" s="215">
        <v>18</v>
      </c>
      <c r="G1065" s="215">
        <v>18.365519606500254</v>
      </c>
      <c r="H1065" s="215">
        <v>18.71</v>
      </c>
      <c r="I1065" s="215">
        <v>19.5</v>
      </c>
      <c r="J1065" s="215">
        <v>18</v>
      </c>
      <c r="K1065" s="215">
        <v>20.100000000000001</v>
      </c>
      <c r="L1065" s="215">
        <v>18.88</v>
      </c>
      <c r="M1065" s="219">
        <v>21.5</v>
      </c>
      <c r="N1065" s="215">
        <v>19.2</v>
      </c>
      <c r="O1065" s="215">
        <v>19.5</v>
      </c>
      <c r="P1065" s="215">
        <v>18.100000000000001</v>
      </c>
      <c r="Q1065" s="215">
        <v>19</v>
      </c>
      <c r="R1065" s="215">
        <v>18.3</v>
      </c>
      <c r="S1065" s="215">
        <v>17.600000000000001</v>
      </c>
      <c r="T1065" s="215">
        <v>19.612668761147301</v>
      </c>
      <c r="U1065" s="215">
        <v>18.72</v>
      </c>
      <c r="V1065" s="215">
        <v>17.8</v>
      </c>
      <c r="W1065" s="215">
        <v>18.2</v>
      </c>
      <c r="X1065" s="219">
        <v>21.5</v>
      </c>
      <c r="Y1065" s="215">
        <v>18.522640682677288</v>
      </c>
      <c r="Z1065" s="219">
        <v>14.99</v>
      </c>
      <c r="AA1065" s="215">
        <v>18.7</v>
      </c>
      <c r="AB1065" s="212"/>
      <c r="AC1065" s="213"/>
      <c r="AD1065" s="213"/>
      <c r="AE1065" s="213"/>
      <c r="AF1065" s="213"/>
      <c r="AG1065" s="213"/>
      <c r="AH1065" s="213"/>
      <c r="AI1065" s="213"/>
      <c r="AJ1065" s="213"/>
      <c r="AK1065" s="213"/>
      <c r="AL1065" s="213"/>
      <c r="AM1065" s="213"/>
      <c r="AN1065" s="213"/>
      <c r="AO1065" s="213"/>
      <c r="AP1065" s="213"/>
      <c r="AQ1065" s="213"/>
      <c r="AR1065" s="213"/>
      <c r="AS1065" s="213"/>
      <c r="AT1065" s="213"/>
      <c r="AU1065" s="213"/>
      <c r="AV1065" s="213"/>
      <c r="AW1065" s="213"/>
      <c r="AX1065" s="213"/>
      <c r="AY1065" s="213"/>
      <c r="AZ1065" s="213"/>
      <c r="BA1065" s="213"/>
      <c r="BB1065" s="213"/>
      <c r="BC1065" s="213"/>
      <c r="BD1065" s="213"/>
      <c r="BE1065" s="213"/>
      <c r="BF1065" s="213"/>
      <c r="BG1065" s="213"/>
      <c r="BH1065" s="213"/>
      <c r="BI1065" s="213"/>
      <c r="BJ1065" s="213"/>
      <c r="BK1065" s="213"/>
      <c r="BL1065" s="213"/>
      <c r="BM1065" s="214">
        <v>16</v>
      </c>
    </row>
    <row r="1066" spans="1:65">
      <c r="A1066" s="30"/>
      <c r="B1066" s="19">
        <v>1</v>
      </c>
      <c r="C1066" s="9">
        <v>4</v>
      </c>
      <c r="D1066" s="215">
        <v>18.2</v>
      </c>
      <c r="E1066" s="215">
        <v>20</v>
      </c>
      <c r="F1066" s="215">
        <v>17.7</v>
      </c>
      <c r="G1066" s="215">
        <v>18.257863171200256</v>
      </c>
      <c r="H1066" s="215">
        <v>18.23</v>
      </c>
      <c r="I1066" s="215">
        <v>18.100000000000001</v>
      </c>
      <c r="J1066" s="215">
        <v>19</v>
      </c>
      <c r="K1066" s="215">
        <v>19.600000000000001</v>
      </c>
      <c r="L1066" s="215">
        <v>19.37</v>
      </c>
      <c r="M1066" s="219">
        <v>21.9</v>
      </c>
      <c r="N1066" s="215">
        <v>19.600000000000001</v>
      </c>
      <c r="O1066" s="215">
        <v>18.8</v>
      </c>
      <c r="P1066" s="215">
        <v>19</v>
      </c>
      <c r="Q1066" s="215">
        <v>19</v>
      </c>
      <c r="R1066" s="215">
        <v>18.3</v>
      </c>
      <c r="S1066" s="215">
        <v>18.8</v>
      </c>
      <c r="T1066" s="215">
        <v>19.543564896400447</v>
      </c>
      <c r="U1066" s="215">
        <v>18.93</v>
      </c>
      <c r="V1066" s="220">
        <v>20</v>
      </c>
      <c r="W1066" s="215">
        <v>17.7</v>
      </c>
      <c r="X1066" s="219">
        <v>21.3</v>
      </c>
      <c r="Y1066" s="215">
        <v>18.512949150773345</v>
      </c>
      <c r="Z1066" s="219">
        <v>14.24</v>
      </c>
      <c r="AA1066" s="215">
        <v>18.600000000000001</v>
      </c>
      <c r="AB1066" s="212"/>
      <c r="AC1066" s="213"/>
      <c r="AD1066" s="213"/>
      <c r="AE1066" s="213"/>
      <c r="AF1066" s="213"/>
      <c r="AG1066" s="213"/>
      <c r="AH1066" s="213"/>
      <c r="AI1066" s="213"/>
      <c r="AJ1066" s="213"/>
      <c r="AK1066" s="213"/>
      <c r="AL1066" s="213"/>
      <c r="AM1066" s="213"/>
      <c r="AN1066" s="213"/>
      <c r="AO1066" s="213"/>
      <c r="AP1066" s="213"/>
      <c r="AQ1066" s="213"/>
      <c r="AR1066" s="213"/>
      <c r="AS1066" s="213"/>
      <c r="AT1066" s="213"/>
      <c r="AU1066" s="213"/>
      <c r="AV1066" s="213"/>
      <c r="AW1066" s="213"/>
      <c r="AX1066" s="213"/>
      <c r="AY1066" s="213"/>
      <c r="AZ1066" s="213"/>
      <c r="BA1066" s="213"/>
      <c r="BB1066" s="213"/>
      <c r="BC1066" s="213"/>
      <c r="BD1066" s="213"/>
      <c r="BE1066" s="213"/>
      <c r="BF1066" s="213"/>
      <c r="BG1066" s="213"/>
      <c r="BH1066" s="213"/>
      <c r="BI1066" s="213"/>
      <c r="BJ1066" s="213"/>
      <c r="BK1066" s="213"/>
      <c r="BL1066" s="213"/>
      <c r="BM1066" s="214">
        <v>18.785773216227778</v>
      </c>
    </row>
    <row r="1067" spans="1:65">
      <c r="A1067" s="30"/>
      <c r="B1067" s="19">
        <v>1</v>
      </c>
      <c r="C1067" s="9">
        <v>5</v>
      </c>
      <c r="D1067" s="215">
        <v>18.7</v>
      </c>
      <c r="E1067" s="215">
        <v>19.399999999999999</v>
      </c>
      <c r="F1067" s="215">
        <v>18</v>
      </c>
      <c r="G1067" s="215">
        <v>18.368640254000255</v>
      </c>
      <c r="H1067" s="215">
        <v>18.47</v>
      </c>
      <c r="I1067" s="215">
        <v>19.600000000000001</v>
      </c>
      <c r="J1067" s="215">
        <v>19</v>
      </c>
      <c r="K1067" s="215">
        <v>20</v>
      </c>
      <c r="L1067" s="215">
        <v>19.3</v>
      </c>
      <c r="M1067" s="219">
        <v>20.399999999999999</v>
      </c>
      <c r="N1067" s="215">
        <v>20</v>
      </c>
      <c r="O1067" s="215">
        <v>18.399999999999999</v>
      </c>
      <c r="P1067" s="215">
        <v>19.5</v>
      </c>
      <c r="Q1067" s="215">
        <v>19.100000000000001</v>
      </c>
      <c r="R1067" s="215">
        <v>18.2</v>
      </c>
      <c r="S1067" s="215">
        <v>18.399999999999999</v>
      </c>
      <c r="T1067" s="215">
        <v>19.573117028103784</v>
      </c>
      <c r="U1067" s="215">
        <v>18.600000000000001</v>
      </c>
      <c r="V1067" s="215">
        <v>17.8</v>
      </c>
      <c r="W1067" s="215">
        <v>18.100000000000001</v>
      </c>
      <c r="X1067" s="219">
        <v>21.4</v>
      </c>
      <c r="Y1067" s="215">
        <v>19.190313727068808</v>
      </c>
      <c r="Z1067" s="219">
        <v>14.44</v>
      </c>
      <c r="AA1067" s="215">
        <v>19.100000000000001</v>
      </c>
      <c r="AB1067" s="212"/>
      <c r="AC1067" s="213"/>
      <c r="AD1067" s="213"/>
      <c r="AE1067" s="213"/>
      <c r="AF1067" s="213"/>
      <c r="AG1067" s="213"/>
      <c r="AH1067" s="213"/>
      <c r="AI1067" s="213"/>
      <c r="AJ1067" s="213"/>
      <c r="AK1067" s="213"/>
      <c r="AL1067" s="213"/>
      <c r="AM1067" s="213"/>
      <c r="AN1067" s="213"/>
      <c r="AO1067" s="213"/>
      <c r="AP1067" s="213"/>
      <c r="AQ1067" s="213"/>
      <c r="AR1067" s="213"/>
      <c r="AS1067" s="213"/>
      <c r="AT1067" s="213"/>
      <c r="AU1067" s="213"/>
      <c r="AV1067" s="213"/>
      <c r="AW1067" s="213"/>
      <c r="AX1067" s="213"/>
      <c r="AY1067" s="213"/>
      <c r="AZ1067" s="213"/>
      <c r="BA1067" s="213"/>
      <c r="BB1067" s="213"/>
      <c r="BC1067" s="213"/>
      <c r="BD1067" s="213"/>
      <c r="BE1067" s="213"/>
      <c r="BF1067" s="213"/>
      <c r="BG1067" s="213"/>
      <c r="BH1067" s="213"/>
      <c r="BI1067" s="213"/>
      <c r="BJ1067" s="213"/>
      <c r="BK1067" s="213"/>
      <c r="BL1067" s="213"/>
      <c r="BM1067" s="214">
        <v>70</v>
      </c>
    </row>
    <row r="1068" spans="1:65">
      <c r="A1068" s="30"/>
      <c r="B1068" s="19">
        <v>1</v>
      </c>
      <c r="C1068" s="9">
        <v>6</v>
      </c>
      <c r="D1068" s="215">
        <v>19.399999999999999</v>
      </c>
      <c r="E1068" s="215">
        <v>19.899999999999999</v>
      </c>
      <c r="F1068" s="215">
        <v>18.100000000000001</v>
      </c>
      <c r="G1068" s="215">
        <v>18.306384044486922</v>
      </c>
      <c r="H1068" s="215">
        <v>18.53</v>
      </c>
      <c r="I1068" s="215">
        <v>18.8</v>
      </c>
      <c r="J1068" s="215">
        <v>18</v>
      </c>
      <c r="K1068" s="215">
        <v>20.3</v>
      </c>
      <c r="L1068" s="215">
        <v>19.079999999999998</v>
      </c>
      <c r="M1068" s="219">
        <v>20.7</v>
      </c>
      <c r="N1068" s="215">
        <v>19.2</v>
      </c>
      <c r="O1068" s="215">
        <v>18.899999999999999</v>
      </c>
      <c r="P1068" s="215">
        <v>18.100000000000001</v>
      </c>
      <c r="Q1068" s="215">
        <v>18.8</v>
      </c>
      <c r="R1068" s="215">
        <v>18.2</v>
      </c>
      <c r="S1068" s="215">
        <v>18.5</v>
      </c>
      <c r="T1068" s="215">
        <v>19.583490849674099</v>
      </c>
      <c r="U1068" s="215">
        <v>18.760000000000002</v>
      </c>
      <c r="V1068" s="215">
        <v>16.8</v>
      </c>
      <c r="W1068" s="215">
        <v>17.8</v>
      </c>
      <c r="X1068" s="219">
        <v>21</v>
      </c>
      <c r="Y1068" s="215">
        <v>18.726425935728614</v>
      </c>
      <c r="Z1068" s="219">
        <v>14.171666666666667</v>
      </c>
      <c r="AA1068" s="215">
        <v>19.399999999999999</v>
      </c>
      <c r="AB1068" s="212"/>
      <c r="AC1068" s="213"/>
      <c r="AD1068" s="213"/>
      <c r="AE1068" s="213"/>
      <c r="AF1068" s="213"/>
      <c r="AG1068" s="213"/>
      <c r="AH1068" s="213"/>
      <c r="AI1068" s="213"/>
      <c r="AJ1068" s="213"/>
      <c r="AK1068" s="213"/>
      <c r="AL1068" s="213"/>
      <c r="AM1068" s="213"/>
      <c r="AN1068" s="213"/>
      <c r="AO1068" s="213"/>
      <c r="AP1068" s="213"/>
      <c r="AQ1068" s="213"/>
      <c r="AR1068" s="213"/>
      <c r="AS1068" s="213"/>
      <c r="AT1068" s="213"/>
      <c r="AU1068" s="213"/>
      <c r="AV1068" s="213"/>
      <c r="AW1068" s="213"/>
      <c r="AX1068" s="213"/>
      <c r="AY1068" s="213"/>
      <c r="AZ1068" s="213"/>
      <c r="BA1068" s="213"/>
      <c r="BB1068" s="213"/>
      <c r="BC1068" s="213"/>
      <c r="BD1068" s="213"/>
      <c r="BE1068" s="213"/>
      <c r="BF1068" s="213"/>
      <c r="BG1068" s="213"/>
      <c r="BH1068" s="213"/>
      <c r="BI1068" s="213"/>
      <c r="BJ1068" s="213"/>
      <c r="BK1068" s="213"/>
      <c r="BL1068" s="213"/>
      <c r="BM1068" s="216"/>
    </row>
    <row r="1069" spans="1:65">
      <c r="A1069" s="30"/>
      <c r="B1069" s="20" t="s">
        <v>273</v>
      </c>
      <c r="C1069" s="12"/>
      <c r="D1069" s="217">
        <v>19.216666666666669</v>
      </c>
      <c r="E1069" s="217">
        <v>19.583333333333332</v>
      </c>
      <c r="F1069" s="217">
        <v>18</v>
      </c>
      <c r="G1069" s="217">
        <v>18.377325863262772</v>
      </c>
      <c r="H1069" s="217">
        <v>18.431666666666668</v>
      </c>
      <c r="I1069" s="217">
        <v>19.216666666666665</v>
      </c>
      <c r="J1069" s="217">
        <v>18.5</v>
      </c>
      <c r="K1069" s="217">
        <v>20.066666666666666</v>
      </c>
      <c r="L1069" s="217">
        <v>19.301666666666666</v>
      </c>
      <c r="M1069" s="217">
        <v>20.9</v>
      </c>
      <c r="N1069" s="217">
        <v>19.750000000000004</v>
      </c>
      <c r="O1069" s="217">
        <v>18.950000000000003</v>
      </c>
      <c r="P1069" s="217">
        <v>18.849999999999998</v>
      </c>
      <c r="Q1069" s="217">
        <v>18.999999999999996</v>
      </c>
      <c r="R1069" s="217">
        <v>18.25</v>
      </c>
      <c r="S1069" s="217">
        <v>18</v>
      </c>
      <c r="T1069" s="217">
        <v>19.57484466949947</v>
      </c>
      <c r="U1069" s="217">
        <v>18.716666666666665</v>
      </c>
      <c r="V1069" s="217">
        <v>17.783333333333331</v>
      </c>
      <c r="W1069" s="217">
        <v>18.083333333333336</v>
      </c>
      <c r="X1069" s="217">
        <v>21.216666666666669</v>
      </c>
      <c r="Y1069" s="217">
        <v>18.611400341354408</v>
      </c>
      <c r="Z1069" s="217">
        <v>14.647222222222224</v>
      </c>
      <c r="AA1069" s="217">
        <v>18.866666666666671</v>
      </c>
      <c r="AB1069" s="212"/>
      <c r="AC1069" s="213"/>
      <c r="AD1069" s="213"/>
      <c r="AE1069" s="213"/>
      <c r="AF1069" s="213"/>
      <c r="AG1069" s="213"/>
      <c r="AH1069" s="213"/>
      <c r="AI1069" s="213"/>
      <c r="AJ1069" s="213"/>
      <c r="AK1069" s="213"/>
      <c r="AL1069" s="213"/>
      <c r="AM1069" s="213"/>
      <c r="AN1069" s="213"/>
      <c r="AO1069" s="213"/>
      <c r="AP1069" s="213"/>
      <c r="AQ1069" s="213"/>
      <c r="AR1069" s="213"/>
      <c r="AS1069" s="213"/>
      <c r="AT1069" s="213"/>
      <c r="AU1069" s="213"/>
      <c r="AV1069" s="213"/>
      <c r="AW1069" s="213"/>
      <c r="AX1069" s="213"/>
      <c r="AY1069" s="213"/>
      <c r="AZ1069" s="213"/>
      <c r="BA1069" s="213"/>
      <c r="BB1069" s="213"/>
      <c r="BC1069" s="213"/>
      <c r="BD1069" s="213"/>
      <c r="BE1069" s="213"/>
      <c r="BF1069" s="213"/>
      <c r="BG1069" s="213"/>
      <c r="BH1069" s="213"/>
      <c r="BI1069" s="213"/>
      <c r="BJ1069" s="213"/>
      <c r="BK1069" s="213"/>
      <c r="BL1069" s="213"/>
      <c r="BM1069" s="216"/>
    </row>
    <row r="1070" spans="1:65">
      <c r="A1070" s="30"/>
      <c r="B1070" s="3" t="s">
        <v>274</v>
      </c>
      <c r="C1070" s="29"/>
      <c r="D1070" s="215">
        <v>19.5</v>
      </c>
      <c r="E1070" s="215">
        <v>19.549999999999997</v>
      </c>
      <c r="F1070" s="215">
        <v>18</v>
      </c>
      <c r="G1070" s="215">
        <v>18.367079930250256</v>
      </c>
      <c r="H1070" s="215">
        <v>18.5</v>
      </c>
      <c r="I1070" s="215">
        <v>19.45</v>
      </c>
      <c r="J1070" s="215">
        <v>18.5</v>
      </c>
      <c r="K1070" s="215">
        <v>20.149999999999999</v>
      </c>
      <c r="L1070" s="215">
        <v>19.189999999999998</v>
      </c>
      <c r="M1070" s="215">
        <v>20.7</v>
      </c>
      <c r="N1070" s="215">
        <v>19.649999999999999</v>
      </c>
      <c r="O1070" s="215">
        <v>18.95</v>
      </c>
      <c r="P1070" s="215">
        <v>19.100000000000001</v>
      </c>
      <c r="Q1070" s="215">
        <v>19</v>
      </c>
      <c r="R1070" s="215">
        <v>18.25</v>
      </c>
      <c r="S1070" s="215">
        <v>18</v>
      </c>
      <c r="T1070" s="215">
        <v>19.578303938888943</v>
      </c>
      <c r="U1070" s="215">
        <v>18.740000000000002</v>
      </c>
      <c r="V1070" s="215">
        <v>17.55</v>
      </c>
      <c r="W1070" s="215">
        <v>18.149999999999999</v>
      </c>
      <c r="X1070" s="215">
        <v>21.200000000000003</v>
      </c>
      <c r="Y1070" s="215">
        <v>18.517794916725315</v>
      </c>
      <c r="Z1070" s="215">
        <v>14.657499999999999</v>
      </c>
      <c r="AA1070" s="215">
        <v>18.75</v>
      </c>
      <c r="AB1070" s="212"/>
      <c r="AC1070" s="213"/>
      <c r="AD1070" s="213"/>
      <c r="AE1070" s="213"/>
      <c r="AF1070" s="213"/>
      <c r="AG1070" s="213"/>
      <c r="AH1070" s="213"/>
      <c r="AI1070" s="213"/>
      <c r="AJ1070" s="213"/>
      <c r="AK1070" s="213"/>
      <c r="AL1070" s="213"/>
      <c r="AM1070" s="213"/>
      <c r="AN1070" s="213"/>
      <c r="AO1070" s="213"/>
      <c r="AP1070" s="213"/>
      <c r="AQ1070" s="213"/>
      <c r="AR1070" s="213"/>
      <c r="AS1070" s="213"/>
      <c r="AT1070" s="213"/>
      <c r="AU1070" s="213"/>
      <c r="AV1070" s="213"/>
      <c r="AW1070" s="213"/>
      <c r="AX1070" s="213"/>
      <c r="AY1070" s="213"/>
      <c r="AZ1070" s="213"/>
      <c r="BA1070" s="213"/>
      <c r="BB1070" s="213"/>
      <c r="BC1070" s="213"/>
      <c r="BD1070" s="213"/>
      <c r="BE1070" s="213"/>
      <c r="BF1070" s="213"/>
      <c r="BG1070" s="213"/>
      <c r="BH1070" s="213"/>
      <c r="BI1070" s="213"/>
      <c r="BJ1070" s="213"/>
      <c r="BK1070" s="213"/>
      <c r="BL1070" s="213"/>
      <c r="BM1070" s="216"/>
    </row>
    <row r="1071" spans="1:65">
      <c r="A1071" s="30"/>
      <c r="B1071" s="3" t="s">
        <v>275</v>
      </c>
      <c r="C1071" s="29"/>
      <c r="D1071" s="24">
        <v>0.62742861479746648</v>
      </c>
      <c r="E1071" s="24">
        <v>0.34302575219167791</v>
      </c>
      <c r="F1071" s="24">
        <v>0.2000000000000007</v>
      </c>
      <c r="G1071" s="24">
        <v>9.1454324437967069E-2</v>
      </c>
      <c r="H1071" s="24">
        <v>0.22507035936939052</v>
      </c>
      <c r="I1071" s="24">
        <v>0.65548963887056644</v>
      </c>
      <c r="J1071" s="24">
        <v>0.54772255750516607</v>
      </c>
      <c r="K1071" s="24">
        <v>0.250333111406914</v>
      </c>
      <c r="L1071" s="24">
        <v>0.49337274617338484</v>
      </c>
      <c r="M1071" s="24">
        <v>0.66030296076876716</v>
      </c>
      <c r="N1071" s="24">
        <v>0.59916608715781017</v>
      </c>
      <c r="O1071" s="24">
        <v>0.36193922141707768</v>
      </c>
      <c r="P1071" s="24">
        <v>0.60249481325568188</v>
      </c>
      <c r="Q1071" s="24">
        <v>0.18973665961010283</v>
      </c>
      <c r="R1071" s="24">
        <v>0.10488088481701462</v>
      </c>
      <c r="S1071" s="24">
        <v>0.64187226143524845</v>
      </c>
      <c r="T1071" s="24">
        <v>2.9408652344310893E-2</v>
      </c>
      <c r="U1071" s="24">
        <v>0.17625738755203008</v>
      </c>
      <c r="V1071" s="24">
        <v>1.1600287352762717</v>
      </c>
      <c r="W1071" s="24">
        <v>0.2926886855802025</v>
      </c>
      <c r="X1071" s="24">
        <v>0.21369760566432774</v>
      </c>
      <c r="Y1071" s="24">
        <v>0.3259219469395277</v>
      </c>
      <c r="Z1071" s="24">
        <v>0.41812101739231555</v>
      </c>
      <c r="AA1071" s="24">
        <v>0.32041639575194369</v>
      </c>
      <c r="AB1071" s="148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3" t="s">
        <v>86</v>
      </c>
      <c r="C1072" s="29"/>
      <c r="D1072" s="13">
        <v>3.265023147254812E-2</v>
      </c>
      <c r="E1072" s="13">
        <v>1.7516208622553767E-2</v>
      </c>
      <c r="F1072" s="13">
        <v>1.111111111111115E-2</v>
      </c>
      <c r="G1072" s="13">
        <v>4.9764761814878088E-3</v>
      </c>
      <c r="H1072" s="13">
        <v>1.2211069321062872E-2</v>
      </c>
      <c r="I1072" s="13">
        <v>3.411047557002081E-2</v>
      </c>
      <c r="J1072" s="13">
        <v>2.9606624730008978E-2</v>
      </c>
      <c r="K1072" s="13">
        <v>1.2475071997022292E-2</v>
      </c>
      <c r="L1072" s="13">
        <v>2.556114737104144E-2</v>
      </c>
      <c r="M1072" s="13">
        <v>3.1593443098984077E-2</v>
      </c>
      <c r="N1072" s="13">
        <v>3.0337523400395448E-2</v>
      </c>
      <c r="O1072" s="13">
        <v>1.9099695061587211E-2</v>
      </c>
      <c r="P1072" s="13">
        <v>3.1962589562635646E-2</v>
      </c>
      <c r="Q1072" s="13">
        <v>9.9861399794790983E-3</v>
      </c>
      <c r="R1072" s="13">
        <v>5.7468977981925814E-3</v>
      </c>
      <c r="S1072" s="13">
        <v>3.5659570079736025E-2</v>
      </c>
      <c r="T1072" s="13">
        <v>1.5023696402625337E-3</v>
      </c>
      <c r="U1072" s="13">
        <v>9.4171355771342884E-3</v>
      </c>
      <c r="V1072" s="13">
        <v>6.5231231599415476E-2</v>
      </c>
      <c r="W1072" s="13">
        <v>1.6185549433006589E-2</v>
      </c>
      <c r="X1072" s="13">
        <v>1.0072157376166272E-2</v>
      </c>
      <c r="Y1072" s="13">
        <v>1.7511951866154386E-2</v>
      </c>
      <c r="Z1072" s="13">
        <v>2.8546096389386228E-2</v>
      </c>
      <c r="AA1072" s="13">
        <v>1.6983201188265563E-2</v>
      </c>
      <c r="AB1072" s="148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3" t="s">
        <v>276</v>
      </c>
      <c r="C1073" s="29"/>
      <c r="D1073" s="13">
        <v>2.2937221985979805E-2</v>
      </c>
      <c r="E1073" s="13">
        <v>4.2455538450586472E-2</v>
      </c>
      <c r="F1073" s="13">
        <v>-4.1828100828397163E-2</v>
      </c>
      <c r="G1073" s="13">
        <v>-2.1742376439005229E-2</v>
      </c>
      <c r="H1073" s="13">
        <v>-1.8849719172337354E-2</v>
      </c>
      <c r="I1073" s="13">
        <v>2.2937221985979583E-2</v>
      </c>
      <c r="J1073" s="13">
        <v>-1.5212214740297103E-2</v>
      </c>
      <c r="K1073" s="13">
        <v>6.8184228335749886E-2</v>
      </c>
      <c r="L1073" s="13">
        <v>2.7461922620956702E-2</v>
      </c>
      <c r="M1073" s="13">
        <v>0.11254403848258332</v>
      </c>
      <c r="N1073" s="13">
        <v>5.1327500479953381E-2</v>
      </c>
      <c r="O1073" s="13">
        <v>8.7420827389932398E-3</v>
      </c>
      <c r="P1073" s="13">
        <v>3.4189055213729169E-3</v>
      </c>
      <c r="Q1073" s="13">
        <v>1.1403671347802735E-2</v>
      </c>
      <c r="R1073" s="13">
        <v>-2.8520157784347133E-2</v>
      </c>
      <c r="S1073" s="13">
        <v>-4.1828100828397163E-2</v>
      </c>
      <c r="T1073" s="13">
        <v>4.2003671831301936E-2</v>
      </c>
      <c r="U1073" s="13">
        <v>-3.6786641021204769E-3</v>
      </c>
      <c r="V1073" s="13">
        <v>-5.3361651466573901E-2</v>
      </c>
      <c r="W1073" s="13">
        <v>-3.7392119813713709E-2</v>
      </c>
      <c r="X1073" s="13">
        <v>0.12940076633838005</v>
      </c>
      <c r="Y1073" s="13">
        <v>-9.2821771489682847E-3</v>
      </c>
      <c r="Z1073" s="13">
        <v>-0.22030240365249032</v>
      </c>
      <c r="AA1073" s="13">
        <v>4.3061017243097854E-3</v>
      </c>
      <c r="AB1073" s="148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46" t="s">
        <v>277</v>
      </c>
      <c r="C1074" s="47"/>
      <c r="D1074" s="45">
        <v>0.44</v>
      </c>
      <c r="E1074" s="45">
        <v>0.9</v>
      </c>
      <c r="F1074" s="45">
        <v>1.06</v>
      </c>
      <c r="G1074" s="45">
        <v>0.6</v>
      </c>
      <c r="H1074" s="45">
        <v>0.53</v>
      </c>
      <c r="I1074" s="45">
        <v>0.44</v>
      </c>
      <c r="J1074" s="45">
        <v>0.44</v>
      </c>
      <c r="K1074" s="45">
        <v>1.5</v>
      </c>
      <c r="L1074" s="45">
        <v>0.55000000000000004</v>
      </c>
      <c r="M1074" s="45">
        <v>2.5299999999999998</v>
      </c>
      <c r="N1074" s="45">
        <v>1.1000000000000001</v>
      </c>
      <c r="O1074" s="45">
        <v>0.11</v>
      </c>
      <c r="P1074" s="45">
        <v>0.01</v>
      </c>
      <c r="Q1074" s="45">
        <v>0.18</v>
      </c>
      <c r="R1074" s="45">
        <v>0.75</v>
      </c>
      <c r="S1074" s="45">
        <v>1.06</v>
      </c>
      <c r="T1074" s="45">
        <v>0.89</v>
      </c>
      <c r="U1074" s="45">
        <v>0.18</v>
      </c>
      <c r="V1074" s="45">
        <v>1.33</v>
      </c>
      <c r="W1074" s="45">
        <v>0.96</v>
      </c>
      <c r="X1074" s="45">
        <v>2.92</v>
      </c>
      <c r="Y1074" s="45">
        <v>0.31</v>
      </c>
      <c r="Z1074" s="45">
        <v>5.21</v>
      </c>
      <c r="AA1074" s="45">
        <v>0.01</v>
      </c>
      <c r="AB1074" s="148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B1075" s="31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  <c r="V1075" s="20"/>
      <c r="W1075" s="20"/>
      <c r="X1075" s="20"/>
      <c r="Y1075" s="20"/>
      <c r="Z1075" s="20"/>
      <c r="AA1075" s="20"/>
      <c r="BM1075" s="55"/>
    </row>
    <row r="1076" spans="1:65" ht="15">
      <c r="B1076" s="8" t="s">
        <v>574</v>
      </c>
      <c r="BM1076" s="28" t="s">
        <v>66</v>
      </c>
    </row>
    <row r="1077" spans="1:65" ht="15">
      <c r="A1077" s="25" t="s">
        <v>41</v>
      </c>
      <c r="B1077" s="18" t="s">
        <v>110</v>
      </c>
      <c r="C1077" s="15" t="s">
        <v>111</v>
      </c>
      <c r="D1077" s="16" t="s">
        <v>235</v>
      </c>
      <c r="E1077" s="17" t="s">
        <v>235</v>
      </c>
      <c r="F1077" s="17" t="s">
        <v>235</v>
      </c>
      <c r="G1077" s="17" t="s">
        <v>235</v>
      </c>
      <c r="H1077" s="17" t="s">
        <v>235</v>
      </c>
      <c r="I1077" s="17" t="s">
        <v>235</v>
      </c>
      <c r="J1077" s="17" t="s">
        <v>235</v>
      </c>
      <c r="K1077" s="17" t="s">
        <v>235</v>
      </c>
      <c r="L1077" s="17" t="s">
        <v>235</v>
      </c>
      <c r="M1077" s="17" t="s">
        <v>235</v>
      </c>
      <c r="N1077" s="17" t="s">
        <v>235</v>
      </c>
      <c r="O1077" s="17" t="s">
        <v>235</v>
      </c>
      <c r="P1077" s="17" t="s">
        <v>235</v>
      </c>
      <c r="Q1077" s="148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1</v>
      </c>
    </row>
    <row r="1078" spans="1:65">
      <c r="A1078" s="30"/>
      <c r="B1078" s="19" t="s">
        <v>236</v>
      </c>
      <c r="C1078" s="9" t="s">
        <v>236</v>
      </c>
      <c r="D1078" s="146" t="s">
        <v>238</v>
      </c>
      <c r="E1078" s="147" t="s">
        <v>242</v>
      </c>
      <c r="F1078" s="147" t="s">
        <v>243</v>
      </c>
      <c r="G1078" s="147" t="s">
        <v>244</v>
      </c>
      <c r="H1078" s="147" t="s">
        <v>249</v>
      </c>
      <c r="I1078" s="147" t="s">
        <v>250</v>
      </c>
      <c r="J1078" s="147" t="s">
        <v>251</v>
      </c>
      <c r="K1078" s="147" t="s">
        <v>252</v>
      </c>
      <c r="L1078" s="147" t="s">
        <v>253</v>
      </c>
      <c r="M1078" s="147" t="s">
        <v>254</v>
      </c>
      <c r="N1078" s="147" t="s">
        <v>255</v>
      </c>
      <c r="O1078" s="147" t="s">
        <v>257</v>
      </c>
      <c r="P1078" s="147" t="s">
        <v>259</v>
      </c>
      <c r="Q1078" s="148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 t="s">
        <v>3</v>
      </c>
    </row>
    <row r="1079" spans="1:65">
      <c r="A1079" s="30"/>
      <c r="B1079" s="19"/>
      <c r="C1079" s="9"/>
      <c r="D1079" s="10" t="s">
        <v>318</v>
      </c>
      <c r="E1079" s="11" t="s">
        <v>319</v>
      </c>
      <c r="F1079" s="11" t="s">
        <v>319</v>
      </c>
      <c r="G1079" s="11" t="s">
        <v>319</v>
      </c>
      <c r="H1079" s="11" t="s">
        <v>319</v>
      </c>
      <c r="I1079" s="11" t="s">
        <v>319</v>
      </c>
      <c r="J1079" s="11" t="s">
        <v>319</v>
      </c>
      <c r="K1079" s="11" t="s">
        <v>318</v>
      </c>
      <c r="L1079" s="11" t="s">
        <v>318</v>
      </c>
      <c r="M1079" s="11" t="s">
        <v>319</v>
      </c>
      <c r="N1079" s="11" t="s">
        <v>318</v>
      </c>
      <c r="O1079" s="11" t="s">
        <v>319</v>
      </c>
      <c r="P1079" s="11" t="s">
        <v>319</v>
      </c>
      <c r="Q1079" s="148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2</v>
      </c>
    </row>
    <row r="1080" spans="1:65">
      <c r="A1080" s="30"/>
      <c r="B1080" s="19"/>
      <c r="C1080" s="9"/>
      <c r="D1080" s="26"/>
      <c r="E1080" s="26"/>
      <c r="F1080" s="26"/>
      <c r="G1080" s="26"/>
      <c r="H1080" s="26"/>
      <c r="I1080" s="26"/>
      <c r="J1080" s="26"/>
      <c r="K1080" s="26"/>
      <c r="L1080" s="26"/>
      <c r="M1080" s="26"/>
      <c r="N1080" s="26"/>
      <c r="O1080" s="26"/>
      <c r="P1080" s="26"/>
      <c r="Q1080" s="148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3</v>
      </c>
    </row>
    <row r="1081" spans="1:65">
      <c r="A1081" s="30"/>
      <c r="B1081" s="18">
        <v>1</v>
      </c>
      <c r="C1081" s="14">
        <v>1</v>
      </c>
      <c r="D1081" s="22">
        <v>2.1</v>
      </c>
      <c r="E1081" s="22">
        <v>2.04</v>
      </c>
      <c r="F1081" s="22">
        <v>2.1</v>
      </c>
      <c r="G1081" s="22">
        <v>2.02</v>
      </c>
      <c r="H1081" s="141">
        <v>2</v>
      </c>
      <c r="I1081" s="141">
        <v>1.8</v>
      </c>
      <c r="J1081" s="22">
        <v>2.02</v>
      </c>
      <c r="K1081" s="22">
        <v>2</v>
      </c>
      <c r="L1081" s="22">
        <v>2.09</v>
      </c>
      <c r="M1081" s="22">
        <v>1.9142946257807403</v>
      </c>
      <c r="N1081" s="22">
        <v>2.1</v>
      </c>
      <c r="O1081" s="22">
        <v>1.92</v>
      </c>
      <c r="P1081" s="22">
        <v>1.9605698923517008</v>
      </c>
      <c r="Q1081" s="148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1</v>
      </c>
    </row>
    <row r="1082" spans="1:65">
      <c r="A1082" s="30"/>
      <c r="B1082" s="19">
        <v>1</v>
      </c>
      <c r="C1082" s="9">
        <v>2</v>
      </c>
      <c r="D1082" s="11">
        <v>2.1</v>
      </c>
      <c r="E1082" s="11">
        <v>2.04</v>
      </c>
      <c r="F1082" s="11">
        <v>2</v>
      </c>
      <c r="G1082" s="11">
        <v>1.96</v>
      </c>
      <c r="H1082" s="143">
        <v>2</v>
      </c>
      <c r="I1082" s="143">
        <v>1.7</v>
      </c>
      <c r="J1082" s="11">
        <v>2.0099999999999998</v>
      </c>
      <c r="K1082" s="11">
        <v>2</v>
      </c>
      <c r="L1082" s="11">
        <v>2.0499999999999998</v>
      </c>
      <c r="M1082" s="11">
        <v>1.9237022997867999</v>
      </c>
      <c r="N1082" s="11">
        <v>2.0299999999999998</v>
      </c>
      <c r="O1082" s="11">
        <v>1.9400000000000002</v>
      </c>
      <c r="P1082" s="11">
        <v>2.0484177134966695</v>
      </c>
      <c r="Q1082" s="148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31</v>
      </c>
    </row>
    <row r="1083" spans="1:65">
      <c r="A1083" s="30"/>
      <c r="B1083" s="19">
        <v>1</v>
      </c>
      <c r="C1083" s="9">
        <v>3</v>
      </c>
      <c r="D1083" s="11">
        <v>2.1</v>
      </c>
      <c r="E1083" s="11">
        <v>2.0699999999999998</v>
      </c>
      <c r="F1083" s="11">
        <v>1.9</v>
      </c>
      <c r="G1083" s="11">
        <v>2.0499999999999998</v>
      </c>
      <c r="H1083" s="143">
        <v>2</v>
      </c>
      <c r="I1083" s="143">
        <v>1.6</v>
      </c>
      <c r="J1083" s="11">
        <v>2.06</v>
      </c>
      <c r="K1083" s="11">
        <v>2</v>
      </c>
      <c r="L1083" s="11">
        <v>2.11</v>
      </c>
      <c r="M1083" s="11">
        <v>1.9885661835188031</v>
      </c>
      <c r="N1083" s="11">
        <v>2.09</v>
      </c>
      <c r="O1083" s="11">
        <v>2.0299999999999998</v>
      </c>
      <c r="P1083" s="11">
        <v>2.0765301430850389</v>
      </c>
      <c r="Q1083" s="148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16</v>
      </c>
    </row>
    <row r="1084" spans="1:65">
      <c r="A1084" s="30"/>
      <c r="B1084" s="19">
        <v>1</v>
      </c>
      <c r="C1084" s="9">
        <v>4</v>
      </c>
      <c r="D1084" s="11">
        <v>2</v>
      </c>
      <c r="E1084" s="11">
        <v>2.02</v>
      </c>
      <c r="F1084" s="11">
        <v>1.9</v>
      </c>
      <c r="G1084" s="11">
        <v>2.04</v>
      </c>
      <c r="H1084" s="143">
        <v>2</v>
      </c>
      <c r="I1084" s="143">
        <v>1.8</v>
      </c>
      <c r="J1084" s="11">
        <v>1.9800000000000002</v>
      </c>
      <c r="K1084" s="11">
        <v>2</v>
      </c>
      <c r="L1084" s="144">
        <v>2.27</v>
      </c>
      <c r="M1084" s="11">
        <v>1.9324713062187502</v>
      </c>
      <c r="N1084" s="11">
        <v>2.09</v>
      </c>
      <c r="O1084" s="11">
        <v>2.02</v>
      </c>
      <c r="P1084" s="11">
        <v>2.0090854954479505</v>
      </c>
      <c r="Q1084" s="148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2.0119181959409125</v>
      </c>
    </row>
    <row r="1085" spans="1:65">
      <c r="A1085" s="30"/>
      <c r="B1085" s="19">
        <v>1</v>
      </c>
      <c r="C1085" s="9">
        <v>5</v>
      </c>
      <c r="D1085" s="11">
        <v>2</v>
      </c>
      <c r="E1085" s="11">
        <v>2.04</v>
      </c>
      <c r="F1085" s="11">
        <v>1.8</v>
      </c>
      <c r="G1085" s="11">
        <v>2.0099999999999998</v>
      </c>
      <c r="H1085" s="143">
        <v>2</v>
      </c>
      <c r="I1085" s="143">
        <v>1.7</v>
      </c>
      <c r="J1085" s="11">
        <v>1.96</v>
      </c>
      <c r="K1085" s="11">
        <v>1.9</v>
      </c>
      <c r="L1085" s="11">
        <v>2.1800000000000002</v>
      </c>
      <c r="M1085" s="11">
        <v>1.9244677639673133</v>
      </c>
      <c r="N1085" s="11">
        <v>2.06</v>
      </c>
      <c r="O1085" s="11">
        <v>1.92</v>
      </c>
      <c r="P1085" s="11">
        <v>1.9778575481656697</v>
      </c>
      <c r="Q1085" s="148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71</v>
      </c>
    </row>
    <row r="1086" spans="1:65">
      <c r="A1086" s="30"/>
      <c r="B1086" s="19">
        <v>1</v>
      </c>
      <c r="C1086" s="9">
        <v>6</v>
      </c>
      <c r="D1086" s="11">
        <v>2</v>
      </c>
      <c r="E1086" s="11">
        <v>2.14</v>
      </c>
      <c r="F1086" s="11">
        <v>2</v>
      </c>
      <c r="G1086" s="11">
        <v>2.14</v>
      </c>
      <c r="H1086" s="143">
        <v>2</v>
      </c>
      <c r="I1086" s="143">
        <v>1.8</v>
      </c>
      <c r="J1086" s="11">
        <v>2.0299999999999998</v>
      </c>
      <c r="K1086" s="11">
        <v>1.9</v>
      </c>
      <c r="L1086" s="11">
        <v>2</v>
      </c>
      <c r="M1086" s="11">
        <v>1.9547042065588998</v>
      </c>
      <c r="N1086" s="11">
        <v>2.04</v>
      </c>
      <c r="O1086" s="11">
        <v>1.91</v>
      </c>
      <c r="P1086" s="11">
        <v>1.9799337537218806</v>
      </c>
      <c r="Q1086" s="148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20" t="s">
        <v>273</v>
      </c>
      <c r="C1087" s="12"/>
      <c r="D1087" s="23">
        <v>2.0500000000000003</v>
      </c>
      <c r="E1087" s="23">
        <v>2.0583333333333336</v>
      </c>
      <c r="F1087" s="23">
        <v>1.9500000000000002</v>
      </c>
      <c r="G1087" s="23">
        <v>2.0366666666666666</v>
      </c>
      <c r="H1087" s="23">
        <v>2</v>
      </c>
      <c r="I1087" s="23">
        <v>1.7333333333333334</v>
      </c>
      <c r="J1087" s="23">
        <v>2.0100000000000002</v>
      </c>
      <c r="K1087" s="23">
        <v>1.9666666666666668</v>
      </c>
      <c r="L1087" s="23">
        <v>2.1166666666666667</v>
      </c>
      <c r="M1087" s="23">
        <v>1.9397010643052177</v>
      </c>
      <c r="N1087" s="23">
        <v>2.0683333333333334</v>
      </c>
      <c r="O1087" s="23">
        <v>1.9566666666666668</v>
      </c>
      <c r="P1087" s="23">
        <v>2.0087324243781515</v>
      </c>
      <c r="Q1087" s="148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3" t="s">
        <v>274</v>
      </c>
      <c r="C1088" s="29"/>
      <c r="D1088" s="11">
        <v>2.0499999999999998</v>
      </c>
      <c r="E1088" s="11">
        <v>2.04</v>
      </c>
      <c r="F1088" s="11">
        <v>1.95</v>
      </c>
      <c r="G1088" s="11">
        <v>2.0300000000000002</v>
      </c>
      <c r="H1088" s="11">
        <v>2</v>
      </c>
      <c r="I1088" s="11">
        <v>1.75</v>
      </c>
      <c r="J1088" s="11">
        <v>2.0149999999999997</v>
      </c>
      <c r="K1088" s="11">
        <v>2</v>
      </c>
      <c r="L1088" s="11">
        <v>2.0999999999999996</v>
      </c>
      <c r="M1088" s="11">
        <v>1.9284695350930319</v>
      </c>
      <c r="N1088" s="11">
        <v>2.0750000000000002</v>
      </c>
      <c r="O1088" s="11">
        <v>1.9300000000000002</v>
      </c>
      <c r="P1088" s="11">
        <v>1.9945096245849157</v>
      </c>
      <c r="Q1088" s="148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3" t="s">
        <v>275</v>
      </c>
      <c r="C1089" s="29"/>
      <c r="D1089" s="24">
        <v>5.4772255750516662E-2</v>
      </c>
      <c r="E1089" s="24">
        <v>4.308905506815703E-2</v>
      </c>
      <c r="F1089" s="24">
        <v>0.10488088481701519</v>
      </c>
      <c r="G1089" s="24">
        <v>5.9553897157672848E-2</v>
      </c>
      <c r="H1089" s="24">
        <v>0</v>
      </c>
      <c r="I1089" s="24">
        <v>8.1649658092772595E-2</v>
      </c>
      <c r="J1089" s="24">
        <v>3.5777087639996603E-2</v>
      </c>
      <c r="K1089" s="24">
        <v>5.1639777949432274E-2</v>
      </c>
      <c r="L1089" s="24">
        <v>9.626352718795772E-2</v>
      </c>
      <c r="M1089" s="24">
        <v>2.7563252997531363E-2</v>
      </c>
      <c r="N1089" s="24">
        <v>2.9268868558020272E-2</v>
      </c>
      <c r="O1089" s="24">
        <v>5.3913510984415249E-2</v>
      </c>
      <c r="P1089" s="24">
        <v>4.5329523265444219E-2</v>
      </c>
      <c r="Q1089" s="197"/>
      <c r="R1089" s="198"/>
      <c r="S1089" s="198"/>
      <c r="T1089" s="198"/>
      <c r="U1089" s="198"/>
      <c r="V1089" s="198"/>
      <c r="W1089" s="198"/>
      <c r="X1089" s="198"/>
      <c r="Y1089" s="198"/>
      <c r="Z1089" s="198"/>
      <c r="AA1089" s="198"/>
      <c r="AB1089" s="198"/>
      <c r="AC1089" s="198"/>
      <c r="AD1089" s="198"/>
      <c r="AE1089" s="198"/>
      <c r="AF1089" s="198"/>
      <c r="AG1089" s="198"/>
      <c r="AH1089" s="198"/>
      <c r="AI1089" s="198"/>
      <c r="AJ1089" s="198"/>
      <c r="AK1089" s="198"/>
      <c r="AL1089" s="198"/>
      <c r="AM1089" s="198"/>
      <c r="AN1089" s="198"/>
      <c r="AO1089" s="198"/>
      <c r="AP1089" s="198"/>
      <c r="AQ1089" s="198"/>
      <c r="AR1089" s="198"/>
      <c r="AS1089" s="198"/>
      <c r="AT1089" s="198"/>
      <c r="AU1089" s="198"/>
      <c r="AV1089" s="198"/>
      <c r="AW1089" s="198"/>
      <c r="AX1089" s="198"/>
      <c r="AY1089" s="198"/>
      <c r="AZ1089" s="198"/>
      <c r="BA1089" s="198"/>
      <c r="BB1089" s="198"/>
      <c r="BC1089" s="198"/>
      <c r="BD1089" s="198"/>
      <c r="BE1089" s="198"/>
      <c r="BF1089" s="198"/>
      <c r="BG1089" s="198"/>
      <c r="BH1089" s="198"/>
      <c r="BI1089" s="198"/>
      <c r="BJ1089" s="198"/>
      <c r="BK1089" s="198"/>
      <c r="BL1089" s="198"/>
      <c r="BM1089" s="56"/>
    </row>
    <row r="1090" spans="1:65">
      <c r="A1090" s="30"/>
      <c r="B1090" s="3" t="s">
        <v>86</v>
      </c>
      <c r="C1090" s="29"/>
      <c r="D1090" s="13">
        <v>2.6718173536837392E-2</v>
      </c>
      <c r="E1090" s="13">
        <v>2.0933953879266571E-2</v>
      </c>
      <c r="F1090" s="13">
        <v>5.378506913693086E-2</v>
      </c>
      <c r="G1090" s="13">
        <v>2.9240866034863918E-2</v>
      </c>
      <c r="H1090" s="13">
        <v>0</v>
      </c>
      <c r="I1090" s="13">
        <v>4.7105571976599571E-2</v>
      </c>
      <c r="J1090" s="13">
        <v>1.7799546089550547E-2</v>
      </c>
      <c r="K1090" s="13">
        <v>2.6257514211575732E-2</v>
      </c>
      <c r="L1090" s="13">
        <v>4.5478831742342227E-2</v>
      </c>
      <c r="M1090" s="13">
        <v>1.4210052004793973E-2</v>
      </c>
      <c r="N1090" s="13">
        <v>1.4150943702507787E-2</v>
      </c>
      <c r="O1090" s="13">
        <v>2.7553753484368951E-2</v>
      </c>
      <c r="P1090" s="13">
        <v>2.2566232672565634E-2</v>
      </c>
      <c r="Q1090" s="148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30"/>
      <c r="B1091" s="3" t="s">
        <v>276</v>
      </c>
      <c r="C1091" s="29"/>
      <c r="D1091" s="13">
        <v>1.8928107582067089E-2</v>
      </c>
      <c r="E1091" s="13">
        <v>2.3070091759229916E-2</v>
      </c>
      <c r="F1091" s="13">
        <v>-3.0775702543887506E-2</v>
      </c>
      <c r="G1091" s="13">
        <v>1.2300932898606343E-2</v>
      </c>
      <c r="H1091" s="13">
        <v>-5.92379748091032E-3</v>
      </c>
      <c r="I1091" s="13">
        <v>-0.13846729115012224</v>
      </c>
      <c r="J1091" s="13">
        <v>-9.5341646831481608E-4</v>
      </c>
      <c r="K1091" s="13">
        <v>-2.2491734189561741E-2</v>
      </c>
      <c r="L1091" s="13">
        <v>5.206398099936993E-2</v>
      </c>
      <c r="M1091" s="13">
        <v>-3.5894665986616281E-2</v>
      </c>
      <c r="N1091" s="13">
        <v>2.8040472771825309E-2</v>
      </c>
      <c r="O1091" s="13">
        <v>-2.7462115202157245E-2</v>
      </c>
      <c r="P1091" s="13">
        <v>-1.5834498486013704E-3</v>
      </c>
      <c r="Q1091" s="148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46" t="s">
        <v>277</v>
      </c>
      <c r="C1092" s="47"/>
      <c r="D1092" s="45">
        <v>0.54</v>
      </c>
      <c r="E1092" s="45">
        <v>0.65</v>
      </c>
      <c r="F1092" s="45">
        <v>0.79</v>
      </c>
      <c r="G1092" s="45">
        <v>0.36</v>
      </c>
      <c r="H1092" s="45" t="s">
        <v>278</v>
      </c>
      <c r="I1092" s="45">
        <v>3.66</v>
      </c>
      <c r="J1092" s="45">
        <v>0.01</v>
      </c>
      <c r="K1092" s="45">
        <v>0.56999999999999995</v>
      </c>
      <c r="L1092" s="45">
        <v>1.42</v>
      </c>
      <c r="M1092" s="45">
        <v>0.92</v>
      </c>
      <c r="N1092" s="45">
        <v>0.78</v>
      </c>
      <c r="O1092" s="45">
        <v>0.7</v>
      </c>
      <c r="P1092" s="45">
        <v>0.01</v>
      </c>
      <c r="Q1092" s="148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B1093" s="31" t="s">
        <v>335</v>
      </c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BM1093" s="55"/>
    </row>
    <row r="1094" spans="1:65">
      <c r="BM1094" s="55"/>
    </row>
    <row r="1095" spans="1:65" ht="15">
      <c r="B1095" s="8" t="s">
        <v>575</v>
      </c>
      <c r="BM1095" s="28" t="s">
        <v>66</v>
      </c>
    </row>
    <row r="1096" spans="1:65" ht="15">
      <c r="A1096" s="25" t="s">
        <v>44</v>
      </c>
      <c r="B1096" s="18" t="s">
        <v>110</v>
      </c>
      <c r="C1096" s="15" t="s">
        <v>111</v>
      </c>
      <c r="D1096" s="16" t="s">
        <v>235</v>
      </c>
      <c r="E1096" s="17" t="s">
        <v>235</v>
      </c>
      <c r="F1096" s="17" t="s">
        <v>235</v>
      </c>
      <c r="G1096" s="17" t="s">
        <v>235</v>
      </c>
      <c r="H1096" s="17" t="s">
        <v>235</v>
      </c>
      <c r="I1096" s="17" t="s">
        <v>235</v>
      </c>
      <c r="J1096" s="17" t="s">
        <v>235</v>
      </c>
      <c r="K1096" s="17" t="s">
        <v>235</v>
      </c>
      <c r="L1096" s="17" t="s">
        <v>235</v>
      </c>
      <c r="M1096" s="17" t="s">
        <v>235</v>
      </c>
      <c r="N1096" s="17" t="s">
        <v>235</v>
      </c>
      <c r="O1096" s="17" t="s">
        <v>235</v>
      </c>
      <c r="P1096" s="17" t="s">
        <v>235</v>
      </c>
      <c r="Q1096" s="17" t="s">
        <v>235</v>
      </c>
      <c r="R1096" s="17" t="s">
        <v>235</v>
      </c>
      <c r="S1096" s="17" t="s">
        <v>235</v>
      </c>
      <c r="T1096" s="17" t="s">
        <v>235</v>
      </c>
      <c r="U1096" s="17" t="s">
        <v>235</v>
      </c>
      <c r="V1096" s="17" t="s">
        <v>235</v>
      </c>
      <c r="W1096" s="17" t="s">
        <v>235</v>
      </c>
      <c r="X1096" s="17" t="s">
        <v>235</v>
      </c>
      <c r="Y1096" s="17" t="s">
        <v>235</v>
      </c>
      <c r="Z1096" s="17" t="s">
        <v>235</v>
      </c>
      <c r="AA1096" s="17" t="s">
        <v>235</v>
      </c>
      <c r="AB1096" s="148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</v>
      </c>
    </row>
    <row r="1097" spans="1:65">
      <c r="A1097" s="30"/>
      <c r="B1097" s="19" t="s">
        <v>236</v>
      </c>
      <c r="C1097" s="9" t="s">
        <v>236</v>
      </c>
      <c r="D1097" s="146" t="s">
        <v>238</v>
      </c>
      <c r="E1097" s="147" t="s">
        <v>239</v>
      </c>
      <c r="F1097" s="147" t="s">
        <v>240</v>
      </c>
      <c r="G1097" s="147" t="s">
        <v>241</v>
      </c>
      <c r="H1097" s="147" t="s">
        <v>242</v>
      </c>
      <c r="I1097" s="147" t="s">
        <v>243</v>
      </c>
      <c r="J1097" s="147" t="s">
        <v>244</v>
      </c>
      <c r="K1097" s="147" t="s">
        <v>245</v>
      </c>
      <c r="L1097" s="147" t="s">
        <v>246</v>
      </c>
      <c r="M1097" s="147" t="s">
        <v>247</v>
      </c>
      <c r="N1097" s="147" t="s">
        <v>248</v>
      </c>
      <c r="O1097" s="147" t="s">
        <v>249</v>
      </c>
      <c r="P1097" s="147" t="s">
        <v>250</v>
      </c>
      <c r="Q1097" s="147" t="s">
        <v>251</v>
      </c>
      <c r="R1097" s="147" t="s">
        <v>252</v>
      </c>
      <c r="S1097" s="147" t="s">
        <v>253</v>
      </c>
      <c r="T1097" s="147" t="s">
        <v>254</v>
      </c>
      <c r="U1097" s="147" t="s">
        <v>255</v>
      </c>
      <c r="V1097" s="147" t="s">
        <v>256</v>
      </c>
      <c r="W1097" s="147" t="s">
        <v>257</v>
      </c>
      <c r="X1097" s="147" t="s">
        <v>258</v>
      </c>
      <c r="Y1097" s="147" t="s">
        <v>259</v>
      </c>
      <c r="Z1097" s="147" t="s">
        <v>260</v>
      </c>
      <c r="AA1097" s="147" t="s">
        <v>265</v>
      </c>
      <c r="AB1097" s="148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 t="s">
        <v>3</v>
      </c>
    </row>
    <row r="1098" spans="1:65">
      <c r="A1098" s="30"/>
      <c r="B1098" s="19"/>
      <c r="C1098" s="9"/>
      <c r="D1098" s="10" t="s">
        <v>318</v>
      </c>
      <c r="E1098" s="11" t="s">
        <v>318</v>
      </c>
      <c r="F1098" s="11" t="s">
        <v>115</v>
      </c>
      <c r="G1098" s="11" t="s">
        <v>115</v>
      </c>
      <c r="H1098" s="11" t="s">
        <v>115</v>
      </c>
      <c r="I1098" s="11" t="s">
        <v>318</v>
      </c>
      <c r="J1098" s="11" t="s">
        <v>319</v>
      </c>
      <c r="K1098" s="11" t="s">
        <v>318</v>
      </c>
      <c r="L1098" s="11" t="s">
        <v>319</v>
      </c>
      <c r="M1098" s="11" t="s">
        <v>318</v>
      </c>
      <c r="N1098" s="11" t="s">
        <v>318</v>
      </c>
      <c r="O1098" s="11" t="s">
        <v>319</v>
      </c>
      <c r="P1098" s="11" t="s">
        <v>319</v>
      </c>
      <c r="Q1098" s="11" t="s">
        <v>319</v>
      </c>
      <c r="R1098" s="11" t="s">
        <v>318</v>
      </c>
      <c r="S1098" s="11" t="s">
        <v>318</v>
      </c>
      <c r="T1098" s="11" t="s">
        <v>115</v>
      </c>
      <c r="U1098" s="11" t="s">
        <v>318</v>
      </c>
      <c r="V1098" s="11" t="s">
        <v>318</v>
      </c>
      <c r="W1098" s="11" t="s">
        <v>319</v>
      </c>
      <c r="X1098" s="11" t="s">
        <v>318</v>
      </c>
      <c r="Y1098" s="11" t="s">
        <v>319</v>
      </c>
      <c r="Z1098" s="11" t="s">
        <v>115</v>
      </c>
      <c r="AA1098" s="11" t="s">
        <v>318</v>
      </c>
      <c r="AB1098" s="148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0</v>
      </c>
    </row>
    <row r="1099" spans="1:65">
      <c r="A1099" s="30"/>
      <c r="B1099" s="19"/>
      <c r="C1099" s="9"/>
      <c r="D1099" s="26"/>
      <c r="E1099" s="26"/>
      <c r="F1099" s="26"/>
      <c r="G1099" s="26"/>
      <c r="H1099" s="26"/>
      <c r="I1099" s="26"/>
      <c r="J1099" s="26"/>
      <c r="K1099" s="26"/>
      <c r="L1099" s="26"/>
      <c r="M1099" s="26"/>
      <c r="N1099" s="26"/>
      <c r="O1099" s="26"/>
      <c r="P1099" s="26"/>
      <c r="Q1099" s="26"/>
      <c r="R1099" s="26"/>
      <c r="S1099" s="26"/>
      <c r="T1099" s="26"/>
      <c r="U1099" s="26"/>
      <c r="V1099" s="26"/>
      <c r="W1099" s="26"/>
      <c r="X1099" s="26"/>
      <c r="Y1099" s="26"/>
      <c r="Z1099" s="26"/>
      <c r="AA1099" s="26"/>
      <c r="AB1099" s="148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0</v>
      </c>
    </row>
    <row r="1100" spans="1:65">
      <c r="A1100" s="30"/>
      <c r="B1100" s="18">
        <v>1</v>
      </c>
      <c r="C1100" s="14">
        <v>1</v>
      </c>
      <c r="D1100" s="203">
        <v>154</v>
      </c>
      <c r="E1100" s="203">
        <v>178</v>
      </c>
      <c r="F1100" s="203">
        <v>164</v>
      </c>
      <c r="G1100" s="203">
        <v>168.73153787757099</v>
      </c>
      <c r="H1100" s="203">
        <v>162</v>
      </c>
      <c r="I1100" s="203">
        <v>164</v>
      </c>
      <c r="J1100" s="203">
        <v>166</v>
      </c>
      <c r="K1100" s="203">
        <v>172</v>
      </c>
      <c r="L1100" s="203">
        <v>168</v>
      </c>
      <c r="M1100" s="203">
        <v>174</v>
      </c>
      <c r="N1100" s="203">
        <v>177</v>
      </c>
      <c r="O1100" s="203">
        <v>162.69999999999999</v>
      </c>
      <c r="P1100" s="203">
        <v>163.6</v>
      </c>
      <c r="Q1100" s="203">
        <v>168</v>
      </c>
      <c r="R1100" s="203">
        <v>165</v>
      </c>
      <c r="S1100" s="203">
        <v>148</v>
      </c>
      <c r="T1100" s="203">
        <v>181.262</v>
      </c>
      <c r="U1100" s="203">
        <v>156</v>
      </c>
      <c r="V1100" s="203">
        <v>174</v>
      </c>
      <c r="W1100" s="203">
        <v>178</v>
      </c>
      <c r="X1100" s="203">
        <v>167</v>
      </c>
      <c r="Y1100" s="203">
        <v>170.03169491309745</v>
      </c>
      <c r="Z1100" s="203">
        <v>163.94444444444446</v>
      </c>
      <c r="AA1100" s="203">
        <v>160</v>
      </c>
      <c r="AB1100" s="204"/>
      <c r="AC1100" s="205"/>
      <c r="AD1100" s="205"/>
      <c r="AE1100" s="205"/>
      <c r="AF1100" s="205"/>
      <c r="AG1100" s="205"/>
      <c r="AH1100" s="205"/>
      <c r="AI1100" s="205"/>
      <c r="AJ1100" s="205"/>
      <c r="AK1100" s="205"/>
      <c r="AL1100" s="205"/>
      <c r="AM1100" s="205"/>
      <c r="AN1100" s="205"/>
      <c r="AO1100" s="205"/>
      <c r="AP1100" s="205"/>
      <c r="AQ1100" s="205"/>
      <c r="AR1100" s="205"/>
      <c r="AS1100" s="205"/>
      <c r="AT1100" s="205"/>
      <c r="AU1100" s="205"/>
      <c r="AV1100" s="205"/>
      <c r="AW1100" s="205"/>
      <c r="AX1100" s="205"/>
      <c r="AY1100" s="205"/>
      <c r="AZ1100" s="205"/>
      <c r="BA1100" s="205"/>
      <c r="BB1100" s="205"/>
      <c r="BC1100" s="205"/>
      <c r="BD1100" s="205"/>
      <c r="BE1100" s="205"/>
      <c r="BF1100" s="205"/>
      <c r="BG1100" s="205"/>
      <c r="BH1100" s="205"/>
      <c r="BI1100" s="205"/>
      <c r="BJ1100" s="205"/>
      <c r="BK1100" s="205"/>
      <c r="BL1100" s="205"/>
      <c r="BM1100" s="206">
        <v>1</v>
      </c>
    </row>
    <row r="1101" spans="1:65">
      <c r="A1101" s="30"/>
      <c r="B1101" s="19">
        <v>1</v>
      </c>
      <c r="C1101" s="9">
        <v>2</v>
      </c>
      <c r="D1101" s="208">
        <v>154</v>
      </c>
      <c r="E1101" s="208">
        <v>175</v>
      </c>
      <c r="F1101" s="208">
        <v>161</v>
      </c>
      <c r="G1101" s="208">
        <v>166.14923392157121</v>
      </c>
      <c r="H1101" s="208">
        <v>159</v>
      </c>
      <c r="I1101" s="208">
        <v>160</v>
      </c>
      <c r="J1101" s="208">
        <v>165</v>
      </c>
      <c r="K1101" s="208">
        <v>174</v>
      </c>
      <c r="L1101" s="208">
        <v>165</v>
      </c>
      <c r="M1101" s="208">
        <v>176</v>
      </c>
      <c r="N1101" s="208">
        <v>168</v>
      </c>
      <c r="O1101" s="208">
        <v>165.5</v>
      </c>
      <c r="P1101" s="208">
        <v>159.9</v>
      </c>
      <c r="Q1101" s="208">
        <v>167</v>
      </c>
      <c r="R1101" s="208">
        <v>169</v>
      </c>
      <c r="S1101" s="208">
        <v>150</v>
      </c>
      <c r="T1101" s="208">
        <v>181.87</v>
      </c>
      <c r="U1101" s="208">
        <v>154</v>
      </c>
      <c r="V1101" s="208">
        <v>169</v>
      </c>
      <c r="W1101" s="208">
        <v>175</v>
      </c>
      <c r="X1101" s="208">
        <v>168</v>
      </c>
      <c r="Y1101" s="208">
        <v>171.37230035796318</v>
      </c>
      <c r="Z1101" s="208">
        <v>159.80000000000001</v>
      </c>
      <c r="AA1101" s="208">
        <v>162</v>
      </c>
      <c r="AB1101" s="204"/>
      <c r="AC1101" s="205"/>
      <c r="AD1101" s="205"/>
      <c r="AE1101" s="205"/>
      <c r="AF1101" s="205"/>
      <c r="AG1101" s="205"/>
      <c r="AH1101" s="205"/>
      <c r="AI1101" s="205"/>
      <c r="AJ1101" s="205"/>
      <c r="AK1101" s="205"/>
      <c r="AL1101" s="205"/>
      <c r="AM1101" s="205"/>
      <c r="AN1101" s="205"/>
      <c r="AO1101" s="205"/>
      <c r="AP1101" s="205"/>
      <c r="AQ1101" s="205"/>
      <c r="AR1101" s="205"/>
      <c r="AS1101" s="205"/>
      <c r="AT1101" s="205"/>
      <c r="AU1101" s="205"/>
      <c r="AV1101" s="205"/>
      <c r="AW1101" s="205"/>
      <c r="AX1101" s="205"/>
      <c r="AY1101" s="205"/>
      <c r="AZ1101" s="205"/>
      <c r="BA1101" s="205"/>
      <c r="BB1101" s="205"/>
      <c r="BC1101" s="205"/>
      <c r="BD1101" s="205"/>
      <c r="BE1101" s="205"/>
      <c r="BF1101" s="205"/>
      <c r="BG1101" s="205"/>
      <c r="BH1101" s="205"/>
      <c r="BI1101" s="205"/>
      <c r="BJ1101" s="205"/>
      <c r="BK1101" s="205"/>
      <c r="BL1101" s="205"/>
      <c r="BM1101" s="206">
        <v>13</v>
      </c>
    </row>
    <row r="1102" spans="1:65">
      <c r="A1102" s="30"/>
      <c r="B1102" s="19">
        <v>1</v>
      </c>
      <c r="C1102" s="9">
        <v>3</v>
      </c>
      <c r="D1102" s="208">
        <v>159</v>
      </c>
      <c r="E1102" s="208">
        <v>177</v>
      </c>
      <c r="F1102" s="208">
        <v>164</v>
      </c>
      <c r="G1102" s="208">
        <v>168.95971929839001</v>
      </c>
      <c r="H1102" s="208">
        <v>162</v>
      </c>
      <c r="I1102" s="208">
        <v>160</v>
      </c>
      <c r="J1102" s="208">
        <v>165</v>
      </c>
      <c r="K1102" s="208">
        <v>173</v>
      </c>
      <c r="L1102" s="208">
        <v>164</v>
      </c>
      <c r="M1102" s="208">
        <v>181</v>
      </c>
      <c r="N1102" s="208">
        <v>173</v>
      </c>
      <c r="O1102" s="208">
        <v>166.4</v>
      </c>
      <c r="P1102" s="208">
        <v>161</v>
      </c>
      <c r="Q1102" s="208">
        <v>164</v>
      </c>
      <c r="R1102" s="208">
        <v>169</v>
      </c>
      <c r="S1102" s="208">
        <v>156</v>
      </c>
      <c r="T1102" s="208">
        <v>181.5292</v>
      </c>
      <c r="U1102" s="208">
        <v>154</v>
      </c>
      <c r="V1102" s="208">
        <v>179</v>
      </c>
      <c r="W1102" s="208">
        <v>173</v>
      </c>
      <c r="X1102" s="208">
        <v>168</v>
      </c>
      <c r="Y1102" s="208">
        <v>170.57025595961719</v>
      </c>
      <c r="Z1102" s="208">
        <v>160.22999999999999</v>
      </c>
      <c r="AA1102" s="208">
        <v>160</v>
      </c>
      <c r="AB1102" s="204"/>
      <c r="AC1102" s="205"/>
      <c r="AD1102" s="205"/>
      <c r="AE1102" s="205"/>
      <c r="AF1102" s="205"/>
      <c r="AG1102" s="205"/>
      <c r="AH1102" s="205"/>
      <c r="AI1102" s="205"/>
      <c r="AJ1102" s="205"/>
      <c r="AK1102" s="205"/>
      <c r="AL1102" s="205"/>
      <c r="AM1102" s="205"/>
      <c r="AN1102" s="205"/>
      <c r="AO1102" s="205"/>
      <c r="AP1102" s="205"/>
      <c r="AQ1102" s="205"/>
      <c r="AR1102" s="205"/>
      <c r="AS1102" s="205"/>
      <c r="AT1102" s="205"/>
      <c r="AU1102" s="205"/>
      <c r="AV1102" s="205"/>
      <c r="AW1102" s="205"/>
      <c r="AX1102" s="205"/>
      <c r="AY1102" s="205"/>
      <c r="AZ1102" s="205"/>
      <c r="BA1102" s="205"/>
      <c r="BB1102" s="205"/>
      <c r="BC1102" s="205"/>
      <c r="BD1102" s="205"/>
      <c r="BE1102" s="205"/>
      <c r="BF1102" s="205"/>
      <c r="BG1102" s="205"/>
      <c r="BH1102" s="205"/>
      <c r="BI1102" s="205"/>
      <c r="BJ1102" s="205"/>
      <c r="BK1102" s="205"/>
      <c r="BL1102" s="205"/>
      <c r="BM1102" s="206">
        <v>16</v>
      </c>
    </row>
    <row r="1103" spans="1:65">
      <c r="A1103" s="30"/>
      <c r="B1103" s="19">
        <v>1</v>
      </c>
      <c r="C1103" s="9">
        <v>4</v>
      </c>
      <c r="D1103" s="208">
        <v>156</v>
      </c>
      <c r="E1103" s="208">
        <v>180</v>
      </c>
      <c r="F1103" s="208">
        <v>163</v>
      </c>
      <c r="G1103" s="208">
        <v>165.35219787557119</v>
      </c>
      <c r="H1103" s="208">
        <v>160</v>
      </c>
      <c r="I1103" s="208">
        <v>153</v>
      </c>
      <c r="J1103" s="208">
        <v>163</v>
      </c>
      <c r="K1103" s="208">
        <v>169</v>
      </c>
      <c r="L1103" s="208">
        <v>167</v>
      </c>
      <c r="M1103" s="208">
        <v>180</v>
      </c>
      <c r="N1103" s="208">
        <v>167</v>
      </c>
      <c r="O1103" s="208">
        <v>164.1</v>
      </c>
      <c r="P1103" s="208">
        <v>171</v>
      </c>
      <c r="Q1103" s="208">
        <v>164</v>
      </c>
      <c r="R1103" s="208">
        <v>165</v>
      </c>
      <c r="S1103" s="208">
        <v>157</v>
      </c>
      <c r="T1103" s="208">
        <v>181.14520000000005</v>
      </c>
      <c r="U1103" s="208">
        <v>155</v>
      </c>
      <c r="V1103" s="208">
        <v>176</v>
      </c>
      <c r="W1103" s="208">
        <v>171</v>
      </c>
      <c r="X1103" s="208">
        <v>167</v>
      </c>
      <c r="Y1103" s="208">
        <v>173.40754672716969</v>
      </c>
      <c r="Z1103" s="208">
        <v>165.59</v>
      </c>
      <c r="AA1103" s="208">
        <v>164</v>
      </c>
      <c r="AB1103" s="204"/>
      <c r="AC1103" s="205"/>
      <c r="AD1103" s="205"/>
      <c r="AE1103" s="205"/>
      <c r="AF1103" s="205"/>
      <c r="AG1103" s="205"/>
      <c r="AH1103" s="205"/>
      <c r="AI1103" s="205"/>
      <c r="AJ1103" s="205"/>
      <c r="AK1103" s="205"/>
      <c r="AL1103" s="205"/>
      <c r="AM1103" s="205"/>
      <c r="AN1103" s="205"/>
      <c r="AO1103" s="205"/>
      <c r="AP1103" s="205"/>
      <c r="AQ1103" s="205"/>
      <c r="AR1103" s="205"/>
      <c r="AS1103" s="205"/>
      <c r="AT1103" s="205"/>
      <c r="AU1103" s="205"/>
      <c r="AV1103" s="205"/>
      <c r="AW1103" s="205"/>
      <c r="AX1103" s="205"/>
      <c r="AY1103" s="205"/>
      <c r="AZ1103" s="205"/>
      <c r="BA1103" s="205"/>
      <c r="BB1103" s="205"/>
      <c r="BC1103" s="205"/>
      <c r="BD1103" s="205"/>
      <c r="BE1103" s="205"/>
      <c r="BF1103" s="205"/>
      <c r="BG1103" s="205"/>
      <c r="BH1103" s="205"/>
      <c r="BI1103" s="205"/>
      <c r="BJ1103" s="205"/>
      <c r="BK1103" s="205"/>
      <c r="BL1103" s="205"/>
      <c r="BM1103" s="206">
        <v>166.54116590232434</v>
      </c>
    </row>
    <row r="1104" spans="1:65">
      <c r="A1104" s="30"/>
      <c r="B1104" s="19">
        <v>1</v>
      </c>
      <c r="C1104" s="9">
        <v>5</v>
      </c>
      <c r="D1104" s="208">
        <v>155</v>
      </c>
      <c r="E1104" s="208">
        <v>175</v>
      </c>
      <c r="F1104" s="208">
        <v>163</v>
      </c>
      <c r="G1104" s="208">
        <v>166.9982012385712</v>
      </c>
      <c r="H1104" s="208">
        <v>161</v>
      </c>
      <c r="I1104" s="208">
        <v>152</v>
      </c>
      <c r="J1104" s="208">
        <v>173</v>
      </c>
      <c r="K1104" s="208">
        <v>171</v>
      </c>
      <c r="L1104" s="208">
        <v>164</v>
      </c>
      <c r="M1104" s="208">
        <v>175</v>
      </c>
      <c r="N1104" s="208">
        <v>174</v>
      </c>
      <c r="O1104" s="208">
        <v>161.1</v>
      </c>
      <c r="P1104" s="208">
        <v>162.19999999999999</v>
      </c>
      <c r="Q1104" s="208">
        <v>167</v>
      </c>
      <c r="R1104" s="208">
        <v>167</v>
      </c>
      <c r="S1104" s="208">
        <v>153</v>
      </c>
      <c r="T1104" s="208">
        <v>181.29080000000002</v>
      </c>
      <c r="U1104" s="208">
        <v>153</v>
      </c>
      <c r="V1104" s="208">
        <v>176</v>
      </c>
      <c r="W1104" s="208">
        <v>172</v>
      </c>
      <c r="X1104" s="208">
        <v>166</v>
      </c>
      <c r="Y1104" s="208">
        <v>175.10325691765004</v>
      </c>
      <c r="Z1104" s="208">
        <v>162.91333333333333</v>
      </c>
      <c r="AA1104" s="208">
        <v>165</v>
      </c>
      <c r="AB1104" s="204"/>
      <c r="AC1104" s="205"/>
      <c r="AD1104" s="205"/>
      <c r="AE1104" s="205"/>
      <c r="AF1104" s="205"/>
      <c r="AG1104" s="205"/>
      <c r="AH1104" s="205"/>
      <c r="AI1104" s="205"/>
      <c r="AJ1104" s="205"/>
      <c r="AK1104" s="205"/>
      <c r="AL1104" s="205"/>
      <c r="AM1104" s="205"/>
      <c r="AN1104" s="205"/>
      <c r="AO1104" s="205"/>
      <c r="AP1104" s="205"/>
      <c r="AQ1104" s="205"/>
      <c r="AR1104" s="205"/>
      <c r="AS1104" s="205"/>
      <c r="AT1104" s="205"/>
      <c r="AU1104" s="205"/>
      <c r="AV1104" s="205"/>
      <c r="AW1104" s="205"/>
      <c r="AX1104" s="205"/>
      <c r="AY1104" s="205"/>
      <c r="AZ1104" s="205"/>
      <c r="BA1104" s="205"/>
      <c r="BB1104" s="205"/>
      <c r="BC1104" s="205"/>
      <c r="BD1104" s="205"/>
      <c r="BE1104" s="205"/>
      <c r="BF1104" s="205"/>
      <c r="BG1104" s="205"/>
      <c r="BH1104" s="205"/>
      <c r="BI1104" s="205"/>
      <c r="BJ1104" s="205"/>
      <c r="BK1104" s="205"/>
      <c r="BL1104" s="205"/>
      <c r="BM1104" s="206">
        <v>72</v>
      </c>
    </row>
    <row r="1105" spans="1:65">
      <c r="A1105" s="30"/>
      <c r="B1105" s="19">
        <v>1</v>
      </c>
      <c r="C1105" s="9">
        <v>6</v>
      </c>
      <c r="D1105" s="208">
        <v>156</v>
      </c>
      <c r="E1105" s="208">
        <v>178</v>
      </c>
      <c r="F1105" s="208">
        <v>164</v>
      </c>
      <c r="G1105" s="208">
        <v>168.0775226895712</v>
      </c>
      <c r="H1105" s="208">
        <v>163</v>
      </c>
      <c r="I1105" s="208">
        <v>160</v>
      </c>
      <c r="J1105" s="208">
        <v>171</v>
      </c>
      <c r="K1105" s="208">
        <v>175</v>
      </c>
      <c r="L1105" s="208">
        <v>170</v>
      </c>
      <c r="M1105" s="208">
        <v>173</v>
      </c>
      <c r="N1105" s="208">
        <v>167</v>
      </c>
      <c r="O1105" s="208">
        <v>164.4</v>
      </c>
      <c r="P1105" s="208">
        <v>164.9</v>
      </c>
      <c r="Q1105" s="208">
        <v>163</v>
      </c>
      <c r="R1105" s="208">
        <v>168</v>
      </c>
      <c r="S1105" s="208">
        <v>155</v>
      </c>
      <c r="T1105" s="208">
        <v>181.50360000000001</v>
      </c>
      <c r="U1105" s="208">
        <v>155</v>
      </c>
      <c r="V1105" s="208">
        <v>172</v>
      </c>
      <c r="W1105" s="208">
        <v>174</v>
      </c>
      <c r="X1105" s="208">
        <v>166</v>
      </c>
      <c r="Y1105" s="208">
        <v>170.42584438018272</v>
      </c>
      <c r="Z1105" s="208">
        <v>160.87</v>
      </c>
      <c r="AA1105" s="208">
        <v>162</v>
      </c>
      <c r="AB1105" s="204"/>
      <c r="AC1105" s="205"/>
      <c r="AD1105" s="205"/>
      <c r="AE1105" s="205"/>
      <c r="AF1105" s="205"/>
      <c r="AG1105" s="205"/>
      <c r="AH1105" s="205"/>
      <c r="AI1105" s="205"/>
      <c r="AJ1105" s="205"/>
      <c r="AK1105" s="205"/>
      <c r="AL1105" s="205"/>
      <c r="AM1105" s="205"/>
      <c r="AN1105" s="205"/>
      <c r="AO1105" s="205"/>
      <c r="AP1105" s="205"/>
      <c r="AQ1105" s="205"/>
      <c r="AR1105" s="205"/>
      <c r="AS1105" s="205"/>
      <c r="AT1105" s="205"/>
      <c r="AU1105" s="205"/>
      <c r="AV1105" s="205"/>
      <c r="AW1105" s="205"/>
      <c r="AX1105" s="205"/>
      <c r="AY1105" s="205"/>
      <c r="AZ1105" s="205"/>
      <c r="BA1105" s="205"/>
      <c r="BB1105" s="205"/>
      <c r="BC1105" s="205"/>
      <c r="BD1105" s="205"/>
      <c r="BE1105" s="205"/>
      <c r="BF1105" s="205"/>
      <c r="BG1105" s="205"/>
      <c r="BH1105" s="205"/>
      <c r="BI1105" s="205"/>
      <c r="BJ1105" s="205"/>
      <c r="BK1105" s="205"/>
      <c r="BL1105" s="205"/>
      <c r="BM1105" s="209"/>
    </row>
    <row r="1106" spans="1:65">
      <c r="A1106" s="30"/>
      <c r="B1106" s="20" t="s">
        <v>273</v>
      </c>
      <c r="C1106" s="12"/>
      <c r="D1106" s="210">
        <v>155.66666666666666</v>
      </c>
      <c r="E1106" s="210">
        <v>177.16666666666666</v>
      </c>
      <c r="F1106" s="210">
        <v>163.16666666666666</v>
      </c>
      <c r="G1106" s="210">
        <v>167.37806881687428</v>
      </c>
      <c r="H1106" s="210">
        <v>161.16666666666666</v>
      </c>
      <c r="I1106" s="210">
        <v>158.16666666666666</v>
      </c>
      <c r="J1106" s="210">
        <v>167.16666666666666</v>
      </c>
      <c r="K1106" s="210">
        <v>172.33333333333334</v>
      </c>
      <c r="L1106" s="210">
        <v>166.33333333333334</v>
      </c>
      <c r="M1106" s="210">
        <v>176.5</v>
      </c>
      <c r="N1106" s="210">
        <v>171</v>
      </c>
      <c r="O1106" s="210">
        <v>164.03333333333333</v>
      </c>
      <c r="P1106" s="210">
        <v>163.76666666666668</v>
      </c>
      <c r="Q1106" s="210">
        <v>165.5</v>
      </c>
      <c r="R1106" s="210">
        <v>167.16666666666666</v>
      </c>
      <c r="S1106" s="210">
        <v>153.16666666666666</v>
      </c>
      <c r="T1106" s="210">
        <v>181.4334666666667</v>
      </c>
      <c r="U1106" s="210">
        <v>154.5</v>
      </c>
      <c r="V1106" s="210">
        <v>174.33333333333334</v>
      </c>
      <c r="W1106" s="210">
        <v>173.83333333333334</v>
      </c>
      <c r="X1106" s="210">
        <v>167</v>
      </c>
      <c r="Y1106" s="210">
        <v>171.81848320928006</v>
      </c>
      <c r="Z1106" s="210">
        <v>162.22462962962962</v>
      </c>
      <c r="AA1106" s="210">
        <v>162.16666666666666</v>
      </c>
      <c r="AB1106" s="204"/>
      <c r="AC1106" s="205"/>
      <c r="AD1106" s="205"/>
      <c r="AE1106" s="205"/>
      <c r="AF1106" s="205"/>
      <c r="AG1106" s="205"/>
      <c r="AH1106" s="205"/>
      <c r="AI1106" s="205"/>
      <c r="AJ1106" s="205"/>
      <c r="AK1106" s="205"/>
      <c r="AL1106" s="205"/>
      <c r="AM1106" s="205"/>
      <c r="AN1106" s="205"/>
      <c r="AO1106" s="205"/>
      <c r="AP1106" s="205"/>
      <c r="AQ1106" s="205"/>
      <c r="AR1106" s="205"/>
      <c r="AS1106" s="205"/>
      <c r="AT1106" s="205"/>
      <c r="AU1106" s="205"/>
      <c r="AV1106" s="205"/>
      <c r="AW1106" s="205"/>
      <c r="AX1106" s="205"/>
      <c r="AY1106" s="205"/>
      <c r="AZ1106" s="205"/>
      <c r="BA1106" s="205"/>
      <c r="BB1106" s="205"/>
      <c r="BC1106" s="205"/>
      <c r="BD1106" s="205"/>
      <c r="BE1106" s="205"/>
      <c r="BF1106" s="205"/>
      <c r="BG1106" s="205"/>
      <c r="BH1106" s="205"/>
      <c r="BI1106" s="205"/>
      <c r="BJ1106" s="205"/>
      <c r="BK1106" s="205"/>
      <c r="BL1106" s="205"/>
      <c r="BM1106" s="209"/>
    </row>
    <row r="1107" spans="1:65">
      <c r="A1107" s="30"/>
      <c r="B1107" s="3" t="s">
        <v>274</v>
      </c>
      <c r="C1107" s="29"/>
      <c r="D1107" s="208">
        <v>155.5</v>
      </c>
      <c r="E1107" s="208">
        <v>177.5</v>
      </c>
      <c r="F1107" s="208">
        <v>163.5</v>
      </c>
      <c r="G1107" s="208">
        <v>167.5378619640712</v>
      </c>
      <c r="H1107" s="208">
        <v>161.5</v>
      </c>
      <c r="I1107" s="208">
        <v>160</v>
      </c>
      <c r="J1107" s="208">
        <v>165.5</v>
      </c>
      <c r="K1107" s="208">
        <v>172.5</v>
      </c>
      <c r="L1107" s="208">
        <v>166</v>
      </c>
      <c r="M1107" s="208">
        <v>175.5</v>
      </c>
      <c r="N1107" s="208">
        <v>170.5</v>
      </c>
      <c r="O1107" s="208">
        <v>164.25</v>
      </c>
      <c r="P1107" s="208">
        <v>162.89999999999998</v>
      </c>
      <c r="Q1107" s="208">
        <v>165.5</v>
      </c>
      <c r="R1107" s="208">
        <v>167.5</v>
      </c>
      <c r="S1107" s="208">
        <v>154</v>
      </c>
      <c r="T1107" s="208">
        <v>181.3972</v>
      </c>
      <c r="U1107" s="208">
        <v>154.5</v>
      </c>
      <c r="V1107" s="208">
        <v>175</v>
      </c>
      <c r="W1107" s="208">
        <v>173.5</v>
      </c>
      <c r="X1107" s="208">
        <v>167</v>
      </c>
      <c r="Y1107" s="208">
        <v>170.9712781587902</v>
      </c>
      <c r="Z1107" s="208">
        <v>161.89166666666665</v>
      </c>
      <c r="AA1107" s="208">
        <v>162</v>
      </c>
      <c r="AB1107" s="204"/>
      <c r="AC1107" s="205"/>
      <c r="AD1107" s="205"/>
      <c r="AE1107" s="205"/>
      <c r="AF1107" s="205"/>
      <c r="AG1107" s="205"/>
      <c r="AH1107" s="205"/>
      <c r="AI1107" s="205"/>
      <c r="AJ1107" s="205"/>
      <c r="AK1107" s="205"/>
      <c r="AL1107" s="205"/>
      <c r="AM1107" s="205"/>
      <c r="AN1107" s="205"/>
      <c r="AO1107" s="205"/>
      <c r="AP1107" s="205"/>
      <c r="AQ1107" s="205"/>
      <c r="AR1107" s="205"/>
      <c r="AS1107" s="205"/>
      <c r="AT1107" s="205"/>
      <c r="AU1107" s="205"/>
      <c r="AV1107" s="205"/>
      <c r="AW1107" s="205"/>
      <c r="AX1107" s="205"/>
      <c r="AY1107" s="205"/>
      <c r="AZ1107" s="205"/>
      <c r="BA1107" s="205"/>
      <c r="BB1107" s="205"/>
      <c r="BC1107" s="205"/>
      <c r="BD1107" s="205"/>
      <c r="BE1107" s="205"/>
      <c r="BF1107" s="205"/>
      <c r="BG1107" s="205"/>
      <c r="BH1107" s="205"/>
      <c r="BI1107" s="205"/>
      <c r="BJ1107" s="205"/>
      <c r="BK1107" s="205"/>
      <c r="BL1107" s="205"/>
      <c r="BM1107" s="209"/>
    </row>
    <row r="1108" spans="1:65">
      <c r="A1108" s="30"/>
      <c r="B1108" s="3" t="s">
        <v>275</v>
      </c>
      <c r="C1108" s="29"/>
      <c r="D1108" s="208">
        <v>1.8618986725025257</v>
      </c>
      <c r="E1108" s="208">
        <v>1.9407902170679516</v>
      </c>
      <c r="F1108" s="208">
        <v>1.1690451944500124</v>
      </c>
      <c r="G1108" s="208">
        <v>1.4547315980447735</v>
      </c>
      <c r="H1108" s="208">
        <v>1.4719601443879746</v>
      </c>
      <c r="I1108" s="208">
        <v>4.6654760385909881</v>
      </c>
      <c r="J1108" s="208">
        <v>3.9200340134578764</v>
      </c>
      <c r="K1108" s="208">
        <v>2.1602468994692865</v>
      </c>
      <c r="L1108" s="208">
        <v>2.4221202832779936</v>
      </c>
      <c r="M1108" s="208">
        <v>3.271085446759225</v>
      </c>
      <c r="N1108" s="208">
        <v>4.2426406871192848</v>
      </c>
      <c r="O1108" s="208">
        <v>1.9117182498126355</v>
      </c>
      <c r="P1108" s="208">
        <v>3.967198843852759</v>
      </c>
      <c r="Q1108" s="208">
        <v>2.0736441353327719</v>
      </c>
      <c r="R1108" s="208">
        <v>1.8348478592697182</v>
      </c>
      <c r="S1108" s="208">
        <v>3.5449494589721118</v>
      </c>
      <c r="T1108" s="208">
        <v>0.25980653314853613</v>
      </c>
      <c r="U1108" s="208">
        <v>1.0488088481701516</v>
      </c>
      <c r="V1108" s="208">
        <v>3.5023801430836525</v>
      </c>
      <c r="W1108" s="208">
        <v>2.4832774042918899</v>
      </c>
      <c r="X1108" s="208">
        <v>0.89442719099991586</v>
      </c>
      <c r="Y1108" s="208">
        <v>2.0101774501959468</v>
      </c>
      <c r="Z1108" s="208">
        <v>2.3000083109529585</v>
      </c>
      <c r="AA1108" s="208">
        <v>2.0412414523193152</v>
      </c>
      <c r="AB1108" s="204"/>
      <c r="AC1108" s="205"/>
      <c r="AD1108" s="205"/>
      <c r="AE1108" s="205"/>
      <c r="AF1108" s="205"/>
      <c r="AG1108" s="205"/>
      <c r="AH1108" s="205"/>
      <c r="AI1108" s="205"/>
      <c r="AJ1108" s="205"/>
      <c r="AK1108" s="205"/>
      <c r="AL1108" s="205"/>
      <c r="AM1108" s="205"/>
      <c r="AN1108" s="205"/>
      <c r="AO1108" s="205"/>
      <c r="AP1108" s="205"/>
      <c r="AQ1108" s="205"/>
      <c r="AR1108" s="205"/>
      <c r="AS1108" s="205"/>
      <c r="AT1108" s="205"/>
      <c r="AU1108" s="205"/>
      <c r="AV1108" s="205"/>
      <c r="AW1108" s="205"/>
      <c r="AX1108" s="205"/>
      <c r="AY1108" s="205"/>
      <c r="AZ1108" s="205"/>
      <c r="BA1108" s="205"/>
      <c r="BB1108" s="205"/>
      <c r="BC1108" s="205"/>
      <c r="BD1108" s="205"/>
      <c r="BE1108" s="205"/>
      <c r="BF1108" s="205"/>
      <c r="BG1108" s="205"/>
      <c r="BH1108" s="205"/>
      <c r="BI1108" s="205"/>
      <c r="BJ1108" s="205"/>
      <c r="BK1108" s="205"/>
      <c r="BL1108" s="205"/>
      <c r="BM1108" s="209"/>
    </row>
    <row r="1109" spans="1:65">
      <c r="A1109" s="30"/>
      <c r="B1109" s="3" t="s">
        <v>86</v>
      </c>
      <c r="C1109" s="29"/>
      <c r="D1109" s="13">
        <v>1.1960805176675755E-2</v>
      </c>
      <c r="E1109" s="13">
        <v>1.0954601413365673E-2</v>
      </c>
      <c r="F1109" s="13">
        <v>7.1647305073545197E-3</v>
      </c>
      <c r="G1109" s="13">
        <v>8.691291567214654E-3</v>
      </c>
      <c r="H1109" s="13">
        <v>9.133154980690639E-3</v>
      </c>
      <c r="I1109" s="13">
        <v>2.9497214153367684E-2</v>
      </c>
      <c r="J1109" s="13">
        <v>2.3449854517195674E-2</v>
      </c>
      <c r="K1109" s="13">
        <v>1.2535281815102241E-2</v>
      </c>
      <c r="L1109" s="13">
        <v>1.4561845390448858E-2</v>
      </c>
      <c r="M1109" s="13">
        <v>1.8533062021298726E-2</v>
      </c>
      <c r="N1109" s="13">
        <v>2.481076425215956E-2</v>
      </c>
      <c r="O1109" s="13">
        <v>1.1654449805807572E-2</v>
      </c>
      <c r="P1109" s="13">
        <v>2.4224702893462804E-2</v>
      </c>
      <c r="Q1109" s="13">
        <v>1.2529571814699528E-2</v>
      </c>
      <c r="R1109" s="13">
        <v>1.0976158679579571E-2</v>
      </c>
      <c r="S1109" s="13">
        <v>2.31443925504164E-2</v>
      </c>
      <c r="T1109" s="13">
        <v>1.4319658766475429E-3</v>
      </c>
      <c r="U1109" s="13">
        <v>6.7884067842728258E-3</v>
      </c>
      <c r="V1109" s="13">
        <v>2.0090134663959765E-2</v>
      </c>
      <c r="W1109" s="13">
        <v>1.4285392546262069E-2</v>
      </c>
      <c r="X1109" s="13">
        <v>5.3558514431132683E-3</v>
      </c>
      <c r="Y1109" s="13">
        <v>1.1699424955041015E-2</v>
      </c>
      <c r="Z1109" s="13">
        <v>1.4177923020715419E-2</v>
      </c>
      <c r="AA1109" s="13">
        <v>1.2587305975247577E-2</v>
      </c>
      <c r="AB1109" s="148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30"/>
      <c r="B1110" s="3" t="s">
        <v>276</v>
      </c>
      <c r="C1110" s="29"/>
      <c r="D1110" s="13">
        <v>-6.5296163724682499E-2</v>
      </c>
      <c r="E1110" s="13">
        <v>6.3801047067090444E-2</v>
      </c>
      <c r="F1110" s="13">
        <v>-2.0262252983366369E-2</v>
      </c>
      <c r="G1110" s="13">
        <v>5.0252014870653117E-3</v>
      </c>
      <c r="H1110" s="13">
        <v>-3.2271295847717263E-2</v>
      </c>
      <c r="I1110" s="13">
        <v>-5.0284860144243826E-2</v>
      </c>
      <c r="J1110" s="13">
        <v>3.75583274533553E-3</v>
      </c>
      <c r="K1110" s="13">
        <v>3.4779193478242432E-2</v>
      </c>
      <c r="L1110" s="13">
        <v>-1.2479351148104723E-3</v>
      </c>
      <c r="M1110" s="13">
        <v>5.9798032778973553E-2</v>
      </c>
      <c r="N1110" s="13">
        <v>2.6773164902008428E-2</v>
      </c>
      <c r="O1110" s="13">
        <v>-1.5058334408814211E-2</v>
      </c>
      <c r="P1110" s="13">
        <v>-1.6659540124060901E-2</v>
      </c>
      <c r="Q1110" s="13">
        <v>-6.2517029749568076E-3</v>
      </c>
      <c r="R1110" s="13">
        <v>3.75583274533553E-3</v>
      </c>
      <c r="S1110" s="13">
        <v>-8.0307467305121172E-2</v>
      </c>
      <c r="T1110" s="13">
        <v>8.9421139113897041E-2</v>
      </c>
      <c r="U1110" s="13">
        <v>-7.2301438728887168E-2</v>
      </c>
      <c r="V1110" s="13">
        <v>4.6788236342593326E-2</v>
      </c>
      <c r="W1110" s="13">
        <v>4.3785975626505547E-2</v>
      </c>
      <c r="X1110" s="13">
        <v>2.7550791733064184E-3</v>
      </c>
      <c r="Y1110" s="13">
        <v>3.1687764874006374E-2</v>
      </c>
      <c r="Z1110" s="13">
        <v>-2.5918734562158319E-2</v>
      </c>
      <c r="AA1110" s="13">
        <v>-2.6266774415541816E-2</v>
      </c>
      <c r="AB1110" s="148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30"/>
      <c r="B1111" s="46" t="s">
        <v>277</v>
      </c>
      <c r="C1111" s="47"/>
      <c r="D1111" s="45">
        <v>1.54</v>
      </c>
      <c r="E1111" s="45">
        <v>1.47</v>
      </c>
      <c r="F1111" s="45">
        <v>0.49</v>
      </c>
      <c r="G1111" s="45">
        <v>0.1</v>
      </c>
      <c r="H1111" s="45">
        <v>0.77</v>
      </c>
      <c r="I1111" s="45">
        <v>1.19</v>
      </c>
      <c r="J1111" s="45">
        <v>7.0000000000000007E-2</v>
      </c>
      <c r="K1111" s="45">
        <v>0.79</v>
      </c>
      <c r="L1111" s="45">
        <v>0.05</v>
      </c>
      <c r="M1111" s="45">
        <v>1.37</v>
      </c>
      <c r="N1111" s="45">
        <v>0.61</v>
      </c>
      <c r="O1111" s="45">
        <v>0.37</v>
      </c>
      <c r="P1111" s="45">
        <v>0.41</v>
      </c>
      <c r="Q1111" s="45">
        <v>0.16</v>
      </c>
      <c r="R1111" s="45">
        <v>7.0000000000000007E-2</v>
      </c>
      <c r="S1111" s="45">
        <v>1.89</v>
      </c>
      <c r="T1111" s="45">
        <v>2.06</v>
      </c>
      <c r="U1111" s="45">
        <v>1.7</v>
      </c>
      <c r="V1111" s="45">
        <v>1.07</v>
      </c>
      <c r="W1111" s="45">
        <v>1</v>
      </c>
      <c r="X1111" s="45">
        <v>0.05</v>
      </c>
      <c r="Y1111" s="45">
        <v>0.72</v>
      </c>
      <c r="Z1111" s="45">
        <v>0.62</v>
      </c>
      <c r="AA1111" s="45">
        <v>0.63</v>
      </c>
      <c r="AB1111" s="148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B1112" s="31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  <c r="W1112" s="20"/>
      <c r="X1112" s="20"/>
      <c r="Y1112" s="20"/>
      <c r="Z1112" s="20"/>
      <c r="AA1112" s="20"/>
      <c r="BM1112" s="55"/>
    </row>
    <row r="1113" spans="1:65" ht="15">
      <c r="B1113" s="8" t="s">
        <v>576</v>
      </c>
      <c r="BM1113" s="28" t="s">
        <v>66</v>
      </c>
    </row>
    <row r="1114" spans="1:65" ht="15">
      <c r="A1114" s="25" t="s">
        <v>45</v>
      </c>
      <c r="B1114" s="18" t="s">
        <v>110</v>
      </c>
      <c r="C1114" s="15" t="s">
        <v>111</v>
      </c>
      <c r="D1114" s="16" t="s">
        <v>235</v>
      </c>
      <c r="E1114" s="17" t="s">
        <v>235</v>
      </c>
      <c r="F1114" s="17" t="s">
        <v>235</v>
      </c>
      <c r="G1114" s="17" t="s">
        <v>235</v>
      </c>
      <c r="H1114" s="17" t="s">
        <v>235</v>
      </c>
      <c r="I1114" s="17" t="s">
        <v>235</v>
      </c>
      <c r="J1114" s="17" t="s">
        <v>235</v>
      </c>
      <c r="K1114" s="17" t="s">
        <v>235</v>
      </c>
      <c r="L1114" s="17" t="s">
        <v>235</v>
      </c>
      <c r="M1114" s="17" t="s">
        <v>235</v>
      </c>
      <c r="N1114" s="17" t="s">
        <v>235</v>
      </c>
      <c r="O1114" s="17" t="s">
        <v>235</v>
      </c>
      <c r="P1114" s="17" t="s">
        <v>235</v>
      </c>
      <c r="Q1114" s="17" t="s">
        <v>235</v>
      </c>
      <c r="R1114" s="17" t="s">
        <v>235</v>
      </c>
      <c r="S1114" s="17" t="s">
        <v>235</v>
      </c>
      <c r="T1114" s="17" t="s">
        <v>235</v>
      </c>
      <c r="U1114" s="17" t="s">
        <v>235</v>
      </c>
      <c r="V1114" s="17" t="s">
        <v>235</v>
      </c>
      <c r="W1114" s="17" t="s">
        <v>235</v>
      </c>
      <c r="X1114" s="17" t="s">
        <v>235</v>
      </c>
      <c r="Y1114" s="17" t="s">
        <v>235</v>
      </c>
      <c r="Z1114" s="17" t="s">
        <v>235</v>
      </c>
      <c r="AA1114" s="17" t="s">
        <v>235</v>
      </c>
      <c r="AB1114" s="148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</v>
      </c>
    </row>
    <row r="1115" spans="1:65">
      <c r="A1115" s="30"/>
      <c r="B1115" s="19" t="s">
        <v>236</v>
      </c>
      <c r="C1115" s="9" t="s">
        <v>236</v>
      </c>
      <c r="D1115" s="146" t="s">
        <v>238</v>
      </c>
      <c r="E1115" s="147" t="s">
        <v>239</v>
      </c>
      <c r="F1115" s="147" t="s">
        <v>240</v>
      </c>
      <c r="G1115" s="147" t="s">
        <v>241</v>
      </c>
      <c r="H1115" s="147" t="s">
        <v>242</v>
      </c>
      <c r="I1115" s="147" t="s">
        <v>243</v>
      </c>
      <c r="J1115" s="147" t="s">
        <v>244</v>
      </c>
      <c r="K1115" s="147" t="s">
        <v>245</v>
      </c>
      <c r="L1115" s="147" t="s">
        <v>246</v>
      </c>
      <c r="M1115" s="147" t="s">
        <v>247</v>
      </c>
      <c r="N1115" s="147" t="s">
        <v>248</v>
      </c>
      <c r="O1115" s="147" t="s">
        <v>249</v>
      </c>
      <c r="P1115" s="147" t="s">
        <v>250</v>
      </c>
      <c r="Q1115" s="147" t="s">
        <v>251</v>
      </c>
      <c r="R1115" s="147" t="s">
        <v>252</v>
      </c>
      <c r="S1115" s="147" t="s">
        <v>253</v>
      </c>
      <c r="T1115" s="147" t="s">
        <v>254</v>
      </c>
      <c r="U1115" s="147" t="s">
        <v>255</v>
      </c>
      <c r="V1115" s="147" t="s">
        <v>256</v>
      </c>
      <c r="W1115" s="147" t="s">
        <v>257</v>
      </c>
      <c r="X1115" s="147" t="s">
        <v>258</v>
      </c>
      <c r="Y1115" s="147" t="s">
        <v>259</v>
      </c>
      <c r="Z1115" s="147" t="s">
        <v>260</v>
      </c>
      <c r="AA1115" s="147" t="s">
        <v>265</v>
      </c>
      <c r="AB1115" s="148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 t="s">
        <v>3</v>
      </c>
    </row>
    <row r="1116" spans="1:65">
      <c r="A1116" s="30"/>
      <c r="B1116" s="19"/>
      <c r="C1116" s="9"/>
      <c r="D1116" s="10" t="s">
        <v>318</v>
      </c>
      <c r="E1116" s="11" t="s">
        <v>318</v>
      </c>
      <c r="F1116" s="11" t="s">
        <v>319</v>
      </c>
      <c r="G1116" s="11" t="s">
        <v>115</v>
      </c>
      <c r="H1116" s="11" t="s">
        <v>319</v>
      </c>
      <c r="I1116" s="11" t="s">
        <v>318</v>
      </c>
      <c r="J1116" s="11" t="s">
        <v>319</v>
      </c>
      <c r="K1116" s="11" t="s">
        <v>318</v>
      </c>
      <c r="L1116" s="11" t="s">
        <v>319</v>
      </c>
      <c r="M1116" s="11" t="s">
        <v>318</v>
      </c>
      <c r="N1116" s="11" t="s">
        <v>318</v>
      </c>
      <c r="O1116" s="11" t="s">
        <v>319</v>
      </c>
      <c r="P1116" s="11" t="s">
        <v>319</v>
      </c>
      <c r="Q1116" s="11" t="s">
        <v>319</v>
      </c>
      <c r="R1116" s="11" t="s">
        <v>318</v>
      </c>
      <c r="S1116" s="11" t="s">
        <v>318</v>
      </c>
      <c r="T1116" s="11" t="s">
        <v>115</v>
      </c>
      <c r="U1116" s="11" t="s">
        <v>318</v>
      </c>
      <c r="V1116" s="11" t="s">
        <v>318</v>
      </c>
      <c r="W1116" s="11" t="s">
        <v>115</v>
      </c>
      <c r="X1116" s="11" t="s">
        <v>318</v>
      </c>
      <c r="Y1116" s="11" t="s">
        <v>319</v>
      </c>
      <c r="Z1116" s="11" t="s">
        <v>115</v>
      </c>
      <c r="AA1116" s="11" t="s">
        <v>318</v>
      </c>
      <c r="AB1116" s="148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0</v>
      </c>
    </row>
    <row r="1117" spans="1:65">
      <c r="A1117" s="30"/>
      <c r="B1117" s="19"/>
      <c r="C1117" s="9"/>
      <c r="D1117" s="26"/>
      <c r="E1117" s="26"/>
      <c r="F1117" s="26"/>
      <c r="G1117" s="26"/>
      <c r="H1117" s="26"/>
      <c r="I1117" s="26"/>
      <c r="J1117" s="26"/>
      <c r="K1117" s="26"/>
      <c r="L1117" s="26"/>
      <c r="M1117" s="26"/>
      <c r="N1117" s="26"/>
      <c r="O1117" s="26"/>
      <c r="P1117" s="26"/>
      <c r="Q1117" s="26"/>
      <c r="R1117" s="26"/>
      <c r="S1117" s="26"/>
      <c r="T1117" s="26"/>
      <c r="U1117" s="26"/>
      <c r="V1117" s="26"/>
      <c r="W1117" s="26"/>
      <c r="X1117" s="26"/>
      <c r="Y1117" s="26"/>
      <c r="Z1117" s="26"/>
      <c r="AA1117" s="26"/>
      <c r="AB1117" s="148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1</v>
      </c>
    </row>
    <row r="1118" spans="1:65">
      <c r="A1118" s="30"/>
      <c r="B1118" s="18">
        <v>1</v>
      </c>
      <c r="C1118" s="14">
        <v>1</v>
      </c>
      <c r="D1118" s="203">
        <v>63.1</v>
      </c>
      <c r="E1118" s="203">
        <v>62.8</v>
      </c>
      <c r="F1118" s="203">
        <v>59.4</v>
      </c>
      <c r="G1118" s="203">
        <v>63.49108532015596</v>
      </c>
      <c r="H1118" s="203">
        <v>59.3</v>
      </c>
      <c r="I1118" s="203">
        <v>62.7</v>
      </c>
      <c r="J1118" s="203">
        <v>74</v>
      </c>
      <c r="K1118" s="203">
        <v>63.79999999999999</v>
      </c>
      <c r="L1118" s="203">
        <v>60.3</v>
      </c>
      <c r="M1118" s="203">
        <v>81.599999999999994</v>
      </c>
      <c r="N1118" s="203">
        <v>70</v>
      </c>
      <c r="O1118" s="203">
        <v>59.4</v>
      </c>
      <c r="P1118" s="203">
        <v>52.2</v>
      </c>
      <c r="Q1118" s="203">
        <v>72.400000000000006</v>
      </c>
      <c r="R1118" s="202">
        <v>88.8</v>
      </c>
      <c r="S1118" s="203">
        <v>58.7</v>
      </c>
      <c r="T1118" s="203">
        <v>63.49</v>
      </c>
      <c r="U1118" s="203">
        <v>70.5</v>
      </c>
      <c r="V1118" s="203">
        <v>52.2</v>
      </c>
      <c r="W1118" s="203">
        <v>79</v>
      </c>
      <c r="X1118" s="203">
        <v>66.400000000000006</v>
      </c>
      <c r="Y1118" s="203">
        <v>61.860475897467602</v>
      </c>
      <c r="Z1118" s="203">
        <v>58.87</v>
      </c>
      <c r="AA1118" s="203">
        <v>62.8</v>
      </c>
      <c r="AB1118" s="204"/>
      <c r="AC1118" s="205"/>
      <c r="AD1118" s="205"/>
      <c r="AE1118" s="205"/>
      <c r="AF1118" s="205"/>
      <c r="AG1118" s="205"/>
      <c r="AH1118" s="205"/>
      <c r="AI1118" s="205"/>
      <c r="AJ1118" s="205"/>
      <c r="AK1118" s="205"/>
      <c r="AL1118" s="205"/>
      <c r="AM1118" s="205"/>
      <c r="AN1118" s="205"/>
      <c r="AO1118" s="205"/>
      <c r="AP1118" s="205"/>
      <c r="AQ1118" s="205"/>
      <c r="AR1118" s="205"/>
      <c r="AS1118" s="205"/>
      <c r="AT1118" s="205"/>
      <c r="AU1118" s="205"/>
      <c r="AV1118" s="205"/>
      <c r="AW1118" s="205"/>
      <c r="AX1118" s="205"/>
      <c r="AY1118" s="205"/>
      <c r="AZ1118" s="205"/>
      <c r="BA1118" s="205"/>
      <c r="BB1118" s="205"/>
      <c r="BC1118" s="205"/>
      <c r="BD1118" s="205"/>
      <c r="BE1118" s="205"/>
      <c r="BF1118" s="205"/>
      <c r="BG1118" s="205"/>
      <c r="BH1118" s="205"/>
      <c r="BI1118" s="205"/>
      <c r="BJ1118" s="205"/>
      <c r="BK1118" s="205"/>
      <c r="BL1118" s="205"/>
      <c r="BM1118" s="206">
        <v>1</v>
      </c>
    </row>
    <row r="1119" spans="1:65">
      <c r="A1119" s="30"/>
      <c r="B1119" s="19">
        <v>1</v>
      </c>
      <c r="C1119" s="9">
        <v>2</v>
      </c>
      <c r="D1119" s="208">
        <v>60.7</v>
      </c>
      <c r="E1119" s="208">
        <v>68.8</v>
      </c>
      <c r="F1119" s="208">
        <v>58.6</v>
      </c>
      <c r="G1119" s="208">
        <v>64.502991871781219</v>
      </c>
      <c r="H1119" s="208">
        <v>62.4</v>
      </c>
      <c r="I1119" s="208">
        <v>61.3</v>
      </c>
      <c r="J1119" s="208">
        <v>77</v>
      </c>
      <c r="K1119" s="208">
        <v>64.599999999999994</v>
      </c>
      <c r="L1119" s="208">
        <v>65</v>
      </c>
      <c r="M1119" s="208">
        <v>70.400000000000006</v>
      </c>
      <c r="N1119" s="208">
        <v>66.5</v>
      </c>
      <c r="O1119" s="208">
        <v>60.8</v>
      </c>
      <c r="P1119" s="208">
        <v>60.3</v>
      </c>
      <c r="Q1119" s="208">
        <v>72.2</v>
      </c>
      <c r="R1119" s="207">
        <v>87.2</v>
      </c>
      <c r="S1119" s="208">
        <v>60.7</v>
      </c>
      <c r="T1119" s="208">
        <v>63.524999999999999</v>
      </c>
      <c r="U1119" s="208">
        <v>68.900000000000006</v>
      </c>
      <c r="V1119" s="208">
        <v>68.5</v>
      </c>
      <c r="W1119" s="208">
        <v>78</v>
      </c>
      <c r="X1119" s="208">
        <v>74.7</v>
      </c>
      <c r="Y1119" s="208">
        <v>63.501283581140285</v>
      </c>
      <c r="Z1119" s="208">
        <v>57.59</v>
      </c>
      <c r="AA1119" s="208">
        <v>64.3</v>
      </c>
      <c r="AB1119" s="204"/>
      <c r="AC1119" s="205"/>
      <c r="AD1119" s="205"/>
      <c r="AE1119" s="205"/>
      <c r="AF1119" s="205"/>
      <c r="AG1119" s="205"/>
      <c r="AH1119" s="205"/>
      <c r="AI1119" s="205"/>
      <c r="AJ1119" s="205"/>
      <c r="AK1119" s="205"/>
      <c r="AL1119" s="205"/>
      <c r="AM1119" s="205"/>
      <c r="AN1119" s="205"/>
      <c r="AO1119" s="205"/>
      <c r="AP1119" s="205"/>
      <c r="AQ1119" s="205"/>
      <c r="AR1119" s="205"/>
      <c r="AS1119" s="205"/>
      <c r="AT1119" s="205"/>
      <c r="AU1119" s="205"/>
      <c r="AV1119" s="205"/>
      <c r="AW1119" s="205"/>
      <c r="AX1119" s="205"/>
      <c r="AY1119" s="205"/>
      <c r="AZ1119" s="205"/>
      <c r="BA1119" s="205"/>
      <c r="BB1119" s="205"/>
      <c r="BC1119" s="205"/>
      <c r="BD1119" s="205"/>
      <c r="BE1119" s="205"/>
      <c r="BF1119" s="205"/>
      <c r="BG1119" s="205"/>
      <c r="BH1119" s="205"/>
      <c r="BI1119" s="205"/>
      <c r="BJ1119" s="205"/>
      <c r="BK1119" s="205"/>
      <c r="BL1119" s="205"/>
      <c r="BM1119" s="206">
        <v>14</v>
      </c>
    </row>
    <row r="1120" spans="1:65">
      <c r="A1120" s="30"/>
      <c r="B1120" s="19">
        <v>1</v>
      </c>
      <c r="C1120" s="9">
        <v>3</v>
      </c>
      <c r="D1120" s="208">
        <v>59.4</v>
      </c>
      <c r="E1120" s="208">
        <v>66.400000000000006</v>
      </c>
      <c r="F1120" s="208">
        <v>57</v>
      </c>
      <c r="G1120" s="208">
        <v>66.550878641330868</v>
      </c>
      <c r="H1120" s="208">
        <v>61.3</v>
      </c>
      <c r="I1120" s="208">
        <v>61.4</v>
      </c>
      <c r="J1120" s="208">
        <v>76</v>
      </c>
      <c r="K1120" s="208">
        <v>69.099999999999994</v>
      </c>
      <c r="L1120" s="208">
        <v>60.3</v>
      </c>
      <c r="M1120" s="208">
        <v>66.8</v>
      </c>
      <c r="N1120" s="208">
        <v>66</v>
      </c>
      <c r="O1120" s="208">
        <v>61.3</v>
      </c>
      <c r="P1120" s="208">
        <v>57.5</v>
      </c>
      <c r="Q1120" s="208">
        <v>69.5</v>
      </c>
      <c r="R1120" s="207">
        <v>89.4</v>
      </c>
      <c r="S1120" s="208">
        <v>61.8</v>
      </c>
      <c r="T1120" s="208">
        <v>63.764999999999993</v>
      </c>
      <c r="U1120" s="208">
        <v>70.5</v>
      </c>
      <c r="V1120" s="208">
        <v>57.1</v>
      </c>
      <c r="W1120" s="208">
        <v>79</v>
      </c>
      <c r="X1120" s="208">
        <v>70.599999999999994</v>
      </c>
      <c r="Y1120" s="208">
        <v>64.112518709145178</v>
      </c>
      <c r="Z1120" s="208">
        <v>58.113333333333301</v>
      </c>
      <c r="AA1120" s="208">
        <v>64.099999999999994</v>
      </c>
      <c r="AB1120" s="204"/>
      <c r="AC1120" s="205"/>
      <c r="AD1120" s="205"/>
      <c r="AE1120" s="205"/>
      <c r="AF1120" s="205"/>
      <c r="AG1120" s="205"/>
      <c r="AH1120" s="205"/>
      <c r="AI1120" s="205"/>
      <c r="AJ1120" s="205"/>
      <c r="AK1120" s="205"/>
      <c r="AL1120" s="205"/>
      <c r="AM1120" s="205"/>
      <c r="AN1120" s="205"/>
      <c r="AO1120" s="205"/>
      <c r="AP1120" s="205"/>
      <c r="AQ1120" s="205"/>
      <c r="AR1120" s="205"/>
      <c r="AS1120" s="205"/>
      <c r="AT1120" s="205"/>
      <c r="AU1120" s="205"/>
      <c r="AV1120" s="205"/>
      <c r="AW1120" s="205"/>
      <c r="AX1120" s="205"/>
      <c r="AY1120" s="205"/>
      <c r="AZ1120" s="205"/>
      <c r="BA1120" s="205"/>
      <c r="BB1120" s="205"/>
      <c r="BC1120" s="205"/>
      <c r="BD1120" s="205"/>
      <c r="BE1120" s="205"/>
      <c r="BF1120" s="205"/>
      <c r="BG1120" s="205"/>
      <c r="BH1120" s="205"/>
      <c r="BI1120" s="205"/>
      <c r="BJ1120" s="205"/>
      <c r="BK1120" s="205"/>
      <c r="BL1120" s="205"/>
      <c r="BM1120" s="206">
        <v>16</v>
      </c>
    </row>
    <row r="1121" spans="1:65">
      <c r="A1121" s="30"/>
      <c r="B1121" s="19">
        <v>1</v>
      </c>
      <c r="C1121" s="9">
        <v>4</v>
      </c>
      <c r="D1121" s="208">
        <v>55.4</v>
      </c>
      <c r="E1121" s="208">
        <v>63.4</v>
      </c>
      <c r="F1121" s="208">
        <v>58.4</v>
      </c>
      <c r="G1121" s="208">
        <v>64.650798506930869</v>
      </c>
      <c r="H1121" s="208">
        <v>65.5</v>
      </c>
      <c r="I1121" s="208">
        <v>57.8</v>
      </c>
      <c r="J1121" s="208">
        <v>62</v>
      </c>
      <c r="K1121" s="208">
        <v>62.20000000000001</v>
      </c>
      <c r="L1121" s="208">
        <v>59</v>
      </c>
      <c r="M1121" s="208">
        <v>67.7</v>
      </c>
      <c r="N1121" s="208">
        <v>65.400000000000006</v>
      </c>
      <c r="O1121" s="208">
        <v>61</v>
      </c>
      <c r="P1121" s="208">
        <v>56.4</v>
      </c>
      <c r="Q1121" s="208">
        <v>72</v>
      </c>
      <c r="R1121" s="207">
        <v>90.7</v>
      </c>
      <c r="S1121" s="208">
        <v>67.5</v>
      </c>
      <c r="T1121" s="208">
        <v>63.377499999999991</v>
      </c>
      <c r="U1121" s="208">
        <v>71.400000000000006</v>
      </c>
      <c r="V1121" s="208">
        <v>54.7</v>
      </c>
      <c r="W1121" s="208">
        <v>79</v>
      </c>
      <c r="X1121" s="208">
        <v>74</v>
      </c>
      <c r="Y1121" s="208">
        <v>63.668570960993208</v>
      </c>
      <c r="Z1121" s="208">
        <v>59.32</v>
      </c>
      <c r="AA1121" s="208">
        <v>63.2</v>
      </c>
      <c r="AB1121" s="204"/>
      <c r="AC1121" s="205"/>
      <c r="AD1121" s="205"/>
      <c r="AE1121" s="205"/>
      <c r="AF1121" s="205"/>
      <c r="AG1121" s="205"/>
      <c r="AH1121" s="205"/>
      <c r="AI1121" s="205"/>
      <c r="AJ1121" s="205"/>
      <c r="AK1121" s="205"/>
      <c r="AL1121" s="205"/>
      <c r="AM1121" s="205"/>
      <c r="AN1121" s="205"/>
      <c r="AO1121" s="205"/>
      <c r="AP1121" s="205"/>
      <c r="AQ1121" s="205"/>
      <c r="AR1121" s="205"/>
      <c r="AS1121" s="205"/>
      <c r="AT1121" s="205"/>
      <c r="AU1121" s="205"/>
      <c r="AV1121" s="205"/>
      <c r="AW1121" s="205"/>
      <c r="AX1121" s="205"/>
      <c r="AY1121" s="205"/>
      <c r="AZ1121" s="205"/>
      <c r="BA1121" s="205"/>
      <c r="BB1121" s="205"/>
      <c r="BC1121" s="205"/>
      <c r="BD1121" s="205"/>
      <c r="BE1121" s="205"/>
      <c r="BF1121" s="205"/>
      <c r="BG1121" s="205"/>
      <c r="BH1121" s="205"/>
      <c r="BI1121" s="205"/>
      <c r="BJ1121" s="205"/>
      <c r="BK1121" s="205"/>
      <c r="BL1121" s="205"/>
      <c r="BM1121" s="206">
        <v>64.664872275606726</v>
      </c>
    </row>
    <row r="1122" spans="1:65">
      <c r="A1122" s="30"/>
      <c r="B1122" s="19">
        <v>1</v>
      </c>
      <c r="C1122" s="9">
        <v>5</v>
      </c>
      <c r="D1122" s="208">
        <v>57.7</v>
      </c>
      <c r="E1122" s="208">
        <v>74.900000000000006</v>
      </c>
      <c r="F1122" s="208">
        <v>60.4</v>
      </c>
      <c r="G1122" s="208">
        <v>68.472343171339091</v>
      </c>
      <c r="H1122" s="208">
        <v>61.4</v>
      </c>
      <c r="I1122" s="208">
        <v>58.1</v>
      </c>
      <c r="J1122" s="208">
        <v>76</v>
      </c>
      <c r="K1122" s="208">
        <v>66</v>
      </c>
      <c r="L1122" s="208">
        <v>58.2</v>
      </c>
      <c r="M1122" s="208">
        <v>68.8</v>
      </c>
      <c r="N1122" s="208">
        <v>67.400000000000006</v>
      </c>
      <c r="O1122" s="208">
        <v>59.2</v>
      </c>
      <c r="P1122" s="208">
        <v>61</v>
      </c>
      <c r="Q1122" s="208">
        <v>70.099999999999994</v>
      </c>
      <c r="R1122" s="207">
        <v>87.2</v>
      </c>
      <c r="S1122" s="208">
        <v>61.600000000000009</v>
      </c>
      <c r="T1122" s="208">
        <v>63.365000000000002</v>
      </c>
      <c r="U1122" s="208">
        <v>70.099999999999994</v>
      </c>
      <c r="V1122" s="208">
        <v>53.1</v>
      </c>
      <c r="W1122" s="208">
        <v>79</v>
      </c>
      <c r="X1122" s="208">
        <v>68.7</v>
      </c>
      <c r="Y1122" s="208">
        <v>65.795270223280625</v>
      </c>
      <c r="Z1122" s="208">
        <v>58.12</v>
      </c>
      <c r="AA1122" s="208">
        <v>65.900000000000006</v>
      </c>
      <c r="AB1122" s="204"/>
      <c r="AC1122" s="205"/>
      <c r="AD1122" s="205"/>
      <c r="AE1122" s="205"/>
      <c r="AF1122" s="205"/>
      <c r="AG1122" s="205"/>
      <c r="AH1122" s="205"/>
      <c r="AI1122" s="205"/>
      <c r="AJ1122" s="205"/>
      <c r="AK1122" s="205"/>
      <c r="AL1122" s="205"/>
      <c r="AM1122" s="205"/>
      <c r="AN1122" s="205"/>
      <c r="AO1122" s="205"/>
      <c r="AP1122" s="205"/>
      <c r="AQ1122" s="205"/>
      <c r="AR1122" s="205"/>
      <c r="AS1122" s="205"/>
      <c r="AT1122" s="205"/>
      <c r="AU1122" s="205"/>
      <c r="AV1122" s="205"/>
      <c r="AW1122" s="205"/>
      <c r="AX1122" s="205"/>
      <c r="AY1122" s="205"/>
      <c r="AZ1122" s="205"/>
      <c r="BA1122" s="205"/>
      <c r="BB1122" s="205"/>
      <c r="BC1122" s="205"/>
      <c r="BD1122" s="205"/>
      <c r="BE1122" s="205"/>
      <c r="BF1122" s="205"/>
      <c r="BG1122" s="205"/>
      <c r="BH1122" s="205"/>
      <c r="BI1122" s="205"/>
      <c r="BJ1122" s="205"/>
      <c r="BK1122" s="205"/>
      <c r="BL1122" s="205"/>
      <c r="BM1122" s="206">
        <v>73</v>
      </c>
    </row>
    <row r="1123" spans="1:65">
      <c r="A1123" s="30"/>
      <c r="B1123" s="19">
        <v>1</v>
      </c>
      <c r="C1123" s="9">
        <v>6</v>
      </c>
      <c r="D1123" s="208">
        <v>63</v>
      </c>
      <c r="E1123" s="208">
        <v>69.400000000000006</v>
      </c>
      <c r="F1123" s="208">
        <v>60.9</v>
      </c>
      <c r="G1123" s="208">
        <v>69.33680387045726</v>
      </c>
      <c r="H1123" s="208">
        <v>69.599999999999994</v>
      </c>
      <c r="I1123" s="208">
        <v>62.20000000000001</v>
      </c>
      <c r="J1123" s="208">
        <v>80</v>
      </c>
      <c r="K1123" s="208">
        <v>68.099999999999994</v>
      </c>
      <c r="L1123" s="208">
        <v>59.7</v>
      </c>
      <c r="M1123" s="208">
        <v>64.3</v>
      </c>
      <c r="N1123" s="208">
        <v>65</v>
      </c>
      <c r="O1123" s="208">
        <v>58.7</v>
      </c>
      <c r="P1123" s="208">
        <v>50.6</v>
      </c>
      <c r="Q1123" s="208">
        <v>69.900000000000006</v>
      </c>
      <c r="R1123" s="207">
        <v>92.3</v>
      </c>
      <c r="S1123" s="208">
        <v>61.500000000000007</v>
      </c>
      <c r="T1123" s="208">
        <v>63.452499999999993</v>
      </c>
      <c r="U1123" s="208">
        <v>69.599999999999994</v>
      </c>
      <c r="V1123" s="208">
        <v>53.1</v>
      </c>
      <c r="W1123" s="208">
        <v>78</v>
      </c>
      <c r="X1123" s="208">
        <v>59.9</v>
      </c>
      <c r="Y1123" s="208">
        <v>63.069353279704579</v>
      </c>
      <c r="Z1123" s="208">
        <v>59.151666666666699</v>
      </c>
      <c r="AA1123" s="208">
        <v>66.099999999999994</v>
      </c>
      <c r="AB1123" s="204"/>
      <c r="AC1123" s="205"/>
      <c r="AD1123" s="205"/>
      <c r="AE1123" s="205"/>
      <c r="AF1123" s="205"/>
      <c r="AG1123" s="205"/>
      <c r="AH1123" s="205"/>
      <c r="AI1123" s="205"/>
      <c r="AJ1123" s="205"/>
      <c r="AK1123" s="205"/>
      <c r="AL1123" s="205"/>
      <c r="AM1123" s="205"/>
      <c r="AN1123" s="205"/>
      <c r="AO1123" s="205"/>
      <c r="AP1123" s="205"/>
      <c r="AQ1123" s="205"/>
      <c r="AR1123" s="205"/>
      <c r="AS1123" s="205"/>
      <c r="AT1123" s="205"/>
      <c r="AU1123" s="205"/>
      <c r="AV1123" s="205"/>
      <c r="AW1123" s="205"/>
      <c r="AX1123" s="205"/>
      <c r="AY1123" s="205"/>
      <c r="AZ1123" s="205"/>
      <c r="BA1123" s="205"/>
      <c r="BB1123" s="205"/>
      <c r="BC1123" s="205"/>
      <c r="BD1123" s="205"/>
      <c r="BE1123" s="205"/>
      <c r="BF1123" s="205"/>
      <c r="BG1123" s="205"/>
      <c r="BH1123" s="205"/>
      <c r="BI1123" s="205"/>
      <c r="BJ1123" s="205"/>
      <c r="BK1123" s="205"/>
      <c r="BL1123" s="205"/>
      <c r="BM1123" s="209"/>
    </row>
    <row r="1124" spans="1:65">
      <c r="A1124" s="30"/>
      <c r="B1124" s="20" t="s">
        <v>273</v>
      </c>
      <c r="C1124" s="12"/>
      <c r="D1124" s="210">
        <v>59.883333333333333</v>
      </c>
      <c r="E1124" s="210">
        <v>67.61666666666666</v>
      </c>
      <c r="F1124" s="210">
        <v>59.116666666666667</v>
      </c>
      <c r="G1124" s="210">
        <v>66.167483563665883</v>
      </c>
      <c r="H1124" s="210">
        <v>63.25</v>
      </c>
      <c r="I1124" s="210">
        <v>60.583333333333336</v>
      </c>
      <c r="J1124" s="210">
        <v>74.166666666666671</v>
      </c>
      <c r="K1124" s="210">
        <v>65.633333333333326</v>
      </c>
      <c r="L1124" s="210">
        <v>60.416666666666664</v>
      </c>
      <c r="M1124" s="210">
        <v>69.933333333333337</v>
      </c>
      <c r="N1124" s="210">
        <v>66.716666666666654</v>
      </c>
      <c r="O1124" s="210">
        <v>60.066666666666663</v>
      </c>
      <c r="P1124" s="210">
        <v>56.333333333333336</v>
      </c>
      <c r="Q1124" s="210">
        <v>71.016666666666666</v>
      </c>
      <c r="R1124" s="210">
        <v>89.266666666666652</v>
      </c>
      <c r="S1124" s="210">
        <v>61.966666666666669</v>
      </c>
      <c r="T1124" s="210">
        <v>63.49583333333333</v>
      </c>
      <c r="U1124" s="210">
        <v>70.166666666666671</v>
      </c>
      <c r="V1124" s="210">
        <v>56.45000000000001</v>
      </c>
      <c r="W1124" s="210">
        <v>78.666666666666671</v>
      </c>
      <c r="X1124" s="210">
        <v>69.05</v>
      </c>
      <c r="Y1124" s="210">
        <v>63.667912108621913</v>
      </c>
      <c r="Z1124" s="210">
        <v>58.527500000000003</v>
      </c>
      <c r="AA1124" s="210">
        <v>64.399999999999991</v>
      </c>
      <c r="AB1124" s="204"/>
      <c r="AC1124" s="205"/>
      <c r="AD1124" s="205"/>
      <c r="AE1124" s="205"/>
      <c r="AF1124" s="205"/>
      <c r="AG1124" s="205"/>
      <c r="AH1124" s="205"/>
      <c r="AI1124" s="205"/>
      <c r="AJ1124" s="205"/>
      <c r="AK1124" s="205"/>
      <c r="AL1124" s="205"/>
      <c r="AM1124" s="205"/>
      <c r="AN1124" s="205"/>
      <c r="AO1124" s="205"/>
      <c r="AP1124" s="205"/>
      <c r="AQ1124" s="205"/>
      <c r="AR1124" s="205"/>
      <c r="AS1124" s="205"/>
      <c r="AT1124" s="205"/>
      <c r="AU1124" s="205"/>
      <c r="AV1124" s="205"/>
      <c r="AW1124" s="205"/>
      <c r="AX1124" s="205"/>
      <c r="AY1124" s="205"/>
      <c r="AZ1124" s="205"/>
      <c r="BA1124" s="205"/>
      <c r="BB1124" s="205"/>
      <c r="BC1124" s="205"/>
      <c r="BD1124" s="205"/>
      <c r="BE1124" s="205"/>
      <c r="BF1124" s="205"/>
      <c r="BG1124" s="205"/>
      <c r="BH1124" s="205"/>
      <c r="BI1124" s="205"/>
      <c r="BJ1124" s="205"/>
      <c r="BK1124" s="205"/>
      <c r="BL1124" s="205"/>
      <c r="BM1124" s="209"/>
    </row>
    <row r="1125" spans="1:65">
      <c r="A1125" s="30"/>
      <c r="B1125" s="3" t="s">
        <v>274</v>
      </c>
      <c r="C1125" s="29"/>
      <c r="D1125" s="208">
        <v>60.05</v>
      </c>
      <c r="E1125" s="208">
        <v>67.599999999999994</v>
      </c>
      <c r="F1125" s="208">
        <v>59</v>
      </c>
      <c r="G1125" s="208">
        <v>65.600838574130876</v>
      </c>
      <c r="H1125" s="208">
        <v>61.9</v>
      </c>
      <c r="I1125" s="208">
        <v>61.349999999999994</v>
      </c>
      <c r="J1125" s="208">
        <v>76</v>
      </c>
      <c r="K1125" s="208">
        <v>65.3</v>
      </c>
      <c r="L1125" s="208">
        <v>60</v>
      </c>
      <c r="M1125" s="208">
        <v>68.25</v>
      </c>
      <c r="N1125" s="208">
        <v>66.25</v>
      </c>
      <c r="O1125" s="208">
        <v>60.099999999999994</v>
      </c>
      <c r="P1125" s="208">
        <v>56.95</v>
      </c>
      <c r="Q1125" s="208">
        <v>71.05</v>
      </c>
      <c r="R1125" s="208">
        <v>89.1</v>
      </c>
      <c r="S1125" s="208">
        <v>61.550000000000011</v>
      </c>
      <c r="T1125" s="208">
        <v>63.471249999999998</v>
      </c>
      <c r="U1125" s="208">
        <v>70.3</v>
      </c>
      <c r="V1125" s="208">
        <v>53.900000000000006</v>
      </c>
      <c r="W1125" s="208">
        <v>79</v>
      </c>
      <c r="X1125" s="208">
        <v>69.650000000000006</v>
      </c>
      <c r="Y1125" s="208">
        <v>63.584927271066746</v>
      </c>
      <c r="Z1125" s="208">
        <v>58.494999999999997</v>
      </c>
      <c r="AA1125" s="208">
        <v>64.199999999999989</v>
      </c>
      <c r="AB1125" s="204"/>
      <c r="AC1125" s="205"/>
      <c r="AD1125" s="205"/>
      <c r="AE1125" s="205"/>
      <c r="AF1125" s="205"/>
      <c r="AG1125" s="205"/>
      <c r="AH1125" s="205"/>
      <c r="AI1125" s="205"/>
      <c r="AJ1125" s="205"/>
      <c r="AK1125" s="205"/>
      <c r="AL1125" s="205"/>
      <c r="AM1125" s="205"/>
      <c r="AN1125" s="205"/>
      <c r="AO1125" s="205"/>
      <c r="AP1125" s="205"/>
      <c r="AQ1125" s="205"/>
      <c r="AR1125" s="205"/>
      <c r="AS1125" s="205"/>
      <c r="AT1125" s="205"/>
      <c r="AU1125" s="205"/>
      <c r="AV1125" s="205"/>
      <c r="AW1125" s="205"/>
      <c r="AX1125" s="205"/>
      <c r="AY1125" s="205"/>
      <c r="AZ1125" s="205"/>
      <c r="BA1125" s="205"/>
      <c r="BB1125" s="205"/>
      <c r="BC1125" s="205"/>
      <c r="BD1125" s="205"/>
      <c r="BE1125" s="205"/>
      <c r="BF1125" s="205"/>
      <c r="BG1125" s="205"/>
      <c r="BH1125" s="205"/>
      <c r="BI1125" s="205"/>
      <c r="BJ1125" s="205"/>
      <c r="BK1125" s="205"/>
      <c r="BL1125" s="205"/>
      <c r="BM1125" s="209"/>
    </row>
    <row r="1126" spans="1:65">
      <c r="A1126" s="30"/>
      <c r="B1126" s="3" t="s">
        <v>275</v>
      </c>
      <c r="C1126" s="29"/>
      <c r="D1126" s="215">
        <v>3.027485205028535</v>
      </c>
      <c r="E1126" s="215">
        <v>4.4741107123837125</v>
      </c>
      <c r="F1126" s="215">
        <v>1.4260668521028967</v>
      </c>
      <c r="G1126" s="215">
        <v>2.3553315908907937</v>
      </c>
      <c r="H1126" s="215">
        <v>3.7130849707487164</v>
      </c>
      <c r="I1126" s="215">
        <v>2.1065770023112558</v>
      </c>
      <c r="J1126" s="215">
        <v>6.2742861479746574</v>
      </c>
      <c r="K1126" s="215">
        <v>2.6250079364959356</v>
      </c>
      <c r="L1126" s="215">
        <v>2.386140537911936</v>
      </c>
      <c r="M1126" s="215">
        <v>6.0688274540199814</v>
      </c>
      <c r="N1126" s="215">
        <v>1.8159478700300471</v>
      </c>
      <c r="O1126" s="215">
        <v>1.0948363652467259</v>
      </c>
      <c r="P1126" s="215">
        <v>4.2150523919242868</v>
      </c>
      <c r="Q1126" s="215">
        <v>1.3166877635440646</v>
      </c>
      <c r="R1126" s="215">
        <v>2.0016659728003225</v>
      </c>
      <c r="S1126" s="215">
        <v>2.9418814841299539</v>
      </c>
      <c r="T1126" s="215">
        <v>0.14583095236151478</v>
      </c>
      <c r="U1126" s="215">
        <v>0.85712698398000986</v>
      </c>
      <c r="V1126" s="215">
        <v>6.151341317143765</v>
      </c>
      <c r="W1126" s="215">
        <v>0.5163977794943222</v>
      </c>
      <c r="X1126" s="215">
        <v>5.4716542288415848</v>
      </c>
      <c r="Y1126" s="215">
        <v>1.2943099633825745</v>
      </c>
      <c r="Z1126" s="215">
        <v>0.68577591902247736</v>
      </c>
      <c r="AA1126" s="215">
        <v>1.3594116374373146</v>
      </c>
      <c r="AB1126" s="212"/>
      <c r="AC1126" s="213"/>
      <c r="AD1126" s="213"/>
      <c r="AE1126" s="213"/>
      <c r="AF1126" s="213"/>
      <c r="AG1126" s="213"/>
      <c r="AH1126" s="213"/>
      <c r="AI1126" s="213"/>
      <c r="AJ1126" s="213"/>
      <c r="AK1126" s="213"/>
      <c r="AL1126" s="213"/>
      <c r="AM1126" s="213"/>
      <c r="AN1126" s="213"/>
      <c r="AO1126" s="213"/>
      <c r="AP1126" s="213"/>
      <c r="AQ1126" s="213"/>
      <c r="AR1126" s="213"/>
      <c r="AS1126" s="213"/>
      <c r="AT1126" s="213"/>
      <c r="AU1126" s="213"/>
      <c r="AV1126" s="213"/>
      <c r="AW1126" s="213"/>
      <c r="AX1126" s="213"/>
      <c r="AY1126" s="213"/>
      <c r="AZ1126" s="213"/>
      <c r="BA1126" s="213"/>
      <c r="BB1126" s="213"/>
      <c r="BC1126" s="213"/>
      <c r="BD1126" s="213"/>
      <c r="BE1126" s="213"/>
      <c r="BF1126" s="213"/>
      <c r="BG1126" s="213"/>
      <c r="BH1126" s="213"/>
      <c r="BI1126" s="213"/>
      <c r="BJ1126" s="213"/>
      <c r="BK1126" s="213"/>
      <c r="BL1126" s="213"/>
      <c r="BM1126" s="216"/>
    </row>
    <row r="1127" spans="1:65">
      <c r="A1127" s="30"/>
      <c r="B1127" s="3" t="s">
        <v>86</v>
      </c>
      <c r="C1127" s="29"/>
      <c r="D1127" s="13">
        <v>5.0556390843782939E-2</v>
      </c>
      <c r="E1127" s="13">
        <v>6.6168755913981456E-2</v>
      </c>
      <c r="F1127" s="13">
        <v>2.4122923914906627E-2</v>
      </c>
      <c r="G1127" s="13">
        <v>3.559651151950656E-2</v>
      </c>
      <c r="H1127" s="13">
        <v>5.8704900723299862E-2</v>
      </c>
      <c r="I1127" s="13">
        <v>3.477155987308813E-2</v>
      </c>
      <c r="J1127" s="13">
        <v>8.4597116601905484E-2</v>
      </c>
      <c r="K1127" s="13">
        <v>3.9995042201563268E-2</v>
      </c>
      <c r="L1127" s="13">
        <v>3.9494739937852734E-2</v>
      </c>
      <c r="M1127" s="13">
        <v>8.6780182850619364E-2</v>
      </c>
      <c r="N1127" s="13">
        <v>2.7218803947490093E-2</v>
      </c>
      <c r="O1127" s="13">
        <v>1.8227020509101986E-2</v>
      </c>
      <c r="P1127" s="13">
        <v>7.482341524125953E-2</v>
      </c>
      <c r="Q1127" s="13">
        <v>1.8540545837278544E-2</v>
      </c>
      <c r="R1127" s="13">
        <v>2.2423442563110414E-2</v>
      </c>
      <c r="S1127" s="13">
        <v>4.7475225671812053E-2</v>
      </c>
      <c r="T1127" s="13">
        <v>2.2967011330640823E-3</v>
      </c>
      <c r="U1127" s="13">
        <v>1.2215586470023892E-2</v>
      </c>
      <c r="V1127" s="13">
        <v>0.10896973103886207</v>
      </c>
      <c r="W1127" s="13">
        <v>6.564378552893926E-3</v>
      </c>
      <c r="X1127" s="13">
        <v>7.924191497236184E-2</v>
      </c>
      <c r="Y1127" s="13">
        <v>2.0329078188937484E-2</v>
      </c>
      <c r="Z1127" s="13">
        <v>1.1717157217077055E-2</v>
      </c>
      <c r="AA1127" s="13">
        <v>2.1108876357722281E-2</v>
      </c>
      <c r="AB1127" s="148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30"/>
      <c r="B1128" s="3" t="s">
        <v>276</v>
      </c>
      <c r="C1128" s="29"/>
      <c r="D1128" s="13">
        <v>-7.394337565369502E-2</v>
      </c>
      <c r="E1128" s="13">
        <v>4.5647571659604536E-2</v>
      </c>
      <c r="F1128" s="13">
        <v>-8.5799374740789358E-2</v>
      </c>
      <c r="G1128" s="13">
        <v>2.3236901816722222E-2</v>
      </c>
      <c r="H1128" s="13">
        <v>-2.1880075314715364E-2</v>
      </c>
      <c r="I1128" s="13">
        <v>-6.311833300895664E-2</v>
      </c>
      <c r="J1128" s="13">
        <v>0.14693904212108477</v>
      </c>
      <c r="K1128" s="13">
        <v>1.4976617499512512E-2</v>
      </c>
      <c r="L1128" s="13">
        <v>-6.5695724114846699E-2</v>
      </c>
      <c r="M1128" s="13">
        <v>8.1473308031476899E-2</v>
      </c>
      <c r="N1128" s="13">
        <v>3.1729659687798062E-2</v>
      </c>
      <c r="O1128" s="13">
        <v>-7.1108245437215944E-2</v>
      </c>
      <c r="P1128" s="13">
        <v>-0.12884180620915353</v>
      </c>
      <c r="Q1128" s="13">
        <v>9.8226350219762226E-2</v>
      </c>
      <c r="R1128" s="13">
        <v>0.38045067631472551</v>
      </c>
      <c r="S1128" s="13">
        <v>-4.1725986830069006E-2</v>
      </c>
      <c r="T1128" s="13">
        <v>-1.8078423433527613E-2</v>
      </c>
      <c r="U1128" s="13">
        <v>8.5081655579722915E-2</v>
      </c>
      <c r="V1128" s="13">
        <v>-0.12703763243503041</v>
      </c>
      <c r="W1128" s="13">
        <v>0.21652860198011692</v>
      </c>
      <c r="X1128" s="13">
        <v>6.7813135170259331E-2</v>
      </c>
      <c r="Y1128" s="13">
        <v>-1.5417337603880088E-2</v>
      </c>
      <c r="Z1128" s="13">
        <v>-9.4910452300110637E-2</v>
      </c>
      <c r="AA1128" s="13">
        <v>-4.0960766840739682E-3</v>
      </c>
      <c r="AB1128" s="148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46" t="s">
        <v>277</v>
      </c>
      <c r="C1129" s="47"/>
      <c r="D1129" s="45">
        <v>0.69</v>
      </c>
      <c r="E1129" s="45">
        <v>0.6</v>
      </c>
      <c r="F1129" s="45">
        <v>0.82</v>
      </c>
      <c r="G1129" s="45">
        <v>0.35</v>
      </c>
      <c r="H1129" s="45">
        <v>0.13</v>
      </c>
      <c r="I1129" s="45">
        <v>0.56999999999999995</v>
      </c>
      <c r="J1129" s="45">
        <v>1.68</v>
      </c>
      <c r="K1129" s="45">
        <v>0.27</v>
      </c>
      <c r="L1129" s="45">
        <v>0.6</v>
      </c>
      <c r="M1129" s="45">
        <v>0.98</v>
      </c>
      <c r="N1129" s="45">
        <v>0.45</v>
      </c>
      <c r="O1129" s="45">
        <v>0.66</v>
      </c>
      <c r="P1129" s="45">
        <v>1.28</v>
      </c>
      <c r="Q1129" s="45">
        <v>1.1599999999999999</v>
      </c>
      <c r="R1129" s="45">
        <v>4.1900000000000004</v>
      </c>
      <c r="S1129" s="45">
        <v>0.34</v>
      </c>
      <c r="T1129" s="45">
        <v>0.09</v>
      </c>
      <c r="U1129" s="45">
        <v>1.02</v>
      </c>
      <c r="V1129" s="45">
        <v>1.26</v>
      </c>
      <c r="W1129" s="45">
        <v>2.4300000000000002</v>
      </c>
      <c r="X1129" s="45">
        <v>0.83</v>
      </c>
      <c r="Y1129" s="45">
        <v>0.06</v>
      </c>
      <c r="Z1129" s="45">
        <v>0.91</v>
      </c>
      <c r="AA1129" s="45">
        <v>0.06</v>
      </c>
      <c r="AB1129" s="148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B1130" s="31"/>
      <c r="C1130" s="20"/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  <c r="N1130" s="20"/>
      <c r="O1130" s="20"/>
      <c r="P1130" s="20"/>
      <c r="Q1130" s="20"/>
      <c r="R1130" s="20"/>
      <c r="S1130" s="20"/>
      <c r="T1130" s="20"/>
      <c r="U1130" s="20"/>
      <c r="V1130" s="20"/>
      <c r="W1130" s="20"/>
      <c r="X1130" s="20"/>
      <c r="Y1130" s="20"/>
      <c r="Z1130" s="20"/>
      <c r="AA1130" s="20"/>
      <c r="BM1130" s="55"/>
    </row>
    <row r="1131" spans="1:65">
      <c r="BM1131" s="55"/>
    </row>
    <row r="1132" spans="1:65">
      <c r="BM1132" s="55"/>
    </row>
    <row r="1133" spans="1:65">
      <c r="BM1133" s="55"/>
    </row>
    <row r="1134" spans="1:65">
      <c r="BM1134" s="55"/>
    </row>
    <row r="1135" spans="1:65"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6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</sheetData>
  <dataConsolidate/>
  <conditionalFormatting sqref="B6:Z11 B24:AA29 B42:Y47 B60:D65 B78:AA83 B96:AA101 B115:Z120 B134:AA139 B152:Z157 B171:X176 B189:AA194 B207:Z212 B225:Z230 B243:AA248 B261:M266 B279:M284 B297:M302 B316:AA321 B334:Z339 B353:M358 B371:V376 B389:Y394 B407:E412 B425:L430 B444:X449 B462:AA467 B480:Y485 B499:Z504 B517:O522 B536:AA541 B554:AA559 B572:AA577 B590:AA595 B608:Z613 B626:M631 B644:AA649 B662:AA667 B680:Z685 B698:M703 B716:Z721 B734:U739 B752:AA757 B770:Z775 B788:AA793 B806:W811 B824:M829 B842:Z847 B860:AA865 B878:Y883 B897:P902 B916:X921 B935:Z940 B953:AA958 B971:Y976 B990:K995 B1009:AA1014 B1027:AA1032 B1045:Z1050 B1063:AA1068 B1081:P1086 B1100:AA1105 B1118:AA1123">
    <cfRule type="expression" dxfId="17" priority="186">
      <formula>AND($B6&lt;&gt;$B5,NOT(ISBLANK(INDIRECT(Anlyt_LabRefThisCol))))</formula>
    </cfRule>
  </conditionalFormatting>
  <conditionalFormatting sqref="C2:Z17 C20:AA35 C38:Y53 C56:D71 C74:AA89 C92:AA107 C111:Z126 C130:AA145 C148:Z163 C167:X182 C185:AA200 C203:Z218 C221:Z236 C239:AA254 C257:M272 C275:M290 C293:M308 C312:AA327 C330:Z345 C349:M364 C367:V382 C385:Y400 C403:E418 C421:L436 C440:X455 C458:AA473 C476:Y491 C495:Z510 C513:O528 C532:AA547 C550:AA565 C568:AA583 C586:AA601 C604:Z619 C622:M637 C640:AA655 C658:AA673 C676:Z691 C694:M709 C712:Z727 C730:U745 C748:AA763 C766:Z781 C784:AA799 C802:W817 C820:M835 C838:Z853 C856:AA871 C874:Y889 C893:P908 C912:X927 C931:Z946 C949:AA964 C967:Y982 C986:K1001 C1005:AA1020 C1023:AA1038 C1041:Z1056 C1059:AA1074 C1077:P1092 C1096:AA1111 C1114:AA1129">
    <cfRule type="expression" dxfId="16" priority="184" stopIfTrue="1">
      <formula>AND(ISBLANK(INDIRECT(Anlyt_LabRefLastCol)),ISBLANK(INDIRECT(Anlyt_LabRefThisCol)))</formula>
    </cfRule>
    <cfRule type="expression" dxfId="15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01C30-8196-4E45-97F7-33F0764E7711}">
  <sheetPr codeName="Sheet17"/>
  <dimension ref="A1:BN1251"/>
  <sheetViews>
    <sheetView zoomScale="80" zoomScaleNormal="8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577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235</v>
      </c>
      <c r="E2" s="17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17" t="s">
        <v>235</v>
      </c>
      <c r="R2" s="17" t="s">
        <v>235</v>
      </c>
      <c r="S2" s="17" t="s">
        <v>235</v>
      </c>
      <c r="T2" s="17" t="s">
        <v>235</v>
      </c>
      <c r="U2" s="17" t="s">
        <v>235</v>
      </c>
      <c r="V2" s="17" t="s">
        <v>235</v>
      </c>
      <c r="W2" s="17" t="s">
        <v>235</v>
      </c>
      <c r="X2" s="17" t="s">
        <v>235</v>
      </c>
      <c r="Y2" s="17" t="s">
        <v>235</v>
      </c>
      <c r="Z2" s="17" t="s">
        <v>235</v>
      </c>
      <c r="AA2" s="17" t="s">
        <v>235</v>
      </c>
      <c r="AB2" s="17" t="s">
        <v>235</v>
      </c>
      <c r="AC2" s="148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46" t="s">
        <v>238</v>
      </c>
      <c r="E3" s="147" t="s">
        <v>239</v>
      </c>
      <c r="F3" s="147" t="s">
        <v>240</v>
      </c>
      <c r="G3" s="147" t="s">
        <v>241</v>
      </c>
      <c r="H3" s="147" t="s">
        <v>242</v>
      </c>
      <c r="I3" s="147" t="s">
        <v>243</v>
      </c>
      <c r="J3" s="147" t="s">
        <v>244</v>
      </c>
      <c r="K3" s="147" t="s">
        <v>245</v>
      </c>
      <c r="L3" s="147" t="s">
        <v>246</v>
      </c>
      <c r="M3" s="147" t="s">
        <v>247</v>
      </c>
      <c r="N3" s="147" t="s">
        <v>248</v>
      </c>
      <c r="O3" s="147" t="s">
        <v>249</v>
      </c>
      <c r="P3" s="147" t="s">
        <v>250</v>
      </c>
      <c r="Q3" s="147" t="s">
        <v>251</v>
      </c>
      <c r="R3" s="147" t="s">
        <v>252</v>
      </c>
      <c r="S3" s="147" t="s">
        <v>253</v>
      </c>
      <c r="T3" s="147" t="s">
        <v>255</v>
      </c>
      <c r="U3" s="147" t="s">
        <v>256</v>
      </c>
      <c r="V3" s="147" t="s">
        <v>257</v>
      </c>
      <c r="W3" s="147" t="s">
        <v>258</v>
      </c>
      <c r="X3" s="147" t="s">
        <v>259</v>
      </c>
      <c r="Y3" s="147" t="s">
        <v>260</v>
      </c>
      <c r="Z3" s="147" t="s">
        <v>264</v>
      </c>
      <c r="AA3" s="147" t="s">
        <v>265</v>
      </c>
      <c r="AB3" s="147" t="s">
        <v>266</v>
      </c>
      <c r="AC3" s="148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305</v>
      </c>
      <c r="E4" s="11" t="s">
        <v>303</v>
      </c>
      <c r="F4" s="11" t="s">
        <v>305</v>
      </c>
      <c r="G4" s="11" t="s">
        <v>305</v>
      </c>
      <c r="H4" s="11" t="s">
        <v>303</v>
      </c>
      <c r="I4" s="11" t="s">
        <v>303</v>
      </c>
      <c r="J4" s="11" t="s">
        <v>303</v>
      </c>
      <c r="K4" s="11" t="s">
        <v>303</v>
      </c>
      <c r="L4" s="11" t="s">
        <v>303</v>
      </c>
      <c r="M4" s="11" t="s">
        <v>303</v>
      </c>
      <c r="N4" s="11" t="s">
        <v>303</v>
      </c>
      <c r="O4" s="11" t="s">
        <v>303</v>
      </c>
      <c r="P4" s="11" t="s">
        <v>303</v>
      </c>
      <c r="Q4" s="11" t="s">
        <v>303</v>
      </c>
      <c r="R4" s="11" t="s">
        <v>305</v>
      </c>
      <c r="S4" s="11" t="s">
        <v>305</v>
      </c>
      <c r="T4" s="11" t="s">
        <v>305</v>
      </c>
      <c r="U4" s="11" t="s">
        <v>303</v>
      </c>
      <c r="V4" s="11" t="s">
        <v>303</v>
      </c>
      <c r="W4" s="11" t="s">
        <v>305</v>
      </c>
      <c r="X4" s="11" t="s">
        <v>303</v>
      </c>
      <c r="Y4" s="11" t="s">
        <v>336</v>
      </c>
      <c r="Z4" s="11" t="s">
        <v>305</v>
      </c>
      <c r="AA4" s="11" t="s">
        <v>305</v>
      </c>
      <c r="AB4" s="11" t="s">
        <v>336</v>
      </c>
      <c r="AC4" s="148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 t="s">
        <v>337</v>
      </c>
      <c r="E5" s="26" t="s">
        <v>338</v>
      </c>
      <c r="F5" s="26" t="s">
        <v>339</v>
      </c>
      <c r="G5" s="26" t="s">
        <v>339</v>
      </c>
      <c r="H5" s="26" t="s">
        <v>117</v>
      </c>
      <c r="I5" s="26" t="s">
        <v>337</v>
      </c>
      <c r="J5" s="26" t="s">
        <v>338</v>
      </c>
      <c r="K5" s="26" t="s">
        <v>338</v>
      </c>
      <c r="L5" s="26" t="s">
        <v>339</v>
      </c>
      <c r="M5" s="26" t="s">
        <v>338</v>
      </c>
      <c r="N5" s="26" t="s">
        <v>338</v>
      </c>
      <c r="O5" s="26" t="s">
        <v>306</v>
      </c>
      <c r="P5" s="26" t="s">
        <v>338</v>
      </c>
      <c r="Q5" s="26" t="s">
        <v>340</v>
      </c>
      <c r="R5" s="26" t="s">
        <v>337</v>
      </c>
      <c r="S5" s="26" t="s">
        <v>338</v>
      </c>
      <c r="T5" s="26" t="s">
        <v>338</v>
      </c>
      <c r="U5" s="26" t="s">
        <v>338</v>
      </c>
      <c r="V5" s="26" t="s">
        <v>338</v>
      </c>
      <c r="W5" s="26" t="s">
        <v>337</v>
      </c>
      <c r="X5" s="26" t="s">
        <v>340</v>
      </c>
      <c r="Y5" s="26" t="s">
        <v>338</v>
      </c>
      <c r="Z5" s="26" t="s">
        <v>338</v>
      </c>
      <c r="AA5" s="26" t="s">
        <v>338</v>
      </c>
      <c r="AB5" s="26" t="s">
        <v>340</v>
      </c>
      <c r="AC5" s="148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5.31</v>
      </c>
      <c r="E6" s="22">
        <v>5.21</v>
      </c>
      <c r="F6" s="22">
        <v>5.4</v>
      </c>
      <c r="G6" s="22">
        <v>5.7196419088199999</v>
      </c>
      <c r="H6" s="22">
        <v>5.44</v>
      </c>
      <c r="I6" s="22">
        <v>5.74</v>
      </c>
      <c r="J6" s="22">
        <v>5.1100000000000003</v>
      </c>
      <c r="K6" s="22">
        <v>5.32</v>
      </c>
      <c r="L6" s="22">
        <v>5.38</v>
      </c>
      <c r="M6" s="22">
        <v>5.18</v>
      </c>
      <c r="N6" s="22">
        <v>5.47</v>
      </c>
      <c r="O6" s="141">
        <v>6.149</v>
      </c>
      <c r="P6" s="142">
        <v>4.7690000000000001</v>
      </c>
      <c r="Q6" s="22">
        <v>5.0599999999999996</v>
      </c>
      <c r="R6" s="22">
        <v>5.29</v>
      </c>
      <c r="S6" s="22">
        <v>5.26</v>
      </c>
      <c r="T6" s="22">
        <v>5.0999999999999996</v>
      </c>
      <c r="U6" s="22">
        <v>5.67</v>
      </c>
      <c r="V6" s="141">
        <v>6.06</v>
      </c>
      <c r="W6" s="22">
        <v>5.3</v>
      </c>
      <c r="X6" s="22">
        <v>5.2292363525783241</v>
      </c>
      <c r="Y6" s="22">
        <v>5.4576099390073187</v>
      </c>
      <c r="Z6" s="142">
        <v>7.3289999999999997</v>
      </c>
      <c r="AA6" s="22">
        <v>5.18</v>
      </c>
      <c r="AB6" s="141">
        <v>6</v>
      </c>
      <c r="AC6" s="148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5.44</v>
      </c>
      <c r="E7" s="11">
        <v>5.31</v>
      </c>
      <c r="F7" s="11">
        <v>5.36</v>
      </c>
      <c r="G7" s="11">
        <v>5.6640859989893686</v>
      </c>
      <c r="H7" s="11">
        <v>5.68</v>
      </c>
      <c r="I7" s="11">
        <v>5.64</v>
      </c>
      <c r="J7" s="11">
        <v>5.03</v>
      </c>
      <c r="K7" s="11">
        <v>5.54</v>
      </c>
      <c r="L7" s="11">
        <v>5.55</v>
      </c>
      <c r="M7" s="11">
        <v>5.32</v>
      </c>
      <c r="N7" s="11">
        <v>5.42</v>
      </c>
      <c r="O7" s="143">
        <v>5.9320000000000004</v>
      </c>
      <c r="P7" s="11">
        <v>5.08</v>
      </c>
      <c r="Q7" s="11">
        <v>5.0199999999999996</v>
      </c>
      <c r="R7" s="11">
        <v>5.3</v>
      </c>
      <c r="S7" s="11">
        <v>5.22</v>
      </c>
      <c r="T7" s="11">
        <v>5</v>
      </c>
      <c r="U7" s="11">
        <v>5.48</v>
      </c>
      <c r="V7" s="143">
        <v>6.02</v>
      </c>
      <c r="W7" s="11">
        <v>5.3</v>
      </c>
      <c r="X7" s="11">
        <v>5.2441544342770277</v>
      </c>
      <c r="Y7" s="11">
        <v>5.5017907102338652</v>
      </c>
      <c r="Z7" s="143">
        <v>7.6850000000000005</v>
      </c>
      <c r="AA7" s="11">
        <v>5.28</v>
      </c>
      <c r="AB7" s="143">
        <v>5</v>
      </c>
      <c r="AC7" s="148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19">
        <v>1</v>
      </c>
      <c r="C8" s="9">
        <v>3</v>
      </c>
      <c r="D8" s="11">
        <v>5.54</v>
      </c>
      <c r="E8" s="11">
        <v>5.22</v>
      </c>
      <c r="F8" s="11">
        <v>5.42</v>
      </c>
      <c r="G8" s="11">
        <v>5.6561262365100005</v>
      </c>
      <c r="H8" s="11">
        <v>5.54</v>
      </c>
      <c r="I8" s="11">
        <v>5.82</v>
      </c>
      <c r="J8" s="11">
        <v>5.07</v>
      </c>
      <c r="K8" s="11">
        <v>5.47</v>
      </c>
      <c r="L8" s="11">
        <v>5.35</v>
      </c>
      <c r="M8" s="11">
        <v>5.29</v>
      </c>
      <c r="N8" s="11">
        <v>5.51</v>
      </c>
      <c r="O8" s="143">
        <v>5.9729999999999999</v>
      </c>
      <c r="P8" s="11">
        <v>5.0359999999999996</v>
      </c>
      <c r="Q8" s="11">
        <v>5.25</v>
      </c>
      <c r="R8" s="11">
        <v>5.32</v>
      </c>
      <c r="S8" s="11">
        <v>5.33</v>
      </c>
      <c r="T8" s="11">
        <v>5</v>
      </c>
      <c r="U8" s="11">
        <v>5.62</v>
      </c>
      <c r="V8" s="143">
        <v>6</v>
      </c>
      <c r="W8" s="11">
        <v>5.3</v>
      </c>
      <c r="X8" s="11">
        <v>5.2765322170293762</v>
      </c>
      <c r="Y8" s="11">
        <v>5.2436448864881431</v>
      </c>
      <c r="Z8" s="143">
        <v>8.1</v>
      </c>
      <c r="AA8" s="11">
        <v>5.01</v>
      </c>
      <c r="AB8" s="143">
        <v>5</v>
      </c>
      <c r="AC8" s="148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5.5</v>
      </c>
      <c r="E9" s="11">
        <v>5.21</v>
      </c>
      <c r="F9" s="11">
        <v>5.52</v>
      </c>
      <c r="G9" s="11">
        <v>5.58862959971</v>
      </c>
      <c r="H9" s="11">
        <v>5.64</v>
      </c>
      <c r="I9" s="144">
        <v>6</v>
      </c>
      <c r="J9" s="11">
        <v>5.0199999999999996</v>
      </c>
      <c r="K9" s="11">
        <v>5.78</v>
      </c>
      <c r="L9" s="11">
        <v>5.45</v>
      </c>
      <c r="M9" s="11">
        <v>5.27</v>
      </c>
      <c r="N9" s="11">
        <v>5.32</v>
      </c>
      <c r="O9" s="143">
        <v>6.1449999999999996</v>
      </c>
      <c r="P9" s="11">
        <v>4.9580000000000002</v>
      </c>
      <c r="Q9" s="11">
        <v>5.03</v>
      </c>
      <c r="R9" s="11">
        <v>5.3</v>
      </c>
      <c r="S9" s="11">
        <v>5.32</v>
      </c>
      <c r="T9" s="11">
        <v>5</v>
      </c>
      <c r="U9" s="11">
        <v>5.63</v>
      </c>
      <c r="V9" s="143">
        <v>5.99</v>
      </c>
      <c r="W9" s="11">
        <v>5.2</v>
      </c>
      <c r="X9" s="11">
        <v>5.2469916304205446</v>
      </c>
      <c r="Y9" s="11">
        <v>5.2319580210323</v>
      </c>
      <c r="Z9" s="143">
        <v>8.1579999999999995</v>
      </c>
      <c r="AA9" s="11">
        <v>5.56</v>
      </c>
      <c r="AB9" s="143">
        <v>6</v>
      </c>
      <c r="AC9" s="148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5.3408681992461684</v>
      </c>
      <c r="BN9" s="28"/>
    </row>
    <row r="10" spans="1:66">
      <c r="A10" s="30"/>
      <c r="B10" s="19">
        <v>1</v>
      </c>
      <c r="C10" s="9">
        <v>5</v>
      </c>
      <c r="D10" s="11">
        <v>5.53</v>
      </c>
      <c r="E10" s="11">
        <v>5.28</v>
      </c>
      <c r="F10" s="11">
        <v>5.37</v>
      </c>
      <c r="G10" s="11">
        <v>5.4316799094153474</v>
      </c>
      <c r="H10" s="11">
        <v>5.5</v>
      </c>
      <c r="I10" s="11">
        <v>5.63</v>
      </c>
      <c r="J10" s="11">
        <v>5.05</v>
      </c>
      <c r="K10" s="11">
        <v>5.66</v>
      </c>
      <c r="L10" s="11">
        <v>5.41</v>
      </c>
      <c r="M10" s="11">
        <v>5.28</v>
      </c>
      <c r="N10" s="11">
        <v>5.4</v>
      </c>
      <c r="O10" s="143">
        <v>5.859</v>
      </c>
      <c r="P10" s="11">
        <v>4.9749999999999996</v>
      </c>
      <c r="Q10" s="11">
        <v>5.2</v>
      </c>
      <c r="R10" s="11">
        <v>5.25</v>
      </c>
      <c r="S10" s="11">
        <v>5.32</v>
      </c>
      <c r="T10" s="11">
        <v>5</v>
      </c>
      <c r="U10" s="11">
        <v>5.65</v>
      </c>
      <c r="V10" s="143">
        <v>5.94</v>
      </c>
      <c r="W10" s="11">
        <v>5.2</v>
      </c>
      <c r="X10" s="11">
        <v>5.3211949404881631</v>
      </c>
      <c r="Y10" s="11">
        <v>5.3946476201204838</v>
      </c>
      <c r="Z10" s="143">
        <v>8.1579999999999995</v>
      </c>
      <c r="AA10" s="11">
        <v>5.01</v>
      </c>
      <c r="AB10" s="143">
        <v>6</v>
      </c>
      <c r="AC10" s="148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75</v>
      </c>
    </row>
    <row r="11" spans="1:66">
      <c r="A11" s="30"/>
      <c r="B11" s="19">
        <v>1</v>
      </c>
      <c r="C11" s="9">
        <v>6</v>
      </c>
      <c r="D11" s="11">
        <v>5.47</v>
      </c>
      <c r="E11" s="11">
        <v>5.32</v>
      </c>
      <c r="F11" s="11">
        <v>5.38</v>
      </c>
      <c r="G11" s="11">
        <v>5.4142357920000004</v>
      </c>
      <c r="H11" s="11">
        <v>5.33</v>
      </c>
      <c r="I11" s="11">
        <v>5.91</v>
      </c>
      <c r="J11" s="11">
        <v>5.04</v>
      </c>
      <c r="K11" s="11">
        <v>5.51</v>
      </c>
      <c r="L11" s="11">
        <v>5.45</v>
      </c>
      <c r="M11" s="11">
        <v>5.28</v>
      </c>
      <c r="N11" s="11">
        <v>5.39</v>
      </c>
      <c r="O11" s="143">
        <v>6.0759999999999996</v>
      </c>
      <c r="P11" s="11">
        <v>4.9770000000000003</v>
      </c>
      <c r="Q11" s="11">
        <v>5.19</v>
      </c>
      <c r="R11" s="11">
        <v>5.3</v>
      </c>
      <c r="S11" s="11">
        <v>5.4</v>
      </c>
      <c r="T11" s="11">
        <v>5</v>
      </c>
      <c r="U11" s="11">
        <v>5.56</v>
      </c>
      <c r="V11" s="143">
        <v>5.95</v>
      </c>
      <c r="W11" s="11">
        <v>5.3</v>
      </c>
      <c r="X11" s="11">
        <v>5.2826549041603554</v>
      </c>
      <c r="Y11" s="11">
        <v>5.3553780037366003</v>
      </c>
      <c r="Z11" s="143">
        <v>8.1470000000000002</v>
      </c>
      <c r="AA11" s="11">
        <v>5.22</v>
      </c>
      <c r="AB11" s="143">
        <v>6</v>
      </c>
      <c r="AC11" s="148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273</v>
      </c>
      <c r="C12" s="12"/>
      <c r="D12" s="23">
        <v>5.4649999999999999</v>
      </c>
      <c r="E12" s="23">
        <v>5.2583333333333337</v>
      </c>
      <c r="F12" s="23">
        <v>5.4083333333333341</v>
      </c>
      <c r="G12" s="23">
        <v>5.5790665742407866</v>
      </c>
      <c r="H12" s="23">
        <v>5.5216666666666674</v>
      </c>
      <c r="I12" s="23">
        <v>5.7899999999999991</v>
      </c>
      <c r="J12" s="23">
        <v>5.0533333333333337</v>
      </c>
      <c r="K12" s="23">
        <v>5.5466666666666669</v>
      </c>
      <c r="L12" s="23">
        <v>5.4316666666666675</v>
      </c>
      <c r="M12" s="23">
        <v>5.2700000000000005</v>
      </c>
      <c r="N12" s="23">
        <v>5.418333333333333</v>
      </c>
      <c r="O12" s="23">
        <v>6.0223333333333331</v>
      </c>
      <c r="P12" s="23">
        <v>4.9658333333333333</v>
      </c>
      <c r="Q12" s="23">
        <v>5.125</v>
      </c>
      <c r="R12" s="23">
        <v>5.2933333333333339</v>
      </c>
      <c r="S12" s="23">
        <v>5.3083333333333336</v>
      </c>
      <c r="T12" s="23">
        <v>5.0166666666666666</v>
      </c>
      <c r="U12" s="23">
        <v>5.6016666666666666</v>
      </c>
      <c r="V12" s="23">
        <v>5.9933333333333332</v>
      </c>
      <c r="W12" s="23">
        <v>5.2666666666666666</v>
      </c>
      <c r="X12" s="23">
        <v>5.2667940798256323</v>
      </c>
      <c r="Y12" s="23">
        <v>5.3641715301031185</v>
      </c>
      <c r="Z12" s="23">
        <v>7.9295</v>
      </c>
      <c r="AA12" s="23">
        <v>5.21</v>
      </c>
      <c r="AB12" s="23">
        <v>5.666666666666667</v>
      </c>
      <c r="AC12" s="148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274</v>
      </c>
      <c r="C13" s="29"/>
      <c r="D13" s="11">
        <v>5.4849999999999994</v>
      </c>
      <c r="E13" s="11">
        <v>5.25</v>
      </c>
      <c r="F13" s="11">
        <v>5.3900000000000006</v>
      </c>
      <c r="G13" s="11">
        <v>5.6223779181100006</v>
      </c>
      <c r="H13" s="11">
        <v>5.52</v>
      </c>
      <c r="I13" s="11">
        <v>5.78</v>
      </c>
      <c r="J13" s="11">
        <v>5.0449999999999999</v>
      </c>
      <c r="K13" s="11">
        <v>5.5250000000000004</v>
      </c>
      <c r="L13" s="11">
        <v>5.43</v>
      </c>
      <c r="M13" s="11">
        <v>5.28</v>
      </c>
      <c r="N13" s="11">
        <v>5.41</v>
      </c>
      <c r="O13" s="11">
        <v>6.0244999999999997</v>
      </c>
      <c r="P13" s="11">
        <v>4.976</v>
      </c>
      <c r="Q13" s="11">
        <v>5.125</v>
      </c>
      <c r="R13" s="11">
        <v>5.3</v>
      </c>
      <c r="S13" s="11">
        <v>5.32</v>
      </c>
      <c r="T13" s="11">
        <v>5</v>
      </c>
      <c r="U13" s="11">
        <v>5.625</v>
      </c>
      <c r="V13" s="11">
        <v>5.9950000000000001</v>
      </c>
      <c r="W13" s="11">
        <v>5.3</v>
      </c>
      <c r="X13" s="11">
        <v>5.2617619237249604</v>
      </c>
      <c r="Y13" s="11">
        <v>5.3750128119285421</v>
      </c>
      <c r="Z13" s="11">
        <v>8.1234999999999999</v>
      </c>
      <c r="AA13" s="11">
        <v>5.1999999999999993</v>
      </c>
      <c r="AB13" s="11">
        <v>6</v>
      </c>
      <c r="AC13" s="148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275</v>
      </c>
      <c r="C14" s="29"/>
      <c r="D14" s="24">
        <v>8.4557672626438971E-2</v>
      </c>
      <c r="E14" s="24">
        <v>5.1153364177409413E-2</v>
      </c>
      <c r="F14" s="24">
        <v>5.8793423668524691E-2</v>
      </c>
      <c r="G14" s="24">
        <v>0.12799327015455425</v>
      </c>
      <c r="H14" s="24">
        <v>0.12906070922889978</v>
      </c>
      <c r="I14" s="24">
        <v>0.14832396974191336</v>
      </c>
      <c r="J14" s="24">
        <v>3.2659863237109232E-2</v>
      </c>
      <c r="K14" s="24">
        <v>0.15870307705481543</v>
      </c>
      <c r="L14" s="24">
        <v>6.9976186425573905E-2</v>
      </c>
      <c r="M14" s="24">
        <v>4.7328638264797121E-2</v>
      </c>
      <c r="N14" s="24">
        <v>6.6156380392722841E-2</v>
      </c>
      <c r="O14" s="24">
        <v>0.11936777901371302</v>
      </c>
      <c r="P14" s="24">
        <v>0.10674346193873725</v>
      </c>
      <c r="Q14" s="24">
        <v>9.974968671630019E-2</v>
      </c>
      <c r="R14" s="24">
        <v>2.3380903889000274E-2</v>
      </c>
      <c r="S14" s="24">
        <v>6.210206652492891E-2</v>
      </c>
      <c r="T14" s="24">
        <v>4.0824829046386159E-2</v>
      </c>
      <c r="U14" s="24">
        <v>7.0261416628663684E-2</v>
      </c>
      <c r="V14" s="24">
        <v>4.4572039067857776E-2</v>
      </c>
      <c r="W14" s="24">
        <v>5.1639777949432045E-2</v>
      </c>
      <c r="X14" s="24">
        <v>3.3529462073199706E-2</v>
      </c>
      <c r="Y14" s="24">
        <v>0.11016621711670356</v>
      </c>
      <c r="Z14" s="24">
        <v>0.34675106344465606</v>
      </c>
      <c r="AA14" s="24">
        <v>0.20415680248279747</v>
      </c>
      <c r="AB14" s="24">
        <v>0.51639777949432231</v>
      </c>
      <c r="AC14" s="197"/>
      <c r="AD14" s="198"/>
      <c r="AE14" s="198"/>
      <c r="AF14" s="198"/>
      <c r="AG14" s="198"/>
      <c r="AH14" s="198"/>
      <c r="AI14" s="198"/>
      <c r="AJ14" s="198"/>
      <c r="AK14" s="198"/>
      <c r="AL14" s="198"/>
      <c r="AM14" s="198"/>
      <c r="AN14" s="198"/>
      <c r="AO14" s="198"/>
      <c r="AP14" s="198"/>
      <c r="AQ14" s="198"/>
      <c r="AR14" s="198"/>
      <c r="AS14" s="198"/>
      <c r="AT14" s="198"/>
      <c r="AU14" s="198"/>
      <c r="AV14" s="198"/>
      <c r="AW14" s="198"/>
      <c r="AX14" s="198"/>
      <c r="AY14" s="198"/>
      <c r="AZ14" s="198"/>
      <c r="BA14" s="198"/>
      <c r="BB14" s="198"/>
      <c r="BC14" s="198"/>
      <c r="BD14" s="198"/>
      <c r="BE14" s="198"/>
      <c r="BF14" s="198"/>
      <c r="BG14" s="198"/>
      <c r="BH14" s="198"/>
      <c r="BI14" s="198"/>
      <c r="BJ14" s="198"/>
      <c r="BK14" s="198"/>
      <c r="BL14" s="198"/>
      <c r="BM14" s="56"/>
    </row>
    <row r="15" spans="1:66">
      <c r="A15" s="30"/>
      <c r="B15" s="3" t="s">
        <v>86</v>
      </c>
      <c r="C15" s="29"/>
      <c r="D15" s="13">
        <v>1.5472584195139794E-2</v>
      </c>
      <c r="E15" s="13">
        <v>9.7280565789051171E-3</v>
      </c>
      <c r="F15" s="13">
        <v>1.0870894977231066E-2</v>
      </c>
      <c r="G15" s="13">
        <v>2.294169973620935E-2</v>
      </c>
      <c r="H15" s="13">
        <v>2.3373506048095339E-2</v>
      </c>
      <c r="I15" s="13">
        <v>2.5617265931245834E-2</v>
      </c>
      <c r="J15" s="13">
        <v>6.4630336221192406E-3</v>
      </c>
      <c r="K15" s="13">
        <v>2.8612333603632589E-2</v>
      </c>
      <c r="L15" s="13">
        <v>1.2883004558252328E-2</v>
      </c>
      <c r="M15" s="13">
        <v>8.9807662741550505E-3</v>
      </c>
      <c r="N15" s="13">
        <v>1.2209728771342266E-2</v>
      </c>
      <c r="O15" s="13">
        <v>1.9820852219025797E-2</v>
      </c>
      <c r="P15" s="13">
        <v>2.1495578843175819E-2</v>
      </c>
      <c r="Q15" s="13">
        <v>1.9463353505619549E-2</v>
      </c>
      <c r="R15" s="13">
        <v>4.4170473341940061E-3</v>
      </c>
      <c r="S15" s="13">
        <v>1.1698976425418318E-2</v>
      </c>
      <c r="T15" s="13">
        <v>8.1378396770204961E-3</v>
      </c>
      <c r="U15" s="13">
        <v>1.2542948520439813E-2</v>
      </c>
      <c r="V15" s="13">
        <v>7.4369364406881716E-3</v>
      </c>
      <c r="W15" s="13">
        <v>9.8050211296389963E-3</v>
      </c>
      <c r="X15" s="13">
        <v>6.3661995447351471E-3</v>
      </c>
      <c r="Y15" s="13">
        <v>2.053741505066781E-2</v>
      </c>
      <c r="Z15" s="13">
        <v>4.3729246919056192E-2</v>
      </c>
      <c r="AA15" s="13">
        <v>3.9185566695354598E-2</v>
      </c>
      <c r="AB15" s="13">
        <v>9.1129019910762749E-2</v>
      </c>
      <c r="AC15" s="148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276</v>
      </c>
      <c r="C16" s="29"/>
      <c r="D16" s="13">
        <v>2.324187681159251E-2</v>
      </c>
      <c r="E16" s="13">
        <v>-1.5453454912907949E-2</v>
      </c>
      <c r="F16" s="13">
        <v>1.2631866500036004E-2</v>
      </c>
      <c r="G16" s="13">
        <v>4.4599186145098724E-2</v>
      </c>
      <c r="H16" s="13">
        <v>3.3851887123149238E-2</v>
      </c>
      <c r="I16" s="13">
        <v>8.4093406539637705E-2</v>
      </c>
      <c r="J16" s="13">
        <v>-5.3836727510598092E-2</v>
      </c>
      <c r="K16" s="13">
        <v>3.8532774025306527E-2</v>
      </c>
      <c r="L16" s="13">
        <v>1.7000694275382866E-2</v>
      </c>
      <c r="M16" s="13">
        <v>-1.3269041025234518E-2</v>
      </c>
      <c r="N16" s="13">
        <v>1.4504221260898786E-2</v>
      </c>
      <c r="O16" s="13">
        <v>0.12759444881701998</v>
      </c>
      <c r="P16" s="13">
        <v>-7.0219831668148824E-2</v>
      </c>
      <c r="Q16" s="13">
        <v>-4.0418185057747191E-2</v>
      </c>
      <c r="R16" s="13">
        <v>-8.9002132498876563E-3</v>
      </c>
      <c r="S16" s="13">
        <v>-6.091681108593372E-3</v>
      </c>
      <c r="T16" s="13">
        <v>-6.0702028300428923E-2</v>
      </c>
      <c r="U16" s="13">
        <v>4.8830725210052606E-2</v>
      </c>
      <c r="V16" s="13">
        <v>0.12216462001051753</v>
      </c>
      <c r="W16" s="13">
        <v>-1.3893159278855594E-2</v>
      </c>
      <c r="X16" s="13">
        <v>-1.3869303015377032E-2</v>
      </c>
      <c r="Y16" s="13">
        <v>4.3632102473973866E-3</v>
      </c>
      <c r="Z16" s="13">
        <v>0.48468370762626223</v>
      </c>
      <c r="AA16" s="13">
        <v>-2.450316959041221E-2</v>
      </c>
      <c r="AB16" s="13">
        <v>6.1001031155661689E-2</v>
      </c>
      <c r="AC16" s="148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277</v>
      </c>
      <c r="C17" s="47"/>
      <c r="D17" s="45">
        <v>0.36</v>
      </c>
      <c r="E17" s="45">
        <v>0.57999999999999996</v>
      </c>
      <c r="F17" s="45">
        <v>0.1</v>
      </c>
      <c r="G17" s="45">
        <v>0.88</v>
      </c>
      <c r="H17" s="45">
        <v>0.62</v>
      </c>
      <c r="I17" s="45">
        <v>1.84</v>
      </c>
      <c r="J17" s="45">
        <v>1.52</v>
      </c>
      <c r="K17" s="45">
        <v>0.73</v>
      </c>
      <c r="L17" s="45">
        <v>0.21</v>
      </c>
      <c r="M17" s="45">
        <v>0.53</v>
      </c>
      <c r="N17" s="45">
        <v>0.15</v>
      </c>
      <c r="O17" s="45">
        <v>2.9</v>
      </c>
      <c r="P17" s="45">
        <v>1.92</v>
      </c>
      <c r="Q17" s="45">
        <v>1.19</v>
      </c>
      <c r="R17" s="45">
        <v>0.42</v>
      </c>
      <c r="S17" s="45">
        <v>0.36</v>
      </c>
      <c r="T17" s="45">
        <v>1.68</v>
      </c>
      <c r="U17" s="45">
        <v>0.98</v>
      </c>
      <c r="V17" s="45">
        <v>2.77</v>
      </c>
      <c r="W17" s="45">
        <v>0.55000000000000004</v>
      </c>
      <c r="X17" s="45">
        <v>0.54</v>
      </c>
      <c r="Y17" s="45">
        <v>0.1</v>
      </c>
      <c r="Z17" s="45">
        <v>11.59</v>
      </c>
      <c r="AA17" s="45">
        <v>0.8</v>
      </c>
      <c r="AB17" s="45" t="s">
        <v>278</v>
      </c>
      <c r="AC17" s="148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341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5"/>
    </row>
    <row r="19" spans="1:65">
      <c r="BM19" s="55"/>
    </row>
    <row r="20" spans="1:65" ht="15">
      <c r="B20" s="8" t="s">
        <v>578</v>
      </c>
      <c r="BM20" s="28" t="s">
        <v>66</v>
      </c>
    </row>
    <row r="21" spans="1:65" ht="15">
      <c r="A21" s="25" t="s">
        <v>48</v>
      </c>
      <c r="B21" s="18" t="s">
        <v>110</v>
      </c>
      <c r="C21" s="15" t="s">
        <v>111</v>
      </c>
      <c r="D21" s="16" t="s">
        <v>235</v>
      </c>
      <c r="E21" s="17" t="s">
        <v>235</v>
      </c>
      <c r="F21" s="17" t="s">
        <v>235</v>
      </c>
      <c r="G21" s="17" t="s">
        <v>235</v>
      </c>
      <c r="H21" s="17" t="s">
        <v>235</v>
      </c>
      <c r="I21" s="17" t="s">
        <v>235</v>
      </c>
      <c r="J21" s="17" t="s">
        <v>235</v>
      </c>
      <c r="K21" s="17" t="s">
        <v>235</v>
      </c>
      <c r="L21" s="17" t="s">
        <v>235</v>
      </c>
      <c r="M21" s="17" t="s">
        <v>235</v>
      </c>
      <c r="N21" s="17" t="s">
        <v>235</v>
      </c>
      <c r="O21" s="17" t="s">
        <v>235</v>
      </c>
      <c r="P21" s="17" t="s">
        <v>235</v>
      </c>
      <c r="Q21" s="17" t="s">
        <v>235</v>
      </c>
      <c r="R21" s="17" t="s">
        <v>235</v>
      </c>
      <c r="S21" s="17" t="s">
        <v>235</v>
      </c>
      <c r="T21" s="17" t="s">
        <v>235</v>
      </c>
      <c r="U21" s="17" t="s">
        <v>235</v>
      </c>
      <c r="V21" s="17" t="s">
        <v>235</v>
      </c>
      <c r="W21" s="17" t="s">
        <v>235</v>
      </c>
      <c r="X21" s="17" t="s">
        <v>235</v>
      </c>
      <c r="Y21" s="17" t="s">
        <v>235</v>
      </c>
      <c r="Z21" s="17" t="s">
        <v>235</v>
      </c>
      <c r="AA21" s="148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236</v>
      </c>
      <c r="C22" s="9" t="s">
        <v>236</v>
      </c>
      <c r="D22" s="146" t="s">
        <v>238</v>
      </c>
      <c r="E22" s="147" t="s">
        <v>239</v>
      </c>
      <c r="F22" s="147" t="s">
        <v>240</v>
      </c>
      <c r="G22" s="147" t="s">
        <v>241</v>
      </c>
      <c r="H22" s="147" t="s">
        <v>242</v>
      </c>
      <c r="I22" s="147" t="s">
        <v>243</v>
      </c>
      <c r="J22" s="147" t="s">
        <v>244</v>
      </c>
      <c r="K22" s="147" t="s">
        <v>245</v>
      </c>
      <c r="L22" s="147" t="s">
        <v>246</v>
      </c>
      <c r="M22" s="147" t="s">
        <v>247</v>
      </c>
      <c r="N22" s="147" t="s">
        <v>248</v>
      </c>
      <c r="O22" s="147" t="s">
        <v>249</v>
      </c>
      <c r="P22" s="147" t="s">
        <v>250</v>
      </c>
      <c r="Q22" s="147" t="s">
        <v>251</v>
      </c>
      <c r="R22" s="147" t="s">
        <v>252</v>
      </c>
      <c r="S22" s="147" t="s">
        <v>253</v>
      </c>
      <c r="T22" s="147" t="s">
        <v>254</v>
      </c>
      <c r="U22" s="147" t="s">
        <v>256</v>
      </c>
      <c r="V22" s="147" t="s">
        <v>257</v>
      </c>
      <c r="W22" s="147" t="s">
        <v>258</v>
      </c>
      <c r="X22" s="147" t="s">
        <v>259</v>
      </c>
      <c r="Y22" s="147" t="s">
        <v>260</v>
      </c>
      <c r="Z22" s="147" t="s">
        <v>265</v>
      </c>
      <c r="AA22" s="148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305</v>
      </c>
      <c r="E23" s="11" t="s">
        <v>303</v>
      </c>
      <c r="F23" s="11" t="s">
        <v>305</v>
      </c>
      <c r="G23" s="11" t="s">
        <v>305</v>
      </c>
      <c r="H23" s="11" t="s">
        <v>303</v>
      </c>
      <c r="I23" s="11" t="s">
        <v>336</v>
      </c>
      <c r="J23" s="11" t="s">
        <v>305</v>
      </c>
      <c r="K23" s="11" t="s">
        <v>303</v>
      </c>
      <c r="L23" s="11" t="s">
        <v>303</v>
      </c>
      <c r="M23" s="11" t="s">
        <v>303</v>
      </c>
      <c r="N23" s="11" t="s">
        <v>303</v>
      </c>
      <c r="O23" s="11" t="s">
        <v>303</v>
      </c>
      <c r="P23" s="11" t="s">
        <v>303</v>
      </c>
      <c r="Q23" s="11" t="s">
        <v>303</v>
      </c>
      <c r="R23" s="11" t="s">
        <v>305</v>
      </c>
      <c r="S23" s="11" t="s">
        <v>305</v>
      </c>
      <c r="T23" s="11" t="s">
        <v>336</v>
      </c>
      <c r="U23" s="11" t="s">
        <v>303</v>
      </c>
      <c r="V23" s="11" t="s">
        <v>336</v>
      </c>
      <c r="W23" s="11" t="s">
        <v>305</v>
      </c>
      <c r="X23" s="11" t="s">
        <v>303</v>
      </c>
      <c r="Y23" s="11" t="s">
        <v>336</v>
      </c>
      <c r="Z23" s="11" t="s">
        <v>305</v>
      </c>
      <c r="AA23" s="148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 t="s">
        <v>337</v>
      </c>
      <c r="E24" s="26" t="s">
        <v>338</v>
      </c>
      <c r="F24" s="26" t="s">
        <v>339</v>
      </c>
      <c r="G24" s="26" t="s">
        <v>339</v>
      </c>
      <c r="H24" s="26" t="s">
        <v>117</v>
      </c>
      <c r="I24" s="26" t="s">
        <v>337</v>
      </c>
      <c r="J24" s="26" t="s">
        <v>338</v>
      </c>
      <c r="K24" s="26" t="s">
        <v>338</v>
      </c>
      <c r="L24" s="26" t="s">
        <v>339</v>
      </c>
      <c r="M24" s="26" t="s">
        <v>338</v>
      </c>
      <c r="N24" s="26" t="s">
        <v>338</v>
      </c>
      <c r="O24" s="26" t="s">
        <v>306</v>
      </c>
      <c r="P24" s="26" t="s">
        <v>338</v>
      </c>
      <c r="Q24" s="26" t="s">
        <v>340</v>
      </c>
      <c r="R24" s="26" t="s">
        <v>337</v>
      </c>
      <c r="S24" s="26" t="s">
        <v>338</v>
      </c>
      <c r="T24" s="26" t="s">
        <v>337</v>
      </c>
      <c r="U24" s="26" t="s">
        <v>338</v>
      </c>
      <c r="V24" s="26" t="s">
        <v>338</v>
      </c>
      <c r="W24" s="26" t="s">
        <v>337</v>
      </c>
      <c r="X24" s="26" t="s">
        <v>340</v>
      </c>
      <c r="Y24" s="26" t="s">
        <v>338</v>
      </c>
      <c r="Z24" s="26" t="s">
        <v>338</v>
      </c>
      <c r="AA24" s="148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2.71</v>
      </c>
      <c r="E25" s="22">
        <v>3</v>
      </c>
      <c r="F25" s="141">
        <v>3.37</v>
      </c>
      <c r="G25" s="22">
        <v>2.9671728209508554</v>
      </c>
      <c r="H25" s="22">
        <v>3.0203000000000002</v>
      </c>
      <c r="I25" s="22">
        <v>2.9790000000000001</v>
      </c>
      <c r="J25" s="141">
        <v>2.66</v>
      </c>
      <c r="K25" s="22">
        <v>2.95</v>
      </c>
      <c r="L25" s="22">
        <v>2.9209999999999998</v>
      </c>
      <c r="M25" s="22">
        <v>2.93</v>
      </c>
      <c r="N25" s="22">
        <v>2.95</v>
      </c>
      <c r="O25" s="22">
        <v>2.98</v>
      </c>
      <c r="P25" s="22">
        <v>3</v>
      </c>
      <c r="Q25" s="22">
        <v>3.19</v>
      </c>
      <c r="R25" s="22">
        <v>3.03</v>
      </c>
      <c r="S25" s="141">
        <v>3.38</v>
      </c>
      <c r="T25" s="141">
        <v>2.4325600000000001</v>
      </c>
      <c r="U25" s="22">
        <v>2.84</v>
      </c>
      <c r="V25" s="141">
        <v>3.3450000000000002</v>
      </c>
      <c r="W25" s="22">
        <v>2.95</v>
      </c>
      <c r="X25" s="22">
        <v>2.8440772411231023</v>
      </c>
      <c r="Y25" s="141">
        <v>3.3520679999999996</v>
      </c>
      <c r="Z25" s="22">
        <v>2.83</v>
      </c>
      <c r="AA25" s="148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2.77</v>
      </c>
      <c r="E26" s="11">
        <v>2.85</v>
      </c>
      <c r="F26" s="143">
        <v>3.2800000000000002</v>
      </c>
      <c r="G26" s="11">
        <v>3.0134194958788201</v>
      </c>
      <c r="H26" s="11">
        <v>3.0869</v>
      </c>
      <c r="I26" s="11">
        <v>2.968</v>
      </c>
      <c r="J26" s="143">
        <v>2.56</v>
      </c>
      <c r="K26" s="11">
        <v>2.97</v>
      </c>
      <c r="L26" s="11">
        <v>2.9714</v>
      </c>
      <c r="M26" s="11">
        <v>2.93</v>
      </c>
      <c r="N26" s="11">
        <v>2.9</v>
      </c>
      <c r="O26" s="11">
        <v>2.96</v>
      </c>
      <c r="P26" s="11">
        <v>3.12</v>
      </c>
      <c r="Q26" s="11">
        <v>3.1400000000000006</v>
      </c>
      <c r="R26" s="11">
        <v>3</v>
      </c>
      <c r="S26" s="143">
        <v>3.34</v>
      </c>
      <c r="T26" s="143">
        <v>2.4342299999999999</v>
      </c>
      <c r="U26" s="11">
        <v>2.9</v>
      </c>
      <c r="V26" s="143">
        <v>3.3610000000000002</v>
      </c>
      <c r="W26" s="11">
        <v>2.96</v>
      </c>
      <c r="X26" s="11">
        <v>2.9435370537777144</v>
      </c>
      <c r="Y26" s="143">
        <v>3.2001124000000001</v>
      </c>
      <c r="Z26" s="11">
        <v>2.9</v>
      </c>
      <c r="AA26" s="148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2.81</v>
      </c>
      <c r="E27" s="11">
        <v>2.93</v>
      </c>
      <c r="F27" s="143">
        <v>3.3099999999999996</v>
      </c>
      <c r="G27" s="11">
        <v>2.7243988318631702</v>
      </c>
      <c r="H27" s="11">
        <v>3.0857000000000001</v>
      </c>
      <c r="I27" s="11">
        <v>2.9809999999999999</v>
      </c>
      <c r="J27" s="143">
        <v>2.59</v>
      </c>
      <c r="K27" s="11">
        <v>2.93</v>
      </c>
      <c r="L27" s="11">
        <v>3.0135999999999998</v>
      </c>
      <c r="M27" s="11">
        <v>2.87</v>
      </c>
      <c r="N27" s="11">
        <v>2.94</v>
      </c>
      <c r="O27" s="11">
        <v>2.98</v>
      </c>
      <c r="P27" s="11">
        <v>3.11</v>
      </c>
      <c r="Q27" s="11">
        <v>3.12</v>
      </c>
      <c r="R27" s="11">
        <v>3.04</v>
      </c>
      <c r="S27" s="143">
        <v>3.42</v>
      </c>
      <c r="T27" s="143">
        <v>2.4293759999999995</v>
      </c>
      <c r="U27" s="11">
        <v>2.87</v>
      </c>
      <c r="V27" s="143">
        <v>3.3769999999999998</v>
      </c>
      <c r="W27" s="11">
        <v>2.97</v>
      </c>
      <c r="X27" s="11">
        <v>2.8511424396214258</v>
      </c>
      <c r="Y27" s="143">
        <v>3.1896987999999999</v>
      </c>
      <c r="Z27" s="11">
        <v>2.9</v>
      </c>
      <c r="AA27" s="148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2.81</v>
      </c>
      <c r="E28" s="11">
        <v>3.01</v>
      </c>
      <c r="F28" s="143">
        <v>3.36</v>
      </c>
      <c r="G28" s="11">
        <v>2.7588462987065858</v>
      </c>
      <c r="H28" s="11">
        <v>3.0154000000000001</v>
      </c>
      <c r="I28" s="11">
        <v>2.9780000000000002</v>
      </c>
      <c r="J28" s="143">
        <v>2.5099999999999998</v>
      </c>
      <c r="K28" s="11">
        <v>2.78</v>
      </c>
      <c r="L28" s="11">
        <v>2.9234</v>
      </c>
      <c r="M28" s="11">
        <v>2.98</v>
      </c>
      <c r="N28" s="11">
        <v>2.86</v>
      </c>
      <c r="O28" s="11">
        <v>2.99</v>
      </c>
      <c r="P28" s="11">
        <v>2.9</v>
      </c>
      <c r="Q28" s="11">
        <v>3.2099999999999995</v>
      </c>
      <c r="R28" s="11">
        <v>3.02</v>
      </c>
      <c r="S28" s="143">
        <v>3.42</v>
      </c>
      <c r="T28" s="143">
        <v>2.4354640000000001</v>
      </c>
      <c r="U28" s="11">
        <v>2.96</v>
      </c>
      <c r="V28" s="143">
        <v>3.3919999999999999</v>
      </c>
      <c r="W28" s="11">
        <v>2.97</v>
      </c>
      <c r="X28" s="11">
        <v>2.8460959037906255</v>
      </c>
      <c r="Y28" s="143">
        <v>3.2128450000000002</v>
      </c>
      <c r="Z28" s="11">
        <v>2.94</v>
      </c>
      <c r="AA28" s="148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2.9495219148814322</v>
      </c>
    </row>
    <row r="29" spans="1:65">
      <c r="A29" s="30"/>
      <c r="B29" s="19">
        <v>1</v>
      </c>
      <c r="C29" s="9">
        <v>5</v>
      </c>
      <c r="D29" s="11">
        <v>2.85</v>
      </c>
      <c r="E29" s="11">
        <v>3.04</v>
      </c>
      <c r="F29" s="143">
        <v>3.4099999999999997</v>
      </c>
      <c r="G29" s="11">
        <v>3.037273818144143</v>
      </c>
      <c r="H29" s="11">
        <v>2.9963000000000002</v>
      </c>
      <c r="I29" s="11">
        <v>2.9470000000000001</v>
      </c>
      <c r="J29" s="143">
        <v>2.61</v>
      </c>
      <c r="K29" s="11">
        <v>2.89</v>
      </c>
      <c r="L29" s="11">
        <v>2.8753000000000002</v>
      </c>
      <c r="M29" s="11">
        <v>2.96</v>
      </c>
      <c r="N29" s="11">
        <v>2.9</v>
      </c>
      <c r="O29" s="11">
        <v>2.96</v>
      </c>
      <c r="P29" s="11">
        <v>3.1300000000000003</v>
      </c>
      <c r="Q29" s="11">
        <v>3.1400000000000006</v>
      </c>
      <c r="R29" s="11">
        <v>3.04</v>
      </c>
      <c r="S29" s="143">
        <v>3.5000000000000004</v>
      </c>
      <c r="T29" s="143">
        <v>2.4349220000000003</v>
      </c>
      <c r="U29" s="11">
        <v>2.98</v>
      </c>
      <c r="V29" s="143">
        <v>3.3290000000000002</v>
      </c>
      <c r="W29" s="11">
        <v>2.96</v>
      </c>
      <c r="X29" s="11">
        <v>2.8730305647025496</v>
      </c>
      <c r="Y29" s="143">
        <v>3.3452099999999998</v>
      </c>
      <c r="Z29" s="11">
        <v>2.86</v>
      </c>
      <c r="AA29" s="148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76</v>
      </c>
    </row>
    <row r="30" spans="1:65">
      <c r="A30" s="30"/>
      <c r="B30" s="19">
        <v>1</v>
      </c>
      <c r="C30" s="9">
        <v>6</v>
      </c>
      <c r="D30" s="11">
        <v>2.78</v>
      </c>
      <c r="E30" s="11">
        <v>3.03</v>
      </c>
      <c r="F30" s="143">
        <v>3.3300000000000005</v>
      </c>
      <c r="G30" s="11">
        <v>2.6515451014235913</v>
      </c>
      <c r="H30" s="11">
        <v>2.9218999999999999</v>
      </c>
      <c r="I30" s="11">
        <v>2.923</v>
      </c>
      <c r="J30" s="143">
        <v>2.57</v>
      </c>
      <c r="K30" s="11">
        <v>2.87</v>
      </c>
      <c r="L30" s="11">
        <v>2.9266000000000001</v>
      </c>
      <c r="M30" s="11">
        <v>2.95</v>
      </c>
      <c r="N30" s="11">
        <v>2.86</v>
      </c>
      <c r="O30" s="11">
        <v>2.96</v>
      </c>
      <c r="P30" s="11">
        <v>3.01</v>
      </c>
      <c r="Q30" s="11">
        <v>3.1300000000000003</v>
      </c>
      <c r="R30" s="11">
        <v>3.04</v>
      </c>
      <c r="S30" s="143">
        <v>3.49</v>
      </c>
      <c r="T30" s="143">
        <v>2.4282720000000002</v>
      </c>
      <c r="U30" s="11">
        <v>2.97</v>
      </c>
      <c r="V30" s="143">
        <v>3.3919999999999999</v>
      </c>
      <c r="W30" s="11">
        <v>3</v>
      </c>
      <c r="X30" s="11">
        <v>2.8968957479233963</v>
      </c>
      <c r="Y30" s="143">
        <v>3.2624412</v>
      </c>
      <c r="Z30" s="11">
        <v>2.94</v>
      </c>
      <c r="AA30" s="148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273</v>
      </c>
      <c r="C31" s="12"/>
      <c r="D31" s="23">
        <v>2.7883333333333336</v>
      </c>
      <c r="E31" s="23">
        <v>2.9766666666666666</v>
      </c>
      <c r="F31" s="23">
        <v>3.3433333333333337</v>
      </c>
      <c r="G31" s="23">
        <v>2.8587760611611941</v>
      </c>
      <c r="H31" s="23">
        <v>3.0210833333333333</v>
      </c>
      <c r="I31" s="23">
        <v>2.9626666666666672</v>
      </c>
      <c r="J31" s="23">
        <v>2.5833333333333335</v>
      </c>
      <c r="K31" s="23">
        <v>2.8983333333333334</v>
      </c>
      <c r="L31" s="23">
        <v>2.9385499999999998</v>
      </c>
      <c r="M31" s="23">
        <v>2.936666666666667</v>
      </c>
      <c r="N31" s="23">
        <v>2.9016666666666668</v>
      </c>
      <c r="O31" s="23">
        <v>2.9716666666666671</v>
      </c>
      <c r="P31" s="23">
        <v>3.0450000000000004</v>
      </c>
      <c r="Q31" s="23">
        <v>3.1549999999999998</v>
      </c>
      <c r="R31" s="23">
        <v>3.0283333333333329</v>
      </c>
      <c r="S31" s="23">
        <v>3.4250000000000007</v>
      </c>
      <c r="T31" s="23">
        <v>2.4324706666666667</v>
      </c>
      <c r="U31" s="23">
        <v>2.92</v>
      </c>
      <c r="V31" s="23">
        <v>3.3659999999999997</v>
      </c>
      <c r="W31" s="23">
        <v>2.9683333333333337</v>
      </c>
      <c r="X31" s="23">
        <v>2.8757964918231358</v>
      </c>
      <c r="Y31" s="23">
        <v>3.2603959000000002</v>
      </c>
      <c r="Z31" s="23">
        <v>2.895</v>
      </c>
      <c r="AA31" s="148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274</v>
      </c>
      <c r="C32" s="29"/>
      <c r="D32" s="11">
        <v>2.7949999999999999</v>
      </c>
      <c r="E32" s="11">
        <v>3.0049999999999999</v>
      </c>
      <c r="F32" s="11">
        <v>3.3450000000000002</v>
      </c>
      <c r="G32" s="11">
        <v>2.8630095598287206</v>
      </c>
      <c r="H32" s="11">
        <v>3.0178500000000001</v>
      </c>
      <c r="I32" s="11">
        <v>2.9729999999999999</v>
      </c>
      <c r="J32" s="11">
        <v>2.58</v>
      </c>
      <c r="K32" s="11">
        <v>2.91</v>
      </c>
      <c r="L32" s="11">
        <v>2.9249999999999998</v>
      </c>
      <c r="M32" s="11">
        <v>2.9400000000000004</v>
      </c>
      <c r="N32" s="11">
        <v>2.9</v>
      </c>
      <c r="O32" s="11">
        <v>2.9699999999999998</v>
      </c>
      <c r="P32" s="11">
        <v>3.0599999999999996</v>
      </c>
      <c r="Q32" s="11">
        <v>3.1400000000000006</v>
      </c>
      <c r="R32" s="11">
        <v>3.0350000000000001</v>
      </c>
      <c r="S32" s="11">
        <v>3.42</v>
      </c>
      <c r="T32" s="11">
        <v>2.433395</v>
      </c>
      <c r="U32" s="11">
        <v>2.9299999999999997</v>
      </c>
      <c r="V32" s="11">
        <v>3.3689999999999998</v>
      </c>
      <c r="W32" s="11">
        <v>2.9649999999999999</v>
      </c>
      <c r="X32" s="11">
        <v>2.8620865021619877</v>
      </c>
      <c r="Y32" s="11">
        <v>3.2376431000000001</v>
      </c>
      <c r="Z32" s="11">
        <v>2.9</v>
      </c>
      <c r="AA32" s="148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275</v>
      </c>
      <c r="C33" s="29"/>
      <c r="D33" s="24">
        <v>4.7504385762439573E-2</v>
      </c>
      <c r="E33" s="24">
        <v>7.3120904443713317E-2</v>
      </c>
      <c r="F33" s="24">
        <v>4.6332134277050685E-2</v>
      </c>
      <c r="G33" s="24">
        <v>0.16644144107398379</v>
      </c>
      <c r="H33" s="24">
        <v>6.1630525445323513E-2</v>
      </c>
      <c r="I33" s="24">
        <v>2.3174698847378071E-2</v>
      </c>
      <c r="J33" s="24">
        <v>5.0464508980734922E-2</v>
      </c>
      <c r="K33" s="24">
        <v>6.8823445617512399E-2</v>
      </c>
      <c r="L33" s="24">
        <v>4.7733667363821855E-2</v>
      </c>
      <c r="M33" s="24">
        <v>3.7771241264574075E-2</v>
      </c>
      <c r="N33" s="24">
        <v>3.8166302763913001E-2</v>
      </c>
      <c r="O33" s="24">
        <v>1.329160135825133E-2</v>
      </c>
      <c r="P33" s="24">
        <v>9.0939540355117365E-2</v>
      </c>
      <c r="Q33" s="24">
        <v>3.6193922141707399E-2</v>
      </c>
      <c r="R33" s="24">
        <v>1.6020819787597233E-2</v>
      </c>
      <c r="S33" s="24">
        <v>6.1886993787063423E-2</v>
      </c>
      <c r="T33" s="24">
        <v>3.0092549687035751E-3</v>
      </c>
      <c r="U33" s="24">
        <v>5.8309518948453057E-2</v>
      </c>
      <c r="V33" s="24">
        <v>2.5721586265236292E-2</v>
      </c>
      <c r="W33" s="24">
        <v>1.7224014243685061E-2</v>
      </c>
      <c r="X33" s="24">
        <v>3.8826977165769633E-2</v>
      </c>
      <c r="Y33" s="24">
        <v>7.2793759541295674E-2</v>
      </c>
      <c r="Z33" s="24">
        <v>4.3703546766824287E-2</v>
      </c>
      <c r="AA33" s="197"/>
      <c r="AB33" s="198"/>
      <c r="AC33" s="198"/>
      <c r="AD33" s="198"/>
      <c r="AE33" s="198"/>
      <c r="AF33" s="198"/>
      <c r="AG33" s="198"/>
      <c r="AH33" s="198"/>
      <c r="AI33" s="198"/>
      <c r="AJ33" s="198"/>
      <c r="AK33" s="198"/>
      <c r="AL33" s="198"/>
      <c r="AM33" s="198"/>
      <c r="AN33" s="198"/>
      <c r="AO33" s="198"/>
      <c r="AP33" s="198"/>
      <c r="AQ33" s="198"/>
      <c r="AR33" s="198"/>
      <c r="AS33" s="198"/>
      <c r="AT33" s="198"/>
      <c r="AU33" s="198"/>
      <c r="AV33" s="198"/>
      <c r="AW33" s="198"/>
      <c r="AX33" s="198"/>
      <c r="AY33" s="198"/>
      <c r="AZ33" s="198"/>
      <c r="BA33" s="198"/>
      <c r="BB33" s="198"/>
      <c r="BC33" s="198"/>
      <c r="BD33" s="198"/>
      <c r="BE33" s="198"/>
      <c r="BF33" s="198"/>
      <c r="BG33" s="198"/>
      <c r="BH33" s="198"/>
      <c r="BI33" s="198"/>
      <c r="BJ33" s="198"/>
      <c r="BK33" s="198"/>
      <c r="BL33" s="198"/>
      <c r="BM33" s="56"/>
    </row>
    <row r="34" spans="1:65">
      <c r="A34" s="30"/>
      <c r="B34" s="3" t="s">
        <v>86</v>
      </c>
      <c r="C34" s="29"/>
      <c r="D34" s="13">
        <v>1.703683888670875E-2</v>
      </c>
      <c r="E34" s="13">
        <v>2.4564693542120937E-2</v>
      </c>
      <c r="F34" s="13">
        <v>1.3858066084860622E-2</v>
      </c>
      <c r="G34" s="13">
        <v>5.82212238780178E-2</v>
      </c>
      <c r="H34" s="13">
        <v>2.0400140825418092E-2</v>
      </c>
      <c r="I34" s="13">
        <v>7.8222430852986271E-3</v>
      </c>
      <c r="J34" s="13">
        <v>1.9534648637703839E-2</v>
      </c>
      <c r="K34" s="13">
        <v>2.3745869678267646E-2</v>
      </c>
      <c r="L34" s="13">
        <v>1.6243952753508314E-2</v>
      </c>
      <c r="M34" s="13">
        <v>1.2861943676926472E-2</v>
      </c>
      <c r="N34" s="13">
        <v>1.31532347262193E-2</v>
      </c>
      <c r="O34" s="13">
        <v>4.4727766769213665E-3</v>
      </c>
      <c r="P34" s="13">
        <v>2.9865202087066455E-2</v>
      </c>
      <c r="Q34" s="13">
        <v>1.1471924609099017E-2</v>
      </c>
      <c r="R34" s="13">
        <v>5.290309230907177E-3</v>
      </c>
      <c r="S34" s="13">
        <v>1.8069195266295884E-2</v>
      </c>
      <c r="T34" s="13">
        <v>1.2371187081270352E-3</v>
      </c>
      <c r="U34" s="13">
        <v>1.996901333851132E-2</v>
      </c>
      <c r="V34" s="13">
        <v>7.6415883140927791E-3</v>
      </c>
      <c r="W34" s="13">
        <v>5.8025876171875551E-3</v>
      </c>
      <c r="X34" s="13">
        <v>1.3501295128555824E-2</v>
      </c>
      <c r="Y34" s="13">
        <v>2.2326662704150645E-2</v>
      </c>
      <c r="Z34" s="13">
        <v>1.5096216499766594E-2</v>
      </c>
      <c r="AA34" s="148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276</v>
      </c>
      <c r="C35" s="29"/>
      <c r="D35" s="13">
        <v>-5.4649053710990381E-2</v>
      </c>
      <c r="E35" s="13">
        <v>9.2031022547345298E-3</v>
      </c>
      <c r="F35" s="13">
        <v>0.13351703422340311</v>
      </c>
      <c r="G35" s="13">
        <v>-3.0766292415862928E-2</v>
      </c>
      <c r="H35" s="13">
        <v>2.4262039922757328E-2</v>
      </c>
      <c r="I35" s="13">
        <v>4.4565703068402129E-3</v>
      </c>
      <c r="J35" s="13">
        <v>-0.12415184294801862</v>
      </c>
      <c r="K35" s="13">
        <v>-1.735487412038994E-2</v>
      </c>
      <c r="L35" s="13">
        <v>-3.7198960367357259E-3</v>
      </c>
      <c r="M35" s="13">
        <v>-4.3584175963927718E-3</v>
      </c>
      <c r="N35" s="13">
        <v>-1.6224747466129341E-2</v>
      </c>
      <c r="O35" s="13">
        <v>7.5079122733439085E-3</v>
      </c>
      <c r="P35" s="13">
        <v>3.2370698667077535E-2</v>
      </c>
      <c r="Q35" s="13">
        <v>6.9664878257677865E-2</v>
      </c>
      <c r="R35" s="13">
        <v>2.6720065395773984E-2</v>
      </c>
      <c r="S35" s="13">
        <v>0.16120513725278829</v>
      </c>
      <c r="T35" s="13">
        <v>-0.1753000191678693</v>
      </c>
      <c r="U35" s="13">
        <v>-1.000905086769599E-2</v>
      </c>
      <c r="V35" s="13">
        <v>0.14120189547237505</v>
      </c>
      <c r="W35" s="13">
        <v>6.3777856190831983E-3</v>
      </c>
      <c r="X35" s="13">
        <v>-2.4995719708446384E-2</v>
      </c>
      <c r="Y35" s="13">
        <v>0.10539809300961411</v>
      </c>
      <c r="Z35" s="13">
        <v>-1.8485000774650651E-2</v>
      </c>
      <c r="AA35" s="148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277</v>
      </c>
      <c r="C36" s="47"/>
      <c r="D36" s="45">
        <v>1.74</v>
      </c>
      <c r="E36" s="45">
        <v>0.14000000000000001</v>
      </c>
      <c r="F36" s="45">
        <v>3.79</v>
      </c>
      <c r="G36" s="45">
        <v>1.04</v>
      </c>
      <c r="H36" s="45">
        <v>0.57999999999999996</v>
      </c>
      <c r="I36" s="45">
        <v>0</v>
      </c>
      <c r="J36" s="45">
        <v>3.78</v>
      </c>
      <c r="K36" s="45">
        <v>0.64</v>
      </c>
      <c r="L36" s="45">
        <v>0.24</v>
      </c>
      <c r="M36" s="45">
        <v>0.26</v>
      </c>
      <c r="N36" s="45">
        <v>0.61</v>
      </c>
      <c r="O36" s="45">
        <v>0.09</v>
      </c>
      <c r="P36" s="45">
        <v>0.82</v>
      </c>
      <c r="Q36" s="45">
        <v>1.92</v>
      </c>
      <c r="R36" s="45">
        <v>0.65</v>
      </c>
      <c r="S36" s="45">
        <v>4.6100000000000003</v>
      </c>
      <c r="T36" s="45">
        <v>5.28</v>
      </c>
      <c r="U36" s="45">
        <v>0.43</v>
      </c>
      <c r="V36" s="45">
        <v>4.0199999999999996</v>
      </c>
      <c r="W36" s="45">
        <v>0.06</v>
      </c>
      <c r="X36" s="45">
        <v>0.87</v>
      </c>
      <c r="Y36" s="45">
        <v>2.97</v>
      </c>
      <c r="Z36" s="45">
        <v>0.67</v>
      </c>
      <c r="AA36" s="148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BM37" s="55"/>
    </row>
    <row r="38" spans="1:65" ht="15">
      <c r="B38" s="8" t="s">
        <v>579</v>
      </c>
      <c r="BM38" s="28" t="s">
        <v>66</v>
      </c>
    </row>
    <row r="39" spans="1:65" ht="15">
      <c r="A39" s="25" t="s">
        <v>7</v>
      </c>
      <c r="B39" s="18" t="s">
        <v>110</v>
      </c>
      <c r="C39" s="15" t="s">
        <v>111</v>
      </c>
      <c r="D39" s="16" t="s">
        <v>235</v>
      </c>
      <c r="E39" s="17" t="s">
        <v>235</v>
      </c>
      <c r="F39" s="17" t="s">
        <v>235</v>
      </c>
      <c r="G39" s="17" t="s">
        <v>235</v>
      </c>
      <c r="H39" s="17" t="s">
        <v>235</v>
      </c>
      <c r="I39" s="17" t="s">
        <v>235</v>
      </c>
      <c r="J39" s="17" t="s">
        <v>235</v>
      </c>
      <c r="K39" s="17" t="s">
        <v>235</v>
      </c>
      <c r="L39" s="17" t="s">
        <v>235</v>
      </c>
      <c r="M39" s="17" t="s">
        <v>235</v>
      </c>
      <c r="N39" s="17" t="s">
        <v>235</v>
      </c>
      <c r="O39" s="17" t="s">
        <v>235</v>
      </c>
      <c r="P39" s="17" t="s">
        <v>235</v>
      </c>
      <c r="Q39" s="17" t="s">
        <v>235</v>
      </c>
      <c r="R39" s="17" t="s">
        <v>235</v>
      </c>
      <c r="S39" s="17" t="s">
        <v>235</v>
      </c>
      <c r="T39" s="17" t="s">
        <v>235</v>
      </c>
      <c r="U39" s="17" t="s">
        <v>235</v>
      </c>
      <c r="V39" s="17" t="s">
        <v>235</v>
      </c>
      <c r="W39" s="17" t="s">
        <v>235</v>
      </c>
      <c r="X39" s="17" t="s">
        <v>235</v>
      </c>
      <c r="Y39" s="17" t="s">
        <v>235</v>
      </c>
      <c r="Z39" s="17" t="s">
        <v>235</v>
      </c>
      <c r="AA39" s="17" t="s">
        <v>235</v>
      </c>
      <c r="AB39" s="17" t="s">
        <v>235</v>
      </c>
      <c r="AC39" s="148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236</v>
      </c>
      <c r="C40" s="9" t="s">
        <v>236</v>
      </c>
      <c r="D40" s="146" t="s">
        <v>238</v>
      </c>
      <c r="E40" s="147" t="s">
        <v>239</v>
      </c>
      <c r="F40" s="147" t="s">
        <v>240</v>
      </c>
      <c r="G40" s="147" t="s">
        <v>241</v>
      </c>
      <c r="H40" s="147" t="s">
        <v>242</v>
      </c>
      <c r="I40" s="147" t="s">
        <v>243</v>
      </c>
      <c r="J40" s="147" t="s">
        <v>244</v>
      </c>
      <c r="K40" s="147" t="s">
        <v>245</v>
      </c>
      <c r="L40" s="147" t="s">
        <v>246</v>
      </c>
      <c r="M40" s="147" t="s">
        <v>247</v>
      </c>
      <c r="N40" s="147" t="s">
        <v>248</v>
      </c>
      <c r="O40" s="147" t="s">
        <v>249</v>
      </c>
      <c r="P40" s="147" t="s">
        <v>250</v>
      </c>
      <c r="Q40" s="147" t="s">
        <v>251</v>
      </c>
      <c r="R40" s="147" t="s">
        <v>252</v>
      </c>
      <c r="S40" s="147" t="s">
        <v>253</v>
      </c>
      <c r="T40" s="147" t="s">
        <v>254</v>
      </c>
      <c r="U40" s="147" t="s">
        <v>255</v>
      </c>
      <c r="V40" s="147" t="s">
        <v>256</v>
      </c>
      <c r="W40" s="147" t="s">
        <v>257</v>
      </c>
      <c r="X40" s="147" t="s">
        <v>258</v>
      </c>
      <c r="Y40" s="147" t="s">
        <v>259</v>
      </c>
      <c r="Z40" s="147" t="s">
        <v>260</v>
      </c>
      <c r="AA40" s="147" t="s">
        <v>265</v>
      </c>
      <c r="AB40" s="147" t="s">
        <v>266</v>
      </c>
      <c r="AC40" s="148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305</v>
      </c>
      <c r="E41" s="11" t="s">
        <v>303</v>
      </c>
      <c r="F41" s="11" t="s">
        <v>305</v>
      </c>
      <c r="G41" s="11" t="s">
        <v>305</v>
      </c>
      <c r="H41" s="11" t="s">
        <v>303</v>
      </c>
      <c r="I41" s="11" t="s">
        <v>303</v>
      </c>
      <c r="J41" s="11" t="s">
        <v>305</v>
      </c>
      <c r="K41" s="11" t="s">
        <v>303</v>
      </c>
      <c r="L41" s="11" t="s">
        <v>303</v>
      </c>
      <c r="M41" s="11" t="s">
        <v>303</v>
      </c>
      <c r="N41" s="11" t="s">
        <v>303</v>
      </c>
      <c r="O41" s="11" t="s">
        <v>303</v>
      </c>
      <c r="P41" s="11" t="s">
        <v>303</v>
      </c>
      <c r="Q41" s="11" t="s">
        <v>303</v>
      </c>
      <c r="R41" s="11" t="s">
        <v>305</v>
      </c>
      <c r="S41" s="11" t="s">
        <v>305</v>
      </c>
      <c r="T41" s="11" t="s">
        <v>336</v>
      </c>
      <c r="U41" s="11" t="s">
        <v>305</v>
      </c>
      <c r="V41" s="11" t="s">
        <v>303</v>
      </c>
      <c r="W41" s="11" t="s">
        <v>336</v>
      </c>
      <c r="X41" s="11" t="s">
        <v>305</v>
      </c>
      <c r="Y41" s="11" t="s">
        <v>303</v>
      </c>
      <c r="Z41" s="11" t="s">
        <v>336</v>
      </c>
      <c r="AA41" s="11" t="s">
        <v>305</v>
      </c>
      <c r="AB41" s="11" t="s">
        <v>336</v>
      </c>
      <c r="AC41" s="148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 t="s">
        <v>337</v>
      </c>
      <c r="E42" s="26" t="s">
        <v>338</v>
      </c>
      <c r="F42" s="26" t="s">
        <v>339</v>
      </c>
      <c r="G42" s="26" t="s">
        <v>339</v>
      </c>
      <c r="H42" s="26" t="s">
        <v>117</v>
      </c>
      <c r="I42" s="26" t="s">
        <v>337</v>
      </c>
      <c r="J42" s="26" t="s">
        <v>338</v>
      </c>
      <c r="K42" s="26" t="s">
        <v>338</v>
      </c>
      <c r="L42" s="26" t="s">
        <v>339</v>
      </c>
      <c r="M42" s="26" t="s">
        <v>338</v>
      </c>
      <c r="N42" s="26" t="s">
        <v>338</v>
      </c>
      <c r="O42" s="26" t="s">
        <v>306</v>
      </c>
      <c r="P42" s="26" t="s">
        <v>338</v>
      </c>
      <c r="Q42" s="26" t="s">
        <v>340</v>
      </c>
      <c r="R42" s="26" t="s">
        <v>337</v>
      </c>
      <c r="S42" s="26" t="s">
        <v>338</v>
      </c>
      <c r="T42" s="26" t="s">
        <v>337</v>
      </c>
      <c r="U42" s="26" t="s">
        <v>338</v>
      </c>
      <c r="V42" s="26" t="s">
        <v>338</v>
      </c>
      <c r="W42" s="26" t="s">
        <v>338</v>
      </c>
      <c r="X42" s="26" t="s">
        <v>337</v>
      </c>
      <c r="Y42" s="26" t="s">
        <v>340</v>
      </c>
      <c r="Z42" s="26" t="s">
        <v>338</v>
      </c>
      <c r="AA42" s="26" t="s">
        <v>338</v>
      </c>
      <c r="AB42" s="26" t="s">
        <v>340</v>
      </c>
      <c r="AC42" s="148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03">
        <v>108</v>
      </c>
      <c r="E43" s="203">
        <v>108.5</v>
      </c>
      <c r="F43" s="203">
        <v>112</v>
      </c>
      <c r="G43" s="203">
        <v>112.28530119002014</v>
      </c>
      <c r="H43" s="203">
        <v>110</v>
      </c>
      <c r="I43" s="203">
        <v>109</v>
      </c>
      <c r="J43" s="202">
        <v>102</v>
      </c>
      <c r="K43" s="203">
        <v>110.5</v>
      </c>
      <c r="L43" s="203">
        <v>108</v>
      </c>
      <c r="M43" s="203">
        <v>108</v>
      </c>
      <c r="N43" s="203">
        <v>115.5</v>
      </c>
      <c r="O43" s="203">
        <v>110.3</v>
      </c>
      <c r="P43" s="221">
        <v>102.6</v>
      </c>
      <c r="Q43" s="203">
        <v>113.8</v>
      </c>
      <c r="R43" s="203">
        <v>105</v>
      </c>
      <c r="S43" s="203">
        <v>110</v>
      </c>
      <c r="T43" s="203">
        <v>111.175</v>
      </c>
      <c r="U43" s="202">
        <v>102.1</v>
      </c>
      <c r="V43" s="203">
        <v>112.5</v>
      </c>
      <c r="W43" s="203">
        <v>112</v>
      </c>
      <c r="X43" s="203">
        <v>105.8</v>
      </c>
      <c r="Y43" s="203">
        <v>107.03685835199249</v>
      </c>
      <c r="Z43" s="203">
        <v>107.25</v>
      </c>
      <c r="AA43" s="203">
        <v>107.8</v>
      </c>
      <c r="AB43" s="202">
        <v>105.968</v>
      </c>
      <c r="AC43" s="204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  <c r="BC43" s="205"/>
      <c r="BD43" s="205"/>
      <c r="BE43" s="205"/>
      <c r="BF43" s="205"/>
      <c r="BG43" s="205"/>
      <c r="BH43" s="205"/>
      <c r="BI43" s="205"/>
      <c r="BJ43" s="205"/>
      <c r="BK43" s="205"/>
      <c r="BL43" s="205"/>
      <c r="BM43" s="206">
        <v>1</v>
      </c>
    </row>
    <row r="44" spans="1:65">
      <c r="A44" s="30"/>
      <c r="B44" s="19">
        <v>1</v>
      </c>
      <c r="C44" s="9">
        <v>2</v>
      </c>
      <c r="D44" s="208">
        <v>111</v>
      </c>
      <c r="E44" s="208">
        <v>107.5</v>
      </c>
      <c r="F44" s="208">
        <v>113</v>
      </c>
      <c r="G44" s="208">
        <v>109.39695478799614</v>
      </c>
      <c r="H44" s="208">
        <v>111</v>
      </c>
      <c r="I44" s="208">
        <v>113</v>
      </c>
      <c r="J44" s="207">
        <v>102</v>
      </c>
      <c r="K44" s="208">
        <v>112</v>
      </c>
      <c r="L44" s="208">
        <v>110</v>
      </c>
      <c r="M44" s="208">
        <v>110</v>
      </c>
      <c r="N44" s="208">
        <v>112.5</v>
      </c>
      <c r="O44" s="208">
        <v>110.2</v>
      </c>
      <c r="P44" s="208">
        <v>112.2</v>
      </c>
      <c r="Q44" s="208">
        <v>112.5</v>
      </c>
      <c r="R44" s="208">
        <v>106</v>
      </c>
      <c r="S44" s="208">
        <v>110</v>
      </c>
      <c r="T44" s="208">
        <v>112.14875000000001</v>
      </c>
      <c r="U44" s="207">
        <v>101.6</v>
      </c>
      <c r="V44" s="208">
        <v>112</v>
      </c>
      <c r="W44" s="208">
        <v>114</v>
      </c>
      <c r="X44" s="208">
        <v>106.6</v>
      </c>
      <c r="Y44" s="208">
        <v>108.61495840702823</v>
      </c>
      <c r="Z44" s="208">
        <v>106.89</v>
      </c>
      <c r="AA44" s="208">
        <v>109.3</v>
      </c>
      <c r="AB44" s="207">
        <v>98.23</v>
      </c>
      <c r="AC44" s="204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206">
        <v>8</v>
      </c>
    </row>
    <row r="45" spans="1:65">
      <c r="A45" s="30"/>
      <c r="B45" s="19">
        <v>1</v>
      </c>
      <c r="C45" s="9">
        <v>3</v>
      </c>
      <c r="D45" s="208">
        <v>110</v>
      </c>
      <c r="E45" s="208">
        <v>107.5</v>
      </c>
      <c r="F45" s="208">
        <v>112</v>
      </c>
      <c r="G45" s="208">
        <v>106.68778668032513</v>
      </c>
      <c r="H45" s="208">
        <v>114</v>
      </c>
      <c r="I45" s="208">
        <v>113</v>
      </c>
      <c r="J45" s="207">
        <v>103</v>
      </c>
      <c r="K45" s="208">
        <v>110.5</v>
      </c>
      <c r="L45" s="208">
        <v>110</v>
      </c>
      <c r="M45" s="208">
        <v>108.5</v>
      </c>
      <c r="N45" s="208">
        <v>115</v>
      </c>
      <c r="O45" s="208">
        <v>110.2</v>
      </c>
      <c r="P45" s="208">
        <v>112</v>
      </c>
      <c r="Q45" s="208">
        <v>110.7</v>
      </c>
      <c r="R45" s="208">
        <v>105</v>
      </c>
      <c r="S45" s="208">
        <v>111</v>
      </c>
      <c r="T45" s="208">
        <v>111.1575</v>
      </c>
      <c r="U45" s="207">
        <v>101.8</v>
      </c>
      <c r="V45" s="208">
        <v>112</v>
      </c>
      <c r="W45" s="208">
        <v>112</v>
      </c>
      <c r="X45" s="208">
        <v>106.3</v>
      </c>
      <c r="Y45" s="208">
        <v>109.22585046946901</v>
      </c>
      <c r="Z45" s="208">
        <v>108.2</v>
      </c>
      <c r="AA45" s="208">
        <v>111.4</v>
      </c>
      <c r="AB45" s="207">
        <v>104.154</v>
      </c>
      <c r="AC45" s="204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05"/>
      <c r="BG45" s="205"/>
      <c r="BH45" s="205"/>
      <c r="BI45" s="205"/>
      <c r="BJ45" s="205"/>
      <c r="BK45" s="205"/>
      <c r="BL45" s="205"/>
      <c r="BM45" s="206">
        <v>16</v>
      </c>
    </row>
    <row r="46" spans="1:65">
      <c r="A46" s="30"/>
      <c r="B46" s="19">
        <v>1</v>
      </c>
      <c r="C46" s="9">
        <v>4</v>
      </c>
      <c r="D46" s="208">
        <v>111</v>
      </c>
      <c r="E46" s="208">
        <v>109.5</v>
      </c>
      <c r="F46" s="208">
        <v>112</v>
      </c>
      <c r="G46" s="208">
        <v>107.24836907637246</v>
      </c>
      <c r="H46" s="208">
        <v>112</v>
      </c>
      <c r="I46" s="208">
        <v>113</v>
      </c>
      <c r="J46" s="207">
        <v>100</v>
      </c>
      <c r="K46" s="208">
        <v>116.5</v>
      </c>
      <c r="L46" s="208">
        <v>107</v>
      </c>
      <c r="M46" s="208">
        <v>109.5</v>
      </c>
      <c r="N46" s="208">
        <v>111.5</v>
      </c>
      <c r="O46" s="208">
        <v>111.5</v>
      </c>
      <c r="P46" s="208">
        <v>107.7</v>
      </c>
      <c r="Q46" s="208">
        <v>109.5</v>
      </c>
      <c r="R46" s="208">
        <v>103</v>
      </c>
      <c r="S46" s="208">
        <v>114</v>
      </c>
      <c r="T46" s="208">
        <v>110.60625000000002</v>
      </c>
      <c r="U46" s="207">
        <v>100.5</v>
      </c>
      <c r="V46" s="208">
        <v>114</v>
      </c>
      <c r="W46" s="208">
        <v>112</v>
      </c>
      <c r="X46" s="208">
        <v>103.9</v>
      </c>
      <c r="Y46" s="208">
        <v>108.28541304008357</v>
      </c>
      <c r="Z46" s="208">
        <v>107.71</v>
      </c>
      <c r="AA46" s="208">
        <v>111</v>
      </c>
      <c r="AB46" s="207">
        <v>104.39100000000001</v>
      </c>
      <c r="AC46" s="204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5"/>
      <c r="AT46" s="205"/>
      <c r="AU46" s="205"/>
      <c r="AV46" s="205"/>
      <c r="AW46" s="205"/>
      <c r="AX46" s="205"/>
      <c r="AY46" s="205"/>
      <c r="AZ46" s="205"/>
      <c r="BA46" s="205"/>
      <c r="BB46" s="205"/>
      <c r="BC46" s="205"/>
      <c r="BD46" s="205"/>
      <c r="BE46" s="205"/>
      <c r="BF46" s="205"/>
      <c r="BG46" s="205"/>
      <c r="BH46" s="205"/>
      <c r="BI46" s="205"/>
      <c r="BJ46" s="205"/>
      <c r="BK46" s="205"/>
      <c r="BL46" s="205"/>
      <c r="BM46" s="206">
        <v>110.18710611058545</v>
      </c>
    </row>
    <row r="47" spans="1:65">
      <c r="A47" s="30"/>
      <c r="B47" s="19">
        <v>1</v>
      </c>
      <c r="C47" s="9">
        <v>5</v>
      </c>
      <c r="D47" s="208">
        <v>111</v>
      </c>
      <c r="E47" s="208">
        <v>110</v>
      </c>
      <c r="F47" s="208">
        <v>111</v>
      </c>
      <c r="G47" s="208">
        <v>111.53151952749914</v>
      </c>
      <c r="H47" s="208">
        <v>111</v>
      </c>
      <c r="I47" s="208">
        <v>110</v>
      </c>
      <c r="J47" s="207">
        <v>103</v>
      </c>
      <c r="K47" s="208">
        <v>114.5</v>
      </c>
      <c r="L47" s="208">
        <v>107</v>
      </c>
      <c r="M47" s="208">
        <v>109</v>
      </c>
      <c r="N47" s="208">
        <v>114.5</v>
      </c>
      <c r="O47" s="208">
        <v>109.2</v>
      </c>
      <c r="P47" s="208">
        <v>110.8</v>
      </c>
      <c r="Q47" s="208">
        <v>115.8</v>
      </c>
      <c r="R47" s="208">
        <v>103</v>
      </c>
      <c r="S47" s="208">
        <v>107</v>
      </c>
      <c r="T47" s="208">
        <v>112.19750000000001</v>
      </c>
      <c r="U47" s="207">
        <v>101.4</v>
      </c>
      <c r="V47" s="208">
        <v>112.5</v>
      </c>
      <c r="W47" s="208">
        <v>113</v>
      </c>
      <c r="X47" s="208">
        <v>102.8</v>
      </c>
      <c r="Y47" s="208">
        <v>107.66248994814778</v>
      </c>
      <c r="Z47" s="208">
        <v>110.42</v>
      </c>
      <c r="AA47" s="208">
        <v>110.1</v>
      </c>
      <c r="AB47" s="207">
        <v>101.048</v>
      </c>
      <c r="AC47" s="204"/>
      <c r="AD47" s="205"/>
      <c r="AE47" s="205"/>
      <c r="AF47" s="205"/>
      <c r="AG47" s="205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05"/>
      <c r="AT47" s="205"/>
      <c r="AU47" s="205"/>
      <c r="AV47" s="205"/>
      <c r="AW47" s="205"/>
      <c r="AX47" s="205"/>
      <c r="AY47" s="205"/>
      <c r="AZ47" s="205"/>
      <c r="BA47" s="205"/>
      <c r="BB47" s="205"/>
      <c r="BC47" s="205"/>
      <c r="BD47" s="205"/>
      <c r="BE47" s="205"/>
      <c r="BF47" s="205"/>
      <c r="BG47" s="205"/>
      <c r="BH47" s="205"/>
      <c r="BI47" s="205"/>
      <c r="BJ47" s="205"/>
      <c r="BK47" s="205"/>
      <c r="BL47" s="205"/>
      <c r="BM47" s="206">
        <v>77</v>
      </c>
    </row>
    <row r="48" spans="1:65">
      <c r="A48" s="30"/>
      <c r="B48" s="19">
        <v>1</v>
      </c>
      <c r="C48" s="9">
        <v>6</v>
      </c>
      <c r="D48" s="208">
        <v>112</v>
      </c>
      <c r="E48" s="208">
        <v>109.5</v>
      </c>
      <c r="F48" s="208">
        <v>111</v>
      </c>
      <c r="G48" s="208">
        <v>110.10681078781114</v>
      </c>
      <c r="H48" s="208">
        <v>107</v>
      </c>
      <c r="I48" s="208">
        <v>108</v>
      </c>
      <c r="J48" s="207">
        <v>100</v>
      </c>
      <c r="K48" s="208">
        <v>111.5</v>
      </c>
      <c r="L48" s="208">
        <v>107</v>
      </c>
      <c r="M48" s="208">
        <v>111.5</v>
      </c>
      <c r="N48" s="208">
        <v>112.5</v>
      </c>
      <c r="O48" s="208">
        <v>108</v>
      </c>
      <c r="P48" s="208">
        <v>110.7</v>
      </c>
      <c r="Q48" s="208">
        <v>112.5</v>
      </c>
      <c r="R48" s="208">
        <v>105</v>
      </c>
      <c r="S48" s="208">
        <v>113</v>
      </c>
      <c r="T48" s="208">
        <v>111.5025</v>
      </c>
      <c r="U48" s="207">
        <v>101.4</v>
      </c>
      <c r="V48" s="208">
        <v>113.5</v>
      </c>
      <c r="W48" s="208">
        <v>114</v>
      </c>
      <c r="X48" s="208">
        <v>104.2</v>
      </c>
      <c r="Y48" s="208">
        <v>109.77819433053189</v>
      </c>
      <c r="Z48" s="208">
        <v>111.3</v>
      </c>
      <c r="AA48" s="208">
        <v>113.3</v>
      </c>
      <c r="AB48" s="207">
        <v>98.397000000000006</v>
      </c>
      <c r="AC48" s="204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  <c r="AX48" s="205"/>
      <c r="AY48" s="205"/>
      <c r="AZ48" s="205"/>
      <c r="BA48" s="205"/>
      <c r="BB48" s="205"/>
      <c r="BC48" s="205"/>
      <c r="BD48" s="205"/>
      <c r="BE48" s="205"/>
      <c r="BF48" s="205"/>
      <c r="BG48" s="205"/>
      <c r="BH48" s="205"/>
      <c r="BI48" s="205"/>
      <c r="BJ48" s="205"/>
      <c r="BK48" s="205"/>
      <c r="BL48" s="205"/>
      <c r="BM48" s="209"/>
    </row>
    <row r="49" spans="1:65">
      <c r="A49" s="30"/>
      <c r="B49" s="20" t="s">
        <v>273</v>
      </c>
      <c r="C49" s="12"/>
      <c r="D49" s="210">
        <v>110.5</v>
      </c>
      <c r="E49" s="210">
        <v>108.75</v>
      </c>
      <c r="F49" s="210">
        <v>111.83333333333333</v>
      </c>
      <c r="G49" s="210">
        <v>109.54279034167068</v>
      </c>
      <c r="H49" s="210">
        <v>110.83333333333333</v>
      </c>
      <c r="I49" s="210">
        <v>111</v>
      </c>
      <c r="J49" s="210">
        <v>101.66666666666667</v>
      </c>
      <c r="K49" s="210">
        <v>112.58333333333333</v>
      </c>
      <c r="L49" s="210">
        <v>108.16666666666667</v>
      </c>
      <c r="M49" s="210">
        <v>109.41666666666667</v>
      </c>
      <c r="N49" s="210">
        <v>113.58333333333333</v>
      </c>
      <c r="O49" s="210">
        <v>109.89999999999999</v>
      </c>
      <c r="P49" s="210">
        <v>109.33333333333333</v>
      </c>
      <c r="Q49" s="210">
        <v>112.46666666666665</v>
      </c>
      <c r="R49" s="210">
        <v>104.5</v>
      </c>
      <c r="S49" s="210">
        <v>110.83333333333333</v>
      </c>
      <c r="T49" s="210">
        <v>111.46458333333335</v>
      </c>
      <c r="U49" s="210">
        <v>101.46666666666665</v>
      </c>
      <c r="V49" s="210">
        <v>112.75</v>
      </c>
      <c r="W49" s="210">
        <v>112.83333333333333</v>
      </c>
      <c r="X49" s="210">
        <v>104.93333333333334</v>
      </c>
      <c r="Y49" s="210">
        <v>108.43396075787548</v>
      </c>
      <c r="Z49" s="210">
        <v>108.62833333333332</v>
      </c>
      <c r="AA49" s="210">
        <v>110.48333333333333</v>
      </c>
      <c r="AB49" s="210">
        <v>102.03133333333334</v>
      </c>
      <c r="AC49" s="204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05"/>
      <c r="AT49" s="205"/>
      <c r="AU49" s="205"/>
      <c r="AV49" s="205"/>
      <c r="AW49" s="205"/>
      <c r="AX49" s="205"/>
      <c r="AY49" s="205"/>
      <c r="AZ49" s="205"/>
      <c r="BA49" s="205"/>
      <c r="BB49" s="205"/>
      <c r="BC49" s="205"/>
      <c r="BD49" s="205"/>
      <c r="BE49" s="205"/>
      <c r="BF49" s="205"/>
      <c r="BG49" s="205"/>
      <c r="BH49" s="205"/>
      <c r="BI49" s="205"/>
      <c r="BJ49" s="205"/>
      <c r="BK49" s="205"/>
      <c r="BL49" s="205"/>
      <c r="BM49" s="209"/>
    </row>
    <row r="50" spans="1:65">
      <c r="A50" s="30"/>
      <c r="B50" s="3" t="s">
        <v>274</v>
      </c>
      <c r="C50" s="29"/>
      <c r="D50" s="208">
        <v>111</v>
      </c>
      <c r="E50" s="208">
        <v>109</v>
      </c>
      <c r="F50" s="208">
        <v>112</v>
      </c>
      <c r="G50" s="208">
        <v>109.75188278790364</v>
      </c>
      <c r="H50" s="208">
        <v>111</v>
      </c>
      <c r="I50" s="208">
        <v>111.5</v>
      </c>
      <c r="J50" s="208">
        <v>102</v>
      </c>
      <c r="K50" s="208">
        <v>111.75</v>
      </c>
      <c r="L50" s="208">
        <v>107.5</v>
      </c>
      <c r="M50" s="208">
        <v>109.25</v>
      </c>
      <c r="N50" s="208">
        <v>113.5</v>
      </c>
      <c r="O50" s="208">
        <v>110.2</v>
      </c>
      <c r="P50" s="208">
        <v>110.75</v>
      </c>
      <c r="Q50" s="208">
        <v>112.5</v>
      </c>
      <c r="R50" s="208">
        <v>105</v>
      </c>
      <c r="S50" s="208">
        <v>110.5</v>
      </c>
      <c r="T50" s="208">
        <v>111.33875</v>
      </c>
      <c r="U50" s="208">
        <v>101.5</v>
      </c>
      <c r="V50" s="208">
        <v>112.5</v>
      </c>
      <c r="W50" s="208">
        <v>112.5</v>
      </c>
      <c r="X50" s="208">
        <v>105</v>
      </c>
      <c r="Y50" s="208">
        <v>108.4501857235559</v>
      </c>
      <c r="Z50" s="208">
        <v>107.955</v>
      </c>
      <c r="AA50" s="208">
        <v>110.55</v>
      </c>
      <c r="AB50" s="208">
        <v>102.601</v>
      </c>
      <c r="AC50" s="204"/>
      <c r="AD50" s="205"/>
      <c r="AE50" s="205"/>
      <c r="AF50" s="205"/>
      <c r="AG50" s="205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05"/>
      <c r="AT50" s="205"/>
      <c r="AU50" s="205"/>
      <c r="AV50" s="205"/>
      <c r="AW50" s="205"/>
      <c r="AX50" s="205"/>
      <c r="AY50" s="205"/>
      <c r="AZ50" s="205"/>
      <c r="BA50" s="205"/>
      <c r="BB50" s="205"/>
      <c r="BC50" s="205"/>
      <c r="BD50" s="205"/>
      <c r="BE50" s="205"/>
      <c r="BF50" s="205"/>
      <c r="BG50" s="205"/>
      <c r="BH50" s="205"/>
      <c r="BI50" s="205"/>
      <c r="BJ50" s="205"/>
      <c r="BK50" s="205"/>
      <c r="BL50" s="205"/>
      <c r="BM50" s="209"/>
    </row>
    <row r="51" spans="1:65">
      <c r="A51" s="30"/>
      <c r="B51" s="3" t="s">
        <v>275</v>
      </c>
      <c r="C51" s="29"/>
      <c r="D51" s="208">
        <v>1.3784048752090221</v>
      </c>
      <c r="E51" s="208">
        <v>1.08397416943394</v>
      </c>
      <c r="F51" s="208">
        <v>0.75277265270908111</v>
      </c>
      <c r="G51" s="208">
        <v>2.2463842702979213</v>
      </c>
      <c r="H51" s="208">
        <v>2.3166067138525404</v>
      </c>
      <c r="I51" s="208">
        <v>2.2803508501982761</v>
      </c>
      <c r="J51" s="208">
        <v>1.3662601021279464</v>
      </c>
      <c r="K51" s="208">
        <v>2.4169540059063324</v>
      </c>
      <c r="L51" s="208">
        <v>1.4719601443879744</v>
      </c>
      <c r="M51" s="208">
        <v>1.241638702145945</v>
      </c>
      <c r="N51" s="208">
        <v>1.6253204812179862</v>
      </c>
      <c r="O51" s="208">
        <v>1.183215956619923</v>
      </c>
      <c r="P51" s="208">
        <v>3.6702406823894647</v>
      </c>
      <c r="Q51" s="208">
        <v>2.2277043490253949</v>
      </c>
      <c r="R51" s="208">
        <v>1.2247448713915889</v>
      </c>
      <c r="S51" s="208">
        <v>2.4832774042918899</v>
      </c>
      <c r="T51" s="208">
        <v>0.61993279205625551</v>
      </c>
      <c r="U51" s="208">
        <v>0.54283207962192526</v>
      </c>
      <c r="V51" s="208">
        <v>0.82158383625774922</v>
      </c>
      <c r="W51" s="208">
        <v>0.98319208025017513</v>
      </c>
      <c r="X51" s="208">
        <v>1.5200877167672462</v>
      </c>
      <c r="Y51" s="208">
        <v>1.0035877768715844</v>
      </c>
      <c r="Z51" s="208">
        <v>1.8053411496630398</v>
      </c>
      <c r="AA51" s="208">
        <v>1.8861777929629726</v>
      </c>
      <c r="AB51" s="208">
        <v>3.2923105361837695</v>
      </c>
      <c r="AC51" s="204"/>
      <c r="AD51" s="205"/>
      <c r="AE51" s="205"/>
      <c r="AF51" s="205"/>
      <c r="AG51" s="205"/>
      <c r="AH51" s="205"/>
      <c r="AI51" s="205"/>
      <c r="AJ51" s="205"/>
      <c r="AK51" s="205"/>
      <c r="AL51" s="205"/>
      <c r="AM51" s="205"/>
      <c r="AN51" s="205"/>
      <c r="AO51" s="205"/>
      <c r="AP51" s="205"/>
      <c r="AQ51" s="205"/>
      <c r="AR51" s="205"/>
      <c r="AS51" s="205"/>
      <c r="AT51" s="205"/>
      <c r="AU51" s="205"/>
      <c r="AV51" s="205"/>
      <c r="AW51" s="205"/>
      <c r="AX51" s="205"/>
      <c r="AY51" s="205"/>
      <c r="AZ51" s="205"/>
      <c r="BA51" s="205"/>
      <c r="BB51" s="205"/>
      <c r="BC51" s="205"/>
      <c r="BD51" s="205"/>
      <c r="BE51" s="205"/>
      <c r="BF51" s="205"/>
      <c r="BG51" s="205"/>
      <c r="BH51" s="205"/>
      <c r="BI51" s="205"/>
      <c r="BJ51" s="205"/>
      <c r="BK51" s="205"/>
      <c r="BL51" s="205"/>
      <c r="BM51" s="209"/>
    </row>
    <row r="52" spans="1:65">
      <c r="A52" s="30"/>
      <c r="B52" s="3" t="s">
        <v>86</v>
      </c>
      <c r="C52" s="29"/>
      <c r="D52" s="13">
        <v>1.2474252264335042E-2</v>
      </c>
      <c r="E52" s="13">
        <v>9.9675785695074945E-3</v>
      </c>
      <c r="F52" s="13">
        <v>6.7312010674433487E-3</v>
      </c>
      <c r="G52" s="13">
        <v>2.050691116495491E-2</v>
      </c>
      <c r="H52" s="13">
        <v>2.0901714711451493E-2</v>
      </c>
      <c r="I52" s="13">
        <v>2.0543701353137621E-2</v>
      </c>
      <c r="J52" s="13">
        <v>1.3438623955356849E-2</v>
      </c>
      <c r="K52" s="13">
        <v>2.146813328710288E-2</v>
      </c>
      <c r="L52" s="13">
        <v>1.3608260194649995E-2</v>
      </c>
      <c r="M52" s="13">
        <v>1.1347802304456466E-2</v>
      </c>
      <c r="N52" s="13">
        <v>1.4309498000451823E-2</v>
      </c>
      <c r="O52" s="13">
        <v>1.0766296238579828E-2</v>
      </c>
      <c r="P52" s="13">
        <v>3.3569274534049981E-2</v>
      </c>
      <c r="Q52" s="13">
        <v>1.9807685379597467E-2</v>
      </c>
      <c r="R52" s="13">
        <v>1.1720046616187455E-2</v>
      </c>
      <c r="S52" s="13">
        <v>2.2405510414663668E-2</v>
      </c>
      <c r="T52" s="13">
        <v>5.5617019641329007E-3</v>
      </c>
      <c r="U52" s="13">
        <v>5.3498562380610249E-3</v>
      </c>
      <c r="V52" s="13">
        <v>7.2867746009556474E-3</v>
      </c>
      <c r="W52" s="13">
        <v>8.7136668855259253E-3</v>
      </c>
      <c r="X52" s="13">
        <v>1.4486223476180872E-2</v>
      </c>
      <c r="Y52" s="13">
        <v>9.2552902232587182E-3</v>
      </c>
      <c r="Z52" s="13">
        <v>1.6619431544836739E-2</v>
      </c>
      <c r="AA52" s="13">
        <v>1.7072057260186808E-2</v>
      </c>
      <c r="AB52" s="13">
        <v>3.2267641994130264E-2</v>
      </c>
      <c r="AC52" s="148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276</v>
      </c>
      <c r="C53" s="29"/>
      <c r="D53" s="13">
        <v>2.839659742951417E-3</v>
      </c>
      <c r="E53" s="13">
        <v>-1.3042416316326078E-2</v>
      </c>
      <c r="F53" s="13">
        <v>1.4940289121448513E-2</v>
      </c>
      <c r="G53" s="13">
        <v>-5.8474697417691957E-3</v>
      </c>
      <c r="H53" s="13">
        <v>5.8648170875756911E-3</v>
      </c>
      <c r="I53" s="13">
        <v>7.3773957598879392E-3</v>
      </c>
      <c r="J53" s="13">
        <v>-7.7327009889592069E-2</v>
      </c>
      <c r="K53" s="13">
        <v>2.1746893146853186E-2</v>
      </c>
      <c r="L53" s="13">
        <v>-1.8336441669418502E-2</v>
      </c>
      <c r="M53" s="13">
        <v>-6.9921016270774183E-3</v>
      </c>
      <c r="N53" s="13">
        <v>3.0822365180726008E-2</v>
      </c>
      <c r="O53" s="13">
        <v>-2.6056234773722542E-3</v>
      </c>
      <c r="P53" s="13">
        <v>-7.7483909632335424E-3</v>
      </c>
      <c r="Q53" s="13">
        <v>2.0688088076234568E-2</v>
      </c>
      <c r="R53" s="13">
        <v>-5.1613172460285739E-2</v>
      </c>
      <c r="S53" s="13">
        <v>5.8648170875756911E-3</v>
      </c>
      <c r="T53" s="13">
        <v>1.1593708808958159E-2</v>
      </c>
      <c r="U53" s="13">
        <v>-7.9142104296366811E-2</v>
      </c>
      <c r="V53" s="13">
        <v>2.3259471819165434E-2</v>
      </c>
      <c r="W53" s="13">
        <v>2.4015761155321558E-2</v>
      </c>
      <c r="X53" s="13">
        <v>-4.7680467912274094E-2</v>
      </c>
      <c r="Y53" s="13">
        <v>-1.5910621619833476E-2</v>
      </c>
      <c r="Z53" s="13">
        <v>-1.4146598747113992E-2</v>
      </c>
      <c r="AA53" s="13">
        <v>2.688401875720281E-3</v>
      </c>
      <c r="AB53" s="13">
        <v>-7.4017487754573175E-2</v>
      </c>
      <c r="AC53" s="148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277</v>
      </c>
      <c r="C54" s="47"/>
      <c r="D54" s="45">
        <v>0.26</v>
      </c>
      <c r="E54" s="45">
        <v>0.5</v>
      </c>
      <c r="F54" s="45">
        <v>0.83</v>
      </c>
      <c r="G54" s="45">
        <v>0.15</v>
      </c>
      <c r="H54" s="45">
        <v>0.4</v>
      </c>
      <c r="I54" s="45">
        <v>0.47</v>
      </c>
      <c r="J54" s="45">
        <v>3.55</v>
      </c>
      <c r="K54" s="45">
        <v>1.1599999999999999</v>
      </c>
      <c r="L54" s="45">
        <v>0.75</v>
      </c>
      <c r="M54" s="45">
        <v>0.21</v>
      </c>
      <c r="N54" s="45">
        <v>1.59</v>
      </c>
      <c r="O54" s="45">
        <v>0</v>
      </c>
      <c r="P54" s="45">
        <v>0.24</v>
      </c>
      <c r="Q54" s="45">
        <v>1.1100000000000001</v>
      </c>
      <c r="R54" s="45">
        <v>2.33</v>
      </c>
      <c r="S54" s="45">
        <v>0.4</v>
      </c>
      <c r="T54" s="45">
        <v>0.67</v>
      </c>
      <c r="U54" s="45">
        <v>3.63</v>
      </c>
      <c r="V54" s="45">
        <v>1.23</v>
      </c>
      <c r="W54" s="45">
        <v>1.26</v>
      </c>
      <c r="X54" s="45">
        <v>2.14</v>
      </c>
      <c r="Y54" s="45">
        <v>0.63</v>
      </c>
      <c r="Z54" s="45">
        <v>0.55000000000000004</v>
      </c>
      <c r="AA54" s="45">
        <v>0.25</v>
      </c>
      <c r="AB54" s="45">
        <v>3.39</v>
      </c>
      <c r="AC54" s="148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BM55" s="55"/>
    </row>
    <row r="56" spans="1:65" ht="15">
      <c r="B56" s="8" t="s">
        <v>580</v>
      </c>
      <c r="BM56" s="28" t="s">
        <v>66</v>
      </c>
    </row>
    <row r="57" spans="1:65" ht="15">
      <c r="A57" s="25" t="s">
        <v>49</v>
      </c>
      <c r="B57" s="18" t="s">
        <v>110</v>
      </c>
      <c r="C57" s="15" t="s">
        <v>111</v>
      </c>
      <c r="D57" s="16" t="s">
        <v>235</v>
      </c>
      <c r="E57" s="17" t="s">
        <v>235</v>
      </c>
      <c r="F57" s="17" t="s">
        <v>235</v>
      </c>
      <c r="G57" s="17" t="s">
        <v>235</v>
      </c>
      <c r="H57" s="17" t="s">
        <v>235</v>
      </c>
      <c r="I57" s="17" t="s">
        <v>235</v>
      </c>
      <c r="J57" s="17" t="s">
        <v>235</v>
      </c>
      <c r="K57" s="17" t="s">
        <v>235</v>
      </c>
      <c r="L57" s="17" t="s">
        <v>235</v>
      </c>
      <c r="M57" s="17" t="s">
        <v>235</v>
      </c>
      <c r="N57" s="17" t="s">
        <v>235</v>
      </c>
      <c r="O57" s="17" t="s">
        <v>235</v>
      </c>
      <c r="P57" s="17" t="s">
        <v>235</v>
      </c>
      <c r="Q57" s="17" t="s">
        <v>235</v>
      </c>
      <c r="R57" s="17" t="s">
        <v>235</v>
      </c>
      <c r="S57" s="17" t="s">
        <v>235</v>
      </c>
      <c r="T57" s="17" t="s">
        <v>235</v>
      </c>
      <c r="U57" s="17" t="s">
        <v>235</v>
      </c>
      <c r="V57" s="148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236</v>
      </c>
      <c r="C58" s="9" t="s">
        <v>236</v>
      </c>
      <c r="D58" s="146" t="s">
        <v>238</v>
      </c>
      <c r="E58" s="147" t="s">
        <v>239</v>
      </c>
      <c r="F58" s="147" t="s">
        <v>240</v>
      </c>
      <c r="G58" s="147" t="s">
        <v>241</v>
      </c>
      <c r="H58" s="147" t="s">
        <v>242</v>
      </c>
      <c r="I58" s="147" t="s">
        <v>244</v>
      </c>
      <c r="J58" s="147" t="s">
        <v>245</v>
      </c>
      <c r="K58" s="147" t="s">
        <v>246</v>
      </c>
      <c r="L58" s="147" t="s">
        <v>247</v>
      </c>
      <c r="M58" s="147" t="s">
        <v>248</v>
      </c>
      <c r="N58" s="147" t="s">
        <v>249</v>
      </c>
      <c r="O58" s="147" t="s">
        <v>250</v>
      </c>
      <c r="P58" s="147" t="s">
        <v>252</v>
      </c>
      <c r="Q58" s="147" t="s">
        <v>253</v>
      </c>
      <c r="R58" s="147" t="s">
        <v>256</v>
      </c>
      <c r="S58" s="147" t="s">
        <v>259</v>
      </c>
      <c r="T58" s="147" t="s">
        <v>260</v>
      </c>
      <c r="U58" s="147" t="s">
        <v>265</v>
      </c>
      <c r="V58" s="148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305</v>
      </c>
      <c r="E59" s="11" t="s">
        <v>303</v>
      </c>
      <c r="F59" s="11" t="s">
        <v>305</v>
      </c>
      <c r="G59" s="11" t="s">
        <v>305</v>
      </c>
      <c r="H59" s="11" t="s">
        <v>303</v>
      </c>
      <c r="I59" s="11" t="s">
        <v>303</v>
      </c>
      <c r="J59" s="11" t="s">
        <v>303</v>
      </c>
      <c r="K59" s="11" t="s">
        <v>303</v>
      </c>
      <c r="L59" s="11" t="s">
        <v>303</v>
      </c>
      <c r="M59" s="11" t="s">
        <v>303</v>
      </c>
      <c r="N59" s="11" t="s">
        <v>303</v>
      </c>
      <c r="O59" s="11" t="s">
        <v>303</v>
      </c>
      <c r="P59" s="11" t="s">
        <v>305</v>
      </c>
      <c r="Q59" s="11" t="s">
        <v>305</v>
      </c>
      <c r="R59" s="11" t="s">
        <v>303</v>
      </c>
      <c r="S59" s="11" t="s">
        <v>303</v>
      </c>
      <c r="T59" s="11" t="s">
        <v>336</v>
      </c>
      <c r="U59" s="11" t="s">
        <v>305</v>
      </c>
      <c r="V59" s="148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 t="s">
        <v>337</v>
      </c>
      <c r="E60" s="26" t="s">
        <v>338</v>
      </c>
      <c r="F60" s="26" t="s">
        <v>339</v>
      </c>
      <c r="G60" s="26" t="s">
        <v>339</v>
      </c>
      <c r="H60" s="26" t="s">
        <v>117</v>
      </c>
      <c r="I60" s="26" t="s">
        <v>338</v>
      </c>
      <c r="J60" s="26" t="s">
        <v>338</v>
      </c>
      <c r="K60" s="26" t="s">
        <v>339</v>
      </c>
      <c r="L60" s="26" t="s">
        <v>338</v>
      </c>
      <c r="M60" s="26" t="s">
        <v>338</v>
      </c>
      <c r="N60" s="26" t="s">
        <v>306</v>
      </c>
      <c r="O60" s="26" t="s">
        <v>338</v>
      </c>
      <c r="P60" s="26" t="s">
        <v>337</v>
      </c>
      <c r="Q60" s="26" t="s">
        <v>338</v>
      </c>
      <c r="R60" s="26" t="s">
        <v>338</v>
      </c>
      <c r="S60" s="26" t="s">
        <v>340</v>
      </c>
      <c r="T60" s="26" t="s">
        <v>338</v>
      </c>
      <c r="U60" s="26" t="s">
        <v>338</v>
      </c>
      <c r="V60" s="148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8">
        <v>1</v>
      </c>
      <c r="C61" s="14">
        <v>1</v>
      </c>
      <c r="D61" s="218" t="s">
        <v>95</v>
      </c>
      <c r="E61" s="211">
        <v>10</v>
      </c>
      <c r="F61" s="211">
        <v>10</v>
      </c>
      <c r="G61" s="218" t="s">
        <v>95</v>
      </c>
      <c r="H61" s="211">
        <v>12</v>
      </c>
      <c r="I61" s="211">
        <v>12</v>
      </c>
      <c r="J61" s="211">
        <v>10</v>
      </c>
      <c r="K61" s="211">
        <v>12</v>
      </c>
      <c r="L61" s="211">
        <v>10</v>
      </c>
      <c r="M61" s="211">
        <v>10</v>
      </c>
      <c r="N61" s="211">
        <v>11</v>
      </c>
      <c r="O61" s="218">
        <v>32</v>
      </c>
      <c r="P61" s="211">
        <v>12</v>
      </c>
      <c r="Q61" s="218">
        <v>40</v>
      </c>
      <c r="R61" s="211">
        <v>10</v>
      </c>
      <c r="S61" s="218">
        <v>15.590159770178616</v>
      </c>
      <c r="T61" s="218" t="s">
        <v>334</v>
      </c>
      <c r="U61" s="218" t="s">
        <v>95</v>
      </c>
      <c r="V61" s="212"/>
      <c r="W61" s="213"/>
      <c r="X61" s="213"/>
      <c r="Y61" s="213"/>
      <c r="Z61" s="213"/>
      <c r="AA61" s="213"/>
      <c r="AB61" s="213"/>
      <c r="AC61" s="213"/>
      <c r="AD61" s="213"/>
      <c r="AE61" s="213"/>
      <c r="AF61" s="213"/>
      <c r="AG61" s="213"/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  <c r="BI61" s="213"/>
      <c r="BJ61" s="213"/>
      <c r="BK61" s="213"/>
      <c r="BL61" s="213"/>
      <c r="BM61" s="214">
        <v>1</v>
      </c>
    </row>
    <row r="62" spans="1:65">
      <c r="A62" s="30"/>
      <c r="B62" s="19">
        <v>1</v>
      </c>
      <c r="C62" s="9">
        <v>2</v>
      </c>
      <c r="D62" s="215">
        <v>10</v>
      </c>
      <c r="E62" s="215">
        <v>10</v>
      </c>
      <c r="F62" s="215">
        <v>10</v>
      </c>
      <c r="G62" s="219" t="s">
        <v>95</v>
      </c>
      <c r="H62" s="215">
        <v>13</v>
      </c>
      <c r="I62" s="219" t="s">
        <v>95</v>
      </c>
      <c r="J62" s="215">
        <v>10</v>
      </c>
      <c r="K62" s="215">
        <v>11</v>
      </c>
      <c r="L62" s="215">
        <v>10</v>
      </c>
      <c r="M62" s="215">
        <v>10</v>
      </c>
      <c r="N62" s="215">
        <v>11</v>
      </c>
      <c r="O62" s="219">
        <v>28</v>
      </c>
      <c r="P62" s="220">
        <v>14</v>
      </c>
      <c r="Q62" s="219">
        <v>30</v>
      </c>
      <c r="R62" s="215">
        <v>10</v>
      </c>
      <c r="S62" s="219">
        <v>15.459855095946676</v>
      </c>
      <c r="T62" s="219" t="s">
        <v>334</v>
      </c>
      <c r="U62" s="219" t="s">
        <v>95</v>
      </c>
      <c r="V62" s="212"/>
      <c r="W62" s="213"/>
      <c r="X62" s="213"/>
      <c r="Y62" s="213"/>
      <c r="Z62" s="213"/>
      <c r="AA62" s="213"/>
      <c r="AB62" s="213"/>
      <c r="AC62" s="213"/>
      <c r="AD62" s="213"/>
      <c r="AE62" s="213"/>
      <c r="AF62" s="213"/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  <c r="BI62" s="213"/>
      <c r="BJ62" s="213"/>
      <c r="BK62" s="213"/>
      <c r="BL62" s="213"/>
      <c r="BM62" s="214">
        <v>3</v>
      </c>
    </row>
    <row r="63" spans="1:65">
      <c r="A63" s="30"/>
      <c r="B63" s="19">
        <v>1</v>
      </c>
      <c r="C63" s="9">
        <v>3</v>
      </c>
      <c r="D63" s="215">
        <v>10</v>
      </c>
      <c r="E63" s="215">
        <v>10</v>
      </c>
      <c r="F63" s="215">
        <v>10</v>
      </c>
      <c r="G63" s="219" t="s">
        <v>95</v>
      </c>
      <c r="H63" s="215">
        <v>12</v>
      </c>
      <c r="I63" s="219" t="s">
        <v>95</v>
      </c>
      <c r="J63" s="215">
        <v>10</v>
      </c>
      <c r="K63" s="215">
        <v>11</v>
      </c>
      <c r="L63" s="215">
        <v>10</v>
      </c>
      <c r="M63" s="215">
        <v>10</v>
      </c>
      <c r="N63" s="215">
        <v>11</v>
      </c>
      <c r="O63" s="219">
        <v>31</v>
      </c>
      <c r="P63" s="215">
        <v>13</v>
      </c>
      <c r="Q63" s="219">
        <v>40</v>
      </c>
      <c r="R63" s="215">
        <v>10</v>
      </c>
      <c r="S63" s="219">
        <v>15.777247043722859</v>
      </c>
      <c r="T63" s="219" t="s">
        <v>334</v>
      </c>
      <c r="U63" s="219" t="s">
        <v>95</v>
      </c>
      <c r="V63" s="212"/>
      <c r="W63" s="213"/>
      <c r="X63" s="213"/>
      <c r="Y63" s="213"/>
      <c r="Z63" s="213"/>
      <c r="AA63" s="213"/>
      <c r="AB63" s="213"/>
      <c r="AC63" s="213"/>
      <c r="AD63" s="213"/>
      <c r="AE63" s="213"/>
      <c r="AF63" s="213"/>
      <c r="AG63" s="213"/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  <c r="BI63" s="213"/>
      <c r="BJ63" s="213"/>
      <c r="BK63" s="213"/>
      <c r="BL63" s="213"/>
      <c r="BM63" s="214">
        <v>16</v>
      </c>
    </row>
    <row r="64" spans="1:65">
      <c r="A64" s="30"/>
      <c r="B64" s="19">
        <v>1</v>
      </c>
      <c r="C64" s="9">
        <v>4</v>
      </c>
      <c r="D64" s="215">
        <v>10</v>
      </c>
      <c r="E64" s="215">
        <v>10</v>
      </c>
      <c r="F64" s="215">
        <v>10</v>
      </c>
      <c r="G64" s="219" t="s">
        <v>95</v>
      </c>
      <c r="H64" s="215">
        <v>12</v>
      </c>
      <c r="I64" s="215">
        <v>10</v>
      </c>
      <c r="J64" s="215">
        <v>10</v>
      </c>
      <c r="K64" s="215">
        <v>12</v>
      </c>
      <c r="L64" s="215">
        <v>10</v>
      </c>
      <c r="M64" s="215">
        <v>10</v>
      </c>
      <c r="N64" s="215">
        <v>11</v>
      </c>
      <c r="O64" s="219">
        <v>26</v>
      </c>
      <c r="P64" s="215">
        <v>13</v>
      </c>
      <c r="Q64" s="219">
        <v>40</v>
      </c>
      <c r="R64" s="215">
        <v>10</v>
      </c>
      <c r="S64" s="219">
        <v>15.177370936244287</v>
      </c>
      <c r="T64" s="219" t="s">
        <v>334</v>
      </c>
      <c r="U64" s="219" t="s">
        <v>95</v>
      </c>
      <c r="V64" s="212"/>
      <c r="W64" s="213"/>
      <c r="X64" s="213"/>
      <c r="Y64" s="213"/>
      <c r="Z64" s="213"/>
      <c r="AA64" s="213"/>
      <c r="AB64" s="213"/>
      <c r="AC64" s="213"/>
      <c r="AD64" s="213"/>
      <c r="AE64" s="213"/>
      <c r="AF64" s="213"/>
      <c r="AG64" s="213"/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  <c r="BI64" s="213"/>
      <c r="BJ64" s="213"/>
      <c r="BK64" s="213"/>
      <c r="BL64" s="213"/>
      <c r="BM64" s="214">
        <v>10.691666666666665</v>
      </c>
    </row>
    <row r="65" spans="1:65">
      <c r="A65" s="30"/>
      <c r="B65" s="19">
        <v>1</v>
      </c>
      <c r="C65" s="9">
        <v>5</v>
      </c>
      <c r="D65" s="215">
        <v>10</v>
      </c>
      <c r="E65" s="215">
        <v>10</v>
      </c>
      <c r="F65" s="215">
        <v>10</v>
      </c>
      <c r="G65" s="219" t="s">
        <v>95</v>
      </c>
      <c r="H65" s="215">
        <v>13</v>
      </c>
      <c r="I65" s="219" t="s">
        <v>95</v>
      </c>
      <c r="J65" s="215">
        <v>10</v>
      </c>
      <c r="K65" s="215">
        <v>11</v>
      </c>
      <c r="L65" s="215">
        <v>10</v>
      </c>
      <c r="M65" s="215">
        <v>10</v>
      </c>
      <c r="N65" s="215">
        <v>10</v>
      </c>
      <c r="O65" s="219">
        <v>35</v>
      </c>
      <c r="P65" s="215">
        <v>13</v>
      </c>
      <c r="Q65" s="219">
        <v>40</v>
      </c>
      <c r="R65" s="215">
        <v>10</v>
      </c>
      <c r="S65" s="219">
        <v>15.952670202637069</v>
      </c>
      <c r="T65" s="219" t="s">
        <v>334</v>
      </c>
      <c r="U65" s="219" t="s">
        <v>95</v>
      </c>
      <c r="V65" s="212"/>
      <c r="W65" s="213"/>
      <c r="X65" s="213"/>
      <c r="Y65" s="213"/>
      <c r="Z65" s="213"/>
      <c r="AA65" s="213"/>
      <c r="AB65" s="213"/>
      <c r="AC65" s="213"/>
      <c r="AD65" s="213"/>
      <c r="AE65" s="213"/>
      <c r="AF65" s="213"/>
      <c r="AG65" s="213"/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  <c r="BI65" s="213"/>
      <c r="BJ65" s="213"/>
      <c r="BK65" s="213"/>
      <c r="BL65" s="213"/>
      <c r="BM65" s="214">
        <v>78</v>
      </c>
    </row>
    <row r="66" spans="1:65">
      <c r="A66" s="30"/>
      <c r="B66" s="19">
        <v>1</v>
      </c>
      <c r="C66" s="9">
        <v>6</v>
      </c>
      <c r="D66" s="219" t="s">
        <v>95</v>
      </c>
      <c r="E66" s="215">
        <v>10</v>
      </c>
      <c r="F66" s="215">
        <v>10</v>
      </c>
      <c r="G66" s="219" t="s">
        <v>95</v>
      </c>
      <c r="H66" s="215">
        <v>12</v>
      </c>
      <c r="I66" s="219" t="s">
        <v>95</v>
      </c>
      <c r="J66" s="215">
        <v>10</v>
      </c>
      <c r="K66" s="215">
        <v>11</v>
      </c>
      <c r="L66" s="215">
        <v>10</v>
      </c>
      <c r="M66" s="215">
        <v>10</v>
      </c>
      <c r="N66" s="215">
        <v>11</v>
      </c>
      <c r="O66" s="219">
        <v>22</v>
      </c>
      <c r="P66" s="215">
        <v>13</v>
      </c>
      <c r="Q66" s="219">
        <v>40</v>
      </c>
      <c r="R66" s="215">
        <v>10</v>
      </c>
      <c r="S66" s="219">
        <v>15.040456263892294</v>
      </c>
      <c r="T66" s="219" t="s">
        <v>334</v>
      </c>
      <c r="U66" s="219" t="s">
        <v>95</v>
      </c>
      <c r="V66" s="212"/>
      <c r="W66" s="213"/>
      <c r="X66" s="213"/>
      <c r="Y66" s="213"/>
      <c r="Z66" s="213"/>
      <c r="AA66" s="213"/>
      <c r="AB66" s="213"/>
      <c r="AC66" s="213"/>
      <c r="AD66" s="213"/>
      <c r="AE66" s="213"/>
      <c r="AF66" s="213"/>
      <c r="AG66" s="213"/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  <c r="BI66" s="213"/>
      <c r="BJ66" s="213"/>
      <c r="BK66" s="213"/>
      <c r="BL66" s="213"/>
      <c r="BM66" s="216"/>
    </row>
    <row r="67" spans="1:65">
      <c r="A67" s="30"/>
      <c r="B67" s="20" t="s">
        <v>273</v>
      </c>
      <c r="C67" s="12"/>
      <c r="D67" s="217">
        <v>10</v>
      </c>
      <c r="E67" s="217">
        <v>10</v>
      </c>
      <c r="F67" s="217">
        <v>10</v>
      </c>
      <c r="G67" s="217" t="s">
        <v>743</v>
      </c>
      <c r="H67" s="217">
        <v>12.333333333333334</v>
      </c>
      <c r="I67" s="217">
        <v>11</v>
      </c>
      <c r="J67" s="217">
        <v>10</v>
      </c>
      <c r="K67" s="217">
        <v>11.333333333333334</v>
      </c>
      <c r="L67" s="217">
        <v>10</v>
      </c>
      <c r="M67" s="217">
        <v>10</v>
      </c>
      <c r="N67" s="217">
        <v>10.833333333333334</v>
      </c>
      <c r="O67" s="217">
        <v>29</v>
      </c>
      <c r="P67" s="217">
        <v>13</v>
      </c>
      <c r="Q67" s="217">
        <v>38.333333333333336</v>
      </c>
      <c r="R67" s="217">
        <v>10</v>
      </c>
      <c r="S67" s="217">
        <v>15.499626552103633</v>
      </c>
      <c r="T67" s="217" t="s">
        <v>743</v>
      </c>
      <c r="U67" s="217" t="s">
        <v>743</v>
      </c>
      <c r="V67" s="212"/>
      <c r="W67" s="213"/>
      <c r="X67" s="213"/>
      <c r="Y67" s="213"/>
      <c r="Z67" s="213"/>
      <c r="AA67" s="213"/>
      <c r="AB67" s="213"/>
      <c r="AC67" s="213"/>
      <c r="AD67" s="213"/>
      <c r="AE67" s="213"/>
      <c r="AF67" s="213"/>
      <c r="AG67" s="213"/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  <c r="BI67" s="213"/>
      <c r="BJ67" s="213"/>
      <c r="BK67" s="213"/>
      <c r="BL67" s="213"/>
      <c r="BM67" s="216"/>
    </row>
    <row r="68" spans="1:65">
      <c r="A68" s="30"/>
      <c r="B68" s="3" t="s">
        <v>274</v>
      </c>
      <c r="C68" s="29"/>
      <c r="D68" s="215">
        <v>10</v>
      </c>
      <c r="E68" s="215">
        <v>10</v>
      </c>
      <c r="F68" s="215">
        <v>10</v>
      </c>
      <c r="G68" s="215" t="s">
        <v>743</v>
      </c>
      <c r="H68" s="215">
        <v>12</v>
      </c>
      <c r="I68" s="215">
        <v>11</v>
      </c>
      <c r="J68" s="215">
        <v>10</v>
      </c>
      <c r="K68" s="215">
        <v>11</v>
      </c>
      <c r="L68" s="215">
        <v>10</v>
      </c>
      <c r="M68" s="215">
        <v>10</v>
      </c>
      <c r="N68" s="215">
        <v>11</v>
      </c>
      <c r="O68" s="215">
        <v>29.5</v>
      </c>
      <c r="P68" s="215">
        <v>13</v>
      </c>
      <c r="Q68" s="215">
        <v>40</v>
      </c>
      <c r="R68" s="215">
        <v>10</v>
      </c>
      <c r="S68" s="215">
        <v>15.525007433062646</v>
      </c>
      <c r="T68" s="215" t="s">
        <v>743</v>
      </c>
      <c r="U68" s="215" t="s">
        <v>743</v>
      </c>
      <c r="V68" s="212"/>
      <c r="W68" s="213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  <c r="BI68" s="213"/>
      <c r="BJ68" s="213"/>
      <c r="BK68" s="213"/>
      <c r="BL68" s="213"/>
      <c r="BM68" s="216"/>
    </row>
    <row r="69" spans="1:65">
      <c r="A69" s="30"/>
      <c r="B69" s="3" t="s">
        <v>275</v>
      </c>
      <c r="C69" s="29"/>
      <c r="D69" s="24">
        <v>0</v>
      </c>
      <c r="E69" s="24">
        <v>0</v>
      </c>
      <c r="F69" s="24">
        <v>0</v>
      </c>
      <c r="G69" s="24" t="s">
        <v>743</v>
      </c>
      <c r="H69" s="24">
        <v>0.51639777949432231</v>
      </c>
      <c r="I69" s="24">
        <v>1.4142135623730951</v>
      </c>
      <c r="J69" s="24">
        <v>0</v>
      </c>
      <c r="K69" s="24">
        <v>0.51639777949432231</v>
      </c>
      <c r="L69" s="24">
        <v>0</v>
      </c>
      <c r="M69" s="24">
        <v>0</v>
      </c>
      <c r="N69" s="24">
        <v>0.40824829046386302</v>
      </c>
      <c r="O69" s="24">
        <v>4.6475800154489004</v>
      </c>
      <c r="P69" s="24">
        <v>0.63245553203367588</v>
      </c>
      <c r="Q69" s="24">
        <v>4.0824829046386304</v>
      </c>
      <c r="R69" s="24">
        <v>0</v>
      </c>
      <c r="S69" s="24">
        <v>0.34836353267366865</v>
      </c>
      <c r="T69" s="24" t="s">
        <v>743</v>
      </c>
      <c r="U69" s="24" t="s">
        <v>743</v>
      </c>
      <c r="V69" s="148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86</v>
      </c>
      <c r="C70" s="29"/>
      <c r="D70" s="13">
        <v>0</v>
      </c>
      <c r="E70" s="13">
        <v>0</v>
      </c>
      <c r="F70" s="13">
        <v>0</v>
      </c>
      <c r="G70" s="13" t="s">
        <v>743</v>
      </c>
      <c r="H70" s="13">
        <v>4.1870090229269373E-2</v>
      </c>
      <c r="I70" s="13">
        <v>0.12856486930664501</v>
      </c>
      <c r="J70" s="13">
        <v>0</v>
      </c>
      <c r="K70" s="13">
        <v>4.5564509955381374E-2</v>
      </c>
      <c r="L70" s="13">
        <v>0</v>
      </c>
      <c r="M70" s="13">
        <v>0</v>
      </c>
      <c r="N70" s="13">
        <v>3.7684457581279661E-2</v>
      </c>
      <c r="O70" s="13">
        <v>0.16026137984306554</v>
      </c>
      <c r="P70" s="13">
        <v>4.8650425541051992E-2</v>
      </c>
      <c r="Q70" s="13">
        <v>0.10649955403405122</v>
      </c>
      <c r="R70" s="13">
        <v>0</v>
      </c>
      <c r="S70" s="13">
        <v>2.2475608138209511E-2</v>
      </c>
      <c r="T70" s="13" t="s">
        <v>743</v>
      </c>
      <c r="U70" s="13" t="s">
        <v>743</v>
      </c>
      <c r="V70" s="148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276</v>
      </c>
      <c r="C71" s="29"/>
      <c r="D71" s="13">
        <v>-6.4692127825409007E-2</v>
      </c>
      <c r="E71" s="13">
        <v>-6.4692127825409007E-2</v>
      </c>
      <c r="F71" s="13">
        <v>-6.4692127825409007E-2</v>
      </c>
      <c r="G71" s="13" t="s">
        <v>743</v>
      </c>
      <c r="H71" s="13">
        <v>0.15354637568199569</v>
      </c>
      <c r="I71" s="13">
        <v>2.8838659392049992E-2</v>
      </c>
      <c r="J71" s="13">
        <v>-6.4692127825409007E-2</v>
      </c>
      <c r="K71" s="13">
        <v>6.0015588464536584E-2</v>
      </c>
      <c r="L71" s="13">
        <v>-6.4692127825409007E-2</v>
      </c>
      <c r="M71" s="13">
        <v>-6.4692127825409007E-2</v>
      </c>
      <c r="N71" s="13">
        <v>1.3250194855807029E-2</v>
      </c>
      <c r="O71" s="13">
        <v>1.7123928293063138</v>
      </c>
      <c r="P71" s="13">
        <v>0.21590023382696821</v>
      </c>
      <c r="Q71" s="13">
        <v>2.5853468433359321</v>
      </c>
      <c r="R71" s="13">
        <v>-6.4692127825409007E-2</v>
      </c>
      <c r="S71" s="13">
        <v>0.44969227299488401</v>
      </c>
      <c r="T71" s="13" t="s">
        <v>743</v>
      </c>
      <c r="U71" s="13" t="s">
        <v>743</v>
      </c>
      <c r="V71" s="148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277</v>
      </c>
      <c r="C72" s="47"/>
      <c r="D72" s="45">
        <v>0.75</v>
      </c>
      <c r="E72" s="45">
        <v>0</v>
      </c>
      <c r="F72" s="45">
        <v>0</v>
      </c>
      <c r="G72" s="45">
        <v>2.25</v>
      </c>
      <c r="H72" s="45">
        <v>1.05</v>
      </c>
      <c r="I72" s="45">
        <v>1.35</v>
      </c>
      <c r="J72" s="45">
        <v>0</v>
      </c>
      <c r="K72" s="45">
        <v>0.6</v>
      </c>
      <c r="L72" s="45">
        <v>0</v>
      </c>
      <c r="M72" s="45">
        <v>0</v>
      </c>
      <c r="N72" s="45">
        <v>0.37</v>
      </c>
      <c r="O72" s="45">
        <v>8.5399999999999991</v>
      </c>
      <c r="P72" s="45">
        <v>1.35</v>
      </c>
      <c r="Q72" s="45">
        <v>12.74</v>
      </c>
      <c r="R72" s="45">
        <v>0</v>
      </c>
      <c r="S72" s="45">
        <v>2.4700000000000002</v>
      </c>
      <c r="T72" s="45">
        <v>0</v>
      </c>
      <c r="U72" s="45">
        <v>2.25</v>
      </c>
      <c r="V72" s="148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BM73" s="55"/>
    </row>
    <row r="74" spans="1:65" ht="15">
      <c r="B74" s="8" t="s">
        <v>581</v>
      </c>
      <c r="BM74" s="28" t="s">
        <v>66</v>
      </c>
    </row>
    <row r="75" spans="1:65" ht="15">
      <c r="A75" s="25" t="s">
        <v>10</v>
      </c>
      <c r="B75" s="18" t="s">
        <v>110</v>
      </c>
      <c r="C75" s="15" t="s">
        <v>111</v>
      </c>
      <c r="D75" s="16" t="s">
        <v>235</v>
      </c>
      <c r="E75" s="17" t="s">
        <v>235</v>
      </c>
      <c r="F75" s="17" t="s">
        <v>235</v>
      </c>
      <c r="G75" s="17" t="s">
        <v>235</v>
      </c>
      <c r="H75" s="17" t="s">
        <v>235</v>
      </c>
      <c r="I75" s="17" t="s">
        <v>235</v>
      </c>
      <c r="J75" s="17" t="s">
        <v>235</v>
      </c>
      <c r="K75" s="17" t="s">
        <v>235</v>
      </c>
      <c r="L75" s="17" t="s">
        <v>235</v>
      </c>
      <c r="M75" s="17" t="s">
        <v>235</v>
      </c>
      <c r="N75" s="17" t="s">
        <v>235</v>
      </c>
      <c r="O75" s="17" t="s">
        <v>235</v>
      </c>
      <c r="P75" s="17" t="s">
        <v>235</v>
      </c>
      <c r="Q75" s="17" t="s">
        <v>235</v>
      </c>
      <c r="R75" s="17" t="s">
        <v>235</v>
      </c>
      <c r="S75" s="17" t="s">
        <v>235</v>
      </c>
      <c r="T75" s="17" t="s">
        <v>235</v>
      </c>
      <c r="U75" s="17" t="s">
        <v>235</v>
      </c>
      <c r="V75" s="17" t="s">
        <v>235</v>
      </c>
      <c r="W75" s="17" t="s">
        <v>235</v>
      </c>
      <c r="X75" s="17" t="s">
        <v>235</v>
      </c>
      <c r="Y75" s="17" t="s">
        <v>235</v>
      </c>
      <c r="Z75" s="17" t="s">
        <v>235</v>
      </c>
      <c r="AA75" s="17" t="s">
        <v>235</v>
      </c>
      <c r="AB75" s="148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236</v>
      </c>
      <c r="C76" s="9" t="s">
        <v>236</v>
      </c>
      <c r="D76" s="146" t="s">
        <v>238</v>
      </c>
      <c r="E76" s="147" t="s">
        <v>239</v>
      </c>
      <c r="F76" s="147" t="s">
        <v>240</v>
      </c>
      <c r="G76" s="147" t="s">
        <v>241</v>
      </c>
      <c r="H76" s="147" t="s">
        <v>242</v>
      </c>
      <c r="I76" s="147" t="s">
        <v>243</v>
      </c>
      <c r="J76" s="147" t="s">
        <v>244</v>
      </c>
      <c r="K76" s="147" t="s">
        <v>245</v>
      </c>
      <c r="L76" s="147" t="s">
        <v>246</v>
      </c>
      <c r="M76" s="147" t="s">
        <v>247</v>
      </c>
      <c r="N76" s="147" t="s">
        <v>248</v>
      </c>
      <c r="O76" s="147" t="s">
        <v>249</v>
      </c>
      <c r="P76" s="147" t="s">
        <v>250</v>
      </c>
      <c r="Q76" s="147" t="s">
        <v>251</v>
      </c>
      <c r="R76" s="147" t="s">
        <v>252</v>
      </c>
      <c r="S76" s="147" t="s">
        <v>253</v>
      </c>
      <c r="T76" s="147" t="s">
        <v>254</v>
      </c>
      <c r="U76" s="147" t="s">
        <v>256</v>
      </c>
      <c r="V76" s="147" t="s">
        <v>257</v>
      </c>
      <c r="W76" s="147" t="s">
        <v>258</v>
      </c>
      <c r="X76" s="147" t="s">
        <v>259</v>
      </c>
      <c r="Y76" s="147" t="s">
        <v>260</v>
      </c>
      <c r="Z76" s="147" t="s">
        <v>265</v>
      </c>
      <c r="AA76" s="147" t="s">
        <v>266</v>
      </c>
      <c r="AB76" s="148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305</v>
      </c>
      <c r="E77" s="11" t="s">
        <v>303</v>
      </c>
      <c r="F77" s="11" t="s">
        <v>305</v>
      </c>
      <c r="G77" s="11" t="s">
        <v>305</v>
      </c>
      <c r="H77" s="11" t="s">
        <v>303</v>
      </c>
      <c r="I77" s="11" t="s">
        <v>336</v>
      </c>
      <c r="J77" s="11" t="s">
        <v>303</v>
      </c>
      <c r="K77" s="11" t="s">
        <v>303</v>
      </c>
      <c r="L77" s="11" t="s">
        <v>303</v>
      </c>
      <c r="M77" s="11" t="s">
        <v>303</v>
      </c>
      <c r="N77" s="11" t="s">
        <v>303</v>
      </c>
      <c r="O77" s="11" t="s">
        <v>303</v>
      </c>
      <c r="P77" s="11" t="s">
        <v>303</v>
      </c>
      <c r="Q77" s="11" t="s">
        <v>303</v>
      </c>
      <c r="R77" s="11" t="s">
        <v>305</v>
      </c>
      <c r="S77" s="11" t="s">
        <v>305</v>
      </c>
      <c r="T77" s="11" t="s">
        <v>336</v>
      </c>
      <c r="U77" s="11" t="s">
        <v>303</v>
      </c>
      <c r="V77" s="11" t="s">
        <v>336</v>
      </c>
      <c r="W77" s="11" t="s">
        <v>305</v>
      </c>
      <c r="X77" s="11" t="s">
        <v>303</v>
      </c>
      <c r="Y77" s="11" t="s">
        <v>336</v>
      </c>
      <c r="Z77" s="11" t="s">
        <v>305</v>
      </c>
      <c r="AA77" s="11" t="s">
        <v>336</v>
      </c>
      <c r="AB77" s="148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9"/>
      <c r="C78" s="9"/>
      <c r="D78" s="26" t="s">
        <v>337</v>
      </c>
      <c r="E78" s="26" t="s">
        <v>338</v>
      </c>
      <c r="F78" s="26" t="s">
        <v>339</v>
      </c>
      <c r="G78" s="26" t="s">
        <v>339</v>
      </c>
      <c r="H78" s="26" t="s">
        <v>117</v>
      </c>
      <c r="I78" s="26" t="s">
        <v>337</v>
      </c>
      <c r="J78" s="26" t="s">
        <v>338</v>
      </c>
      <c r="K78" s="26" t="s">
        <v>338</v>
      </c>
      <c r="L78" s="26" t="s">
        <v>339</v>
      </c>
      <c r="M78" s="26" t="s">
        <v>338</v>
      </c>
      <c r="N78" s="26" t="s">
        <v>338</v>
      </c>
      <c r="O78" s="26" t="s">
        <v>306</v>
      </c>
      <c r="P78" s="26" t="s">
        <v>338</v>
      </c>
      <c r="Q78" s="26" t="s">
        <v>340</v>
      </c>
      <c r="R78" s="26" t="s">
        <v>337</v>
      </c>
      <c r="S78" s="26" t="s">
        <v>338</v>
      </c>
      <c r="T78" s="26" t="s">
        <v>337</v>
      </c>
      <c r="U78" s="26" t="s">
        <v>338</v>
      </c>
      <c r="V78" s="26" t="s">
        <v>338</v>
      </c>
      <c r="W78" s="26" t="s">
        <v>337</v>
      </c>
      <c r="X78" s="26" t="s">
        <v>340</v>
      </c>
      <c r="Y78" s="26" t="s">
        <v>338</v>
      </c>
      <c r="Z78" s="26" t="s">
        <v>338</v>
      </c>
      <c r="AA78" s="26" t="s">
        <v>340</v>
      </c>
      <c r="AB78" s="148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2</v>
      </c>
    </row>
    <row r="79" spans="1:65">
      <c r="A79" s="30"/>
      <c r="B79" s="18">
        <v>1</v>
      </c>
      <c r="C79" s="14">
        <v>1</v>
      </c>
      <c r="D79" s="211">
        <v>42</v>
      </c>
      <c r="E79" s="218">
        <v>40</v>
      </c>
      <c r="F79" s="211">
        <v>53</v>
      </c>
      <c r="G79" s="211">
        <v>47.204411988860322</v>
      </c>
      <c r="H79" s="211">
        <v>47</v>
      </c>
      <c r="I79" s="211">
        <v>44</v>
      </c>
      <c r="J79" s="211">
        <v>45</v>
      </c>
      <c r="K79" s="218">
        <v>50</v>
      </c>
      <c r="L79" s="211">
        <v>44</v>
      </c>
      <c r="M79" s="218">
        <v>40</v>
      </c>
      <c r="N79" s="218">
        <v>50</v>
      </c>
      <c r="O79" s="211">
        <v>44.7</v>
      </c>
      <c r="P79" s="211">
        <v>45.7</v>
      </c>
      <c r="Q79" s="211">
        <v>50</v>
      </c>
      <c r="R79" s="211">
        <v>47</v>
      </c>
      <c r="S79" s="211">
        <v>46</v>
      </c>
      <c r="T79" s="211">
        <v>39.296001907968602</v>
      </c>
      <c r="U79" s="218">
        <v>40</v>
      </c>
      <c r="V79" s="218">
        <v>54</v>
      </c>
      <c r="W79" s="211">
        <v>45</v>
      </c>
      <c r="X79" s="211">
        <v>44.650030747765044</v>
      </c>
      <c r="Y79" s="218">
        <v>70.184299999999993</v>
      </c>
      <c r="Z79" s="211">
        <v>43</v>
      </c>
      <c r="AA79" s="211">
        <v>48.996000000000002</v>
      </c>
      <c r="AB79" s="212"/>
      <c r="AC79" s="213"/>
      <c r="AD79" s="213"/>
      <c r="AE79" s="213"/>
      <c r="AF79" s="213"/>
      <c r="AG79" s="213"/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  <c r="BI79" s="213"/>
      <c r="BJ79" s="213"/>
      <c r="BK79" s="213"/>
      <c r="BL79" s="213"/>
      <c r="BM79" s="214">
        <v>1</v>
      </c>
    </row>
    <row r="80" spans="1:65">
      <c r="A80" s="30"/>
      <c r="B80" s="19">
        <v>1</v>
      </c>
      <c r="C80" s="9">
        <v>2</v>
      </c>
      <c r="D80" s="215">
        <v>43</v>
      </c>
      <c r="E80" s="219">
        <v>40</v>
      </c>
      <c r="F80" s="215">
        <v>54</v>
      </c>
      <c r="G80" s="215">
        <v>47.69104701970393</v>
      </c>
      <c r="H80" s="215">
        <v>48</v>
      </c>
      <c r="I80" s="215">
        <v>44</v>
      </c>
      <c r="J80" s="215">
        <v>46</v>
      </c>
      <c r="K80" s="219">
        <v>50</v>
      </c>
      <c r="L80" s="215">
        <v>46</v>
      </c>
      <c r="M80" s="219">
        <v>40</v>
      </c>
      <c r="N80" s="219">
        <v>40</v>
      </c>
      <c r="O80" s="215">
        <v>44.9</v>
      </c>
      <c r="P80" s="215">
        <v>45.2</v>
      </c>
      <c r="Q80" s="215">
        <v>48</v>
      </c>
      <c r="R80" s="215">
        <v>47</v>
      </c>
      <c r="S80" s="215">
        <v>46</v>
      </c>
      <c r="T80" s="215">
        <v>39.422148260381597</v>
      </c>
      <c r="U80" s="219">
        <v>40</v>
      </c>
      <c r="V80" s="219">
        <v>55</v>
      </c>
      <c r="W80" s="215">
        <v>45</v>
      </c>
      <c r="X80" s="215">
        <v>46.421951191523881</v>
      </c>
      <c r="Y80" s="219">
        <v>70.56</v>
      </c>
      <c r="Z80" s="215">
        <v>44</v>
      </c>
      <c r="AA80" s="215">
        <v>48.09</v>
      </c>
      <c r="AB80" s="212"/>
      <c r="AC80" s="213"/>
      <c r="AD80" s="213"/>
      <c r="AE80" s="213"/>
      <c r="AF80" s="213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  <c r="BI80" s="213"/>
      <c r="BJ80" s="213"/>
      <c r="BK80" s="213"/>
      <c r="BL80" s="213"/>
      <c r="BM80" s="214">
        <v>20</v>
      </c>
    </row>
    <row r="81" spans="1:65">
      <c r="A81" s="30"/>
      <c r="B81" s="19">
        <v>1</v>
      </c>
      <c r="C81" s="9">
        <v>3</v>
      </c>
      <c r="D81" s="215">
        <v>43</v>
      </c>
      <c r="E81" s="219">
        <v>40</v>
      </c>
      <c r="F81" s="215">
        <v>54</v>
      </c>
      <c r="G81" s="215">
        <v>46.388011672513201</v>
      </c>
      <c r="H81" s="215">
        <v>49</v>
      </c>
      <c r="I81" s="215">
        <v>44</v>
      </c>
      <c r="J81" s="215">
        <v>49</v>
      </c>
      <c r="K81" s="219">
        <v>40</v>
      </c>
      <c r="L81" s="215">
        <v>45</v>
      </c>
      <c r="M81" s="219">
        <v>40</v>
      </c>
      <c r="N81" s="219">
        <v>40</v>
      </c>
      <c r="O81" s="215">
        <v>43.6</v>
      </c>
      <c r="P81" s="215">
        <v>45.1</v>
      </c>
      <c r="Q81" s="215">
        <v>48</v>
      </c>
      <c r="R81" s="215">
        <v>47</v>
      </c>
      <c r="S81" s="215">
        <v>47</v>
      </c>
      <c r="T81" s="215">
        <v>39.439806846240202</v>
      </c>
      <c r="U81" s="219">
        <v>40</v>
      </c>
      <c r="V81" s="219">
        <v>55</v>
      </c>
      <c r="W81" s="215">
        <v>43</v>
      </c>
      <c r="X81" s="215">
        <v>46.010149459047682</v>
      </c>
      <c r="Y81" s="219">
        <v>70.704499999999996</v>
      </c>
      <c r="Z81" s="215">
        <v>44</v>
      </c>
      <c r="AA81" s="215">
        <v>51.264000000000003</v>
      </c>
      <c r="AB81" s="212"/>
      <c r="AC81" s="213"/>
      <c r="AD81" s="213"/>
      <c r="AE81" s="213"/>
      <c r="AF81" s="213"/>
      <c r="AG81" s="213"/>
      <c r="AH81" s="213"/>
      <c r="AI81" s="213"/>
      <c r="AJ81" s="213"/>
      <c r="AK81" s="213"/>
      <c r="AL81" s="213"/>
      <c r="AM81" s="213"/>
      <c r="AN81" s="213"/>
      <c r="AO81" s="213"/>
      <c r="AP81" s="213"/>
      <c r="AQ81" s="213"/>
      <c r="AR81" s="213"/>
      <c r="AS81" s="213"/>
      <c r="AT81" s="213"/>
      <c r="AU81" s="213"/>
      <c r="AV81" s="213"/>
      <c r="AW81" s="213"/>
      <c r="AX81" s="213"/>
      <c r="AY81" s="213"/>
      <c r="AZ81" s="213"/>
      <c r="BA81" s="213"/>
      <c r="BB81" s="213"/>
      <c r="BC81" s="213"/>
      <c r="BD81" s="213"/>
      <c r="BE81" s="213"/>
      <c r="BF81" s="213"/>
      <c r="BG81" s="213"/>
      <c r="BH81" s="213"/>
      <c r="BI81" s="213"/>
      <c r="BJ81" s="213"/>
      <c r="BK81" s="213"/>
      <c r="BL81" s="213"/>
      <c r="BM81" s="214">
        <v>16</v>
      </c>
    </row>
    <row r="82" spans="1:65">
      <c r="A82" s="30"/>
      <c r="B82" s="19">
        <v>1</v>
      </c>
      <c r="C82" s="9">
        <v>4</v>
      </c>
      <c r="D82" s="215">
        <v>44</v>
      </c>
      <c r="E82" s="219">
        <v>50</v>
      </c>
      <c r="F82" s="215">
        <v>55</v>
      </c>
      <c r="G82" s="215">
        <v>47.194264902674924</v>
      </c>
      <c r="H82" s="215">
        <v>47</v>
      </c>
      <c r="I82" s="215">
        <v>44</v>
      </c>
      <c r="J82" s="215">
        <v>46</v>
      </c>
      <c r="K82" s="219">
        <v>40</v>
      </c>
      <c r="L82" s="215">
        <v>45</v>
      </c>
      <c r="M82" s="219">
        <v>40</v>
      </c>
      <c r="N82" s="219">
        <v>40</v>
      </c>
      <c r="O82" s="215">
        <v>44</v>
      </c>
      <c r="P82" s="215">
        <v>48.4</v>
      </c>
      <c r="Q82" s="215">
        <v>51</v>
      </c>
      <c r="R82" s="215">
        <v>47</v>
      </c>
      <c r="S82" s="215">
        <v>47</v>
      </c>
      <c r="T82" s="215">
        <v>39.212155218855223</v>
      </c>
      <c r="U82" s="219">
        <v>40</v>
      </c>
      <c r="V82" s="219">
        <v>54</v>
      </c>
      <c r="W82" s="215">
        <v>40</v>
      </c>
      <c r="X82" s="215">
        <v>46.020259812098175</v>
      </c>
      <c r="Y82" s="219">
        <v>70.715399999999988</v>
      </c>
      <c r="Z82" s="215">
        <v>45</v>
      </c>
      <c r="AA82" s="215">
        <v>53.435000000000002</v>
      </c>
      <c r="AB82" s="212"/>
      <c r="AC82" s="213"/>
      <c r="AD82" s="213"/>
      <c r="AE82" s="213"/>
      <c r="AF82" s="213"/>
      <c r="AG82" s="213"/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3"/>
      <c r="AW82" s="213"/>
      <c r="AX82" s="213"/>
      <c r="AY82" s="213"/>
      <c r="AZ82" s="213"/>
      <c r="BA82" s="213"/>
      <c r="BB82" s="213"/>
      <c r="BC82" s="213"/>
      <c r="BD82" s="213"/>
      <c r="BE82" s="213"/>
      <c r="BF82" s="213"/>
      <c r="BG82" s="213"/>
      <c r="BH82" s="213"/>
      <c r="BI82" s="213"/>
      <c r="BJ82" s="213"/>
      <c r="BK82" s="213"/>
      <c r="BL82" s="213"/>
      <c r="BM82" s="214">
        <v>46.011750025951542</v>
      </c>
    </row>
    <row r="83" spans="1:65">
      <c r="A83" s="30"/>
      <c r="B83" s="19">
        <v>1</v>
      </c>
      <c r="C83" s="9">
        <v>5</v>
      </c>
      <c r="D83" s="215">
        <v>44</v>
      </c>
      <c r="E83" s="219">
        <v>40</v>
      </c>
      <c r="F83" s="215">
        <v>54</v>
      </c>
      <c r="G83" s="215">
        <v>46.428268312014417</v>
      </c>
      <c r="H83" s="215">
        <v>47</v>
      </c>
      <c r="I83" s="215">
        <v>44</v>
      </c>
      <c r="J83" s="215">
        <v>47</v>
      </c>
      <c r="K83" s="219">
        <v>50</v>
      </c>
      <c r="L83" s="215">
        <v>43</v>
      </c>
      <c r="M83" s="219">
        <v>40</v>
      </c>
      <c r="N83" s="219">
        <v>40</v>
      </c>
      <c r="O83" s="215">
        <v>43.8</v>
      </c>
      <c r="P83" s="215">
        <v>45</v>
      </c>
      <c r="Q83" s="215">
        <v>48</v>
      </c>
      <c r="R83" s="215">
        <v>43</v>
      </c>
      <c r="S83" s="215">
        <v>48</v>
      </c>
      <c r="T83" s="215">
        <v>39.254524466891098</v>
      </c>
      <c r="U83" s="219">
        <v>40</v>
      </c>
      <c r="V83" s="219">
        <v>54</v>
      </c>
      <c r="W83" s="215">
        <v>42</v>
      </c>
      <c r="X83" s="215">
        <v>45.357575845790272</v>
      </c>
      <c r="Y83" s="219">
        <v>70.229200000000006</v>
      </c>
      <c r="Z83" s="215">
        <v>44</v>
      </c>
      <c r="AA83" s="215">
        <v>55.97</v>
      </c>
      <c r="AB83" s="212"/>
      <c r="AC83" s="213"/>
      <c r="AD83" s="213"/>
      <c r="AE83" s="213"/>
      <c r="AF83" s="213"/>
      <c r="AG83" s="213"/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  <c r="BI83" s="213"/>
      <c r="BJ83" s="213"/>
      <c r="BK83" s="213"/>
      <c r="BL83" s="213"/>
      <c r="BM83" s="214">
        <v>79</v>
      </c>
    </row>
    <row r="84" spans="1:65">
      <c r="A84" s="30"/>
      <c r="B84" s="19">
        <v>1</v>
      </c>
      <c r="C84" s="9">
        <v>6</v>
      </c>
      <c r="D84" s="215">
        <v>44</v>
      </c>
      <c r="E84" s="219">
        <v>40</v>
      </c>
      <c r="F84" s="215">
        <v>54</v>
      </c>
      <c r="G84" s="215">
        <v>46.214091347199997</v>
      </c>
      <c r="H84" s="215">
        <v>46</v>
      </c>
      <c r="I84" s="215">
        <v>44</v>
      </c>
      <c r="J84" s="215">
        <v>44</v>
      </c>
      <c r="K84" s="219">
        <v>40</v>
      </c>
      <c r="L84" s="215">
        <v>44</v>
      </c>
      <c r="M84" s="219">
        <v>40</v>
      </c>
      <c r="N84" s="219">
        <v>40</v>
      </c>
      <c r="O84" s="215">
        <v>42.3</v>
      </c>
      <c r="P84" s="215">
        <v>47.4</v>
      </c>
      <c r="Q84" s="215">
        <v>49</v>
      </c>
      <c r="R84" s="215">
        <v>48</v>
      </c>
      <c r="S84" s="215">
        <v>49</v>
      </c>
      <c r="T84" s="215">
        <v>39.485207631869997</v>
      </c>
      <c r="U84" s="219">
        <v>40</v>
      </c>
      <c r="V84" s="219">
        <v>54</v>
      </c>
      <c r="W84" s="215">
        <v>43</v>
      </c>
      <c r="X84" s="215">
        <v>46.197596015660103</v>
      </c>
      <c r="Y84" s="219">
        <v>70.52</v>
      </c>
      <c r="Z84" s="215">
        <v>45</v>
      </c>
      <c r="AA84" s="215">
        <v>48.456000000000003</v>
      </c>
      <c r="AB84" s="212"/>
      <c r="AC84" s="213"/>
      <c r="AD84" s="213"/>
      <c r="AE84" s="213"/>
      <c r="AF84" s="213"/>
      <c r="AG84" s="213"/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AX84" s="213"/>
      <c r="AY84" s="213"/>
      <c r="AZ84" s="213"/>
      <c r="BA84" s="213"/>
      <c r="BB84" s="213"/>
      <c r="BC84" s="213"/>
      <c r="BD84" s="213"/>
      <c r="BE84" s="213"/>
      <c r="BF84" s="213"/>
      <c r="BG84" s="213"/>
      <c r="BH84" s="213"/>
      <c r="BI84" s="213"/>
      <c r="BJ84" s="213"/>
      <c r="BK84" s="213"/>
      <c r="BL84" s="213"/>
      <c r="BM84" s="216"/>
    </row>
    <row r="85" spans="1:65">
      <c r="A85" s="30"/>
      <c r="B85" s="20" t="s">
        <v>273</v>
      </c>
      <c r="C85" s="12"/>
      <c r="D85" s="217">
        <v>43.333333333333336</v>
      </c>
      <c r="E85" s="217">
        <v>41.666666666666664</v>
      </c>
      <c r="F85" s="217">
        <v>54</v>
      </c>
      <c r="G85" s="217">
        <v>46.853349207161131</v>
      </c>
      <c r="H85" s="217">
        <v>47.333333333333336</v>
      </c>
      <c r="I85" s="217">
        <v>44</v>
      </c>
      <c r="J85" s="217">
        <v>46.166666666666664</v>
      </c>
      <c r="K85" s="217">
        <v>45</v>
      </c>
      <c r="L85" s="217">
        <v>44.5</v>
      </c>
      <c r="M85" s="217">
        <v>40</v>
      </c>
      <c r="N85" s="217">
        <v>41.666666666666664</v>
      </c>
      <c r="O85" s="217">
        <v>43.883333333333333</v>
      </c>
      <c r="P85" s="217">
        <v>46.133333333333333</v>
      </c>
      <c r="Q85" s="217">
        <v>49</v>
      </c>
      <c r="R85" s="217">
        <v>46.5</v>
      </c>
      <c r="S85" s="217">
        <v>47.166666666666664</v>
      </c>
      <c r="T85" s="217">
        <v>39.351640722034453</v>
      </c>
      <c r="U85" s="217">
        <v>40</v>
      </c>
      <c r="V85" s="217">
        <v>54.333333333333336</v>
      </c>
      <c r="W85" s="217">
        <v>43</v>
      </c>
      <c r="X85" s="217">
        <v>45.776260511980858</v>
      </c>
      <c r="Y85" s="217">
        <v>70.485566666666656</v>
      </c>
      <c r="Z85" s="217">
        <v>44.166666666666664</v>
      </c>
      <c r="AA85" s="217">
        <v>51.035166666666669</v>
      </c>
      <c r="AB85" s="212"/>
      <c r="AC85" s="213"/>
      <c r="AD85" s="213"/>
      <c r="AE85" s="213"/>
      <c r="AF85" s="213"/>
      <c r="AG85" s="213"/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  <c r="BI85" s="213"/>
      <c r="BJ85" s="213"/>
      <c r="BK85" s="213"/>
      <c r="BL85" s="213"/>
      <c r="BM85" s="216"/>
    </row>
    <row r="86" spans="1:65">
      <c r="A86" s="30"/>
      <c r="B86" s="3" t="s">
        <v>274</v>
      </c>
      <c r="C86" s="29"/>
      <c r="D86" s="215">
        <v>43.5</v>
      </c>
      <c r="E86" s="215">
        <v>40</v>
      </c>
      <c r="F86" s="215">
        <v>54</v>
      </c>
      <c r="G86" s="215">
        <v>46.81126660734467</v>
      </c>
      <c r="H86" s="215">
        <v>47</v>
      </c>
      <c r="I86" s="215">
        <v>44</v>
      </c>
      <c r="J86" s="215">
        <v>46</v>
      </c>
      <c r="K86" s="215">
        <v>45</v>
      </c>
      <c r="L86" s="215">
        <v>44.5</v>
      </c>
      <c r="M86" s="215">
        <v>40</v>
      </c>
      <c r="N86" s="215">
        <v>40</v>
      </c>
      <c r="O86" s="215">
        <v>43.9</v>
      </c>
      <c r="P86" s="215">
        <v>45.45</v>
      </c>
      <c r="Q86" s="215">
        <v>48.5</v>
      </c>
      <c r="R86" s="215">
        <v>47</v>
      </c>
      <c r="S86" s="215">
        <v>47</v>
      </c>
      <c r="T86" s="215">
        <v>39.359075084175103</v>
      </c>
      <c r="U86" s="215">
        <v>40</v>
      </c>
      <c r="V86" s="215">
        <v>54</v>
      </c>
      <c r="W86" s="215">
        <v>43</v>
      </c>
      <c r="X86" s="215">
        <v>46.015204635572928</v>
      </c>
      <c r="Y86" s="215">
        <v>70.539999999999992</v>
      </c>
      <c r="Z86" s="215">
        <v>44</v>
      </c>
      <c r="AA86" s="215">
        <v>50.13</v>
      </c>
      <c r="AB86" s="212"/>
      <c r="AC86" s="213"/>
      <c r="AD86" s="213"/>
      <c r="AE86" s="213"/>
      <c r="AF86" s="213"/>
      <c r="AG86" s="213"/>
      <c r="AH86" s="213"/>
      <c r="AI86" s="213"/>
      <c r="AJ86" s="213"/>
      <c r="AK86" s="213"/>
      <c r="AL86" s="213"/>
      <c r="AM86" s="213"/>
      <c r="AN86" s="213"/>
      <c r="AO86" s="213"/>
      <c r="AP86" s="213"/>
      <c r="AQ86" s="213"/>
      <c r="AR86" s="213"/>
      <c r="AS86" s="213"/>
      <c r="AT86" s="213"/>
      <c r="AU86" s="213"/>
      <c r="AV86" s="213"/>
      <c r="AW86" s="213"/>
      <c r="AX86" s="213"/>
      <c r="AY86" s="213"/>
      <c r="AZ86" s="213"/>
      <c r="BA86" s="213"/>
      <c r="BB86" s="213"/>
      <c r="BC86" s="213"/>
      <c r="BD86" s="213"/>
      <c r="BE86" s="213"/>
      <c r="BF86" s="213"/>
      <c r="BG86" s="213"/>
      <c r="BH86" s="213"/>
      <c r="BI86" s="213"/>
      <c r="BJ86" s="213"/>
      <c r="BK86" s="213"/>
      <c r="BL86" s="213"/>
      <c r="BM86" s="216"/>
    </row>
    <row r="87" spans="1:65">
      <c r="A87" s="30"/>
      <c r="B87" s="3" t="s">
        <v>275</v>
      </c>
      <c r="C87" s="29"/>
      <c r="D87" s="24">
        <v>0.81649658092772603</v>
      </c>
      <c r="E87" s="24">
        <v>4.0824829046386304</v>
      </c>
      <c r="F87" s="24">
        <v>0.63245553203367588</v>
      </c>
      <c r="G87" s="24">
        <v>0.59111582847595134</v>
      </c>
      <c r="H87" s="24">
        <v>1.0327955589886444</v>
      </c>
      <c r="I87" s="24">
        <v>0</v>
      </c>
      <c r="J87" s="24">
        <v>1.7224014243685084</v>
      </c>
      <c r="K87" s="24">
        <v>5.4772255750516612</v>
      </c>
      <c r="L87" s="24">
        <v>1.0488088481701516</v>
      </c>
      <c r="M87" s="24">
        <v>0</v>
      </c>
      <c r="N87" s="24">
        <v>4.0824829046386304</v>
      </c>
      <c r="O87" s="24">
        <v>0.9282600210429558</v>
      </c>
      <c r="P87" s="24">
        <v>1.4250146198080433</v>
      </c>
      <c r="Q87" s="24">
        <v>1.2649110640673518</v>
      </c>
      <c r="R87" s="24">
        <v>1.7606816861659009</v>
      </c>
      <c r="S87" s="24">
        <v>1.1690451944500122</v>
      </c>
      <c r="T87" s="24">
        <v>0.11186433575106994</v>
      </c>
      <c r="U87" s="24">
        <v>0</v>
      </c>
      <c r="V87" s="24">
        <v>0.51639777949432231</v>
      </c>
      <c r="W87" s="24">
        <v>1.8973665961010275</v>
      </c>
      <c r="X87" s="24">
        <v>0.65610518818797225</v>
      </c>
      <c r="Y87" s="24">
        <v>0.22976797572043292</v>
      </c>
      <c r="Z87" s="24">
        <v>0.752772652709081</v>
      </c>
      <c r="AA87" s="24">
        <v>3.1511411530851263</v>
      </c>
      <c r="AB87" s="148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86</v>
      </c>
      <c r="C88" s="29"/>
      <c r="D88" s="13">
        <v>1.884222879063983E-2</v>
      </c>
      <c r="E88" s="13">
        <v>9.7979589711327142E-2</v>
      </c>
      <c r="F88" s="13">
        <v>1.1712139482105109E-2</v>
      </c>
      <c r="G88" s="13">
        <v>1.2616298268504664E-2</v>
      </c>
      <c r="H88" s="13">
        <v>2.1819624485675586E-2</v>
      </c>
      <c r="I88" s="13">
        <v>0</v>
      </c>
      <c r="J88" s="13">
        <v>3.7308334101844948E-2</v>
      </c>
      <c r="K88" s="13">
        <v>0.12171612389003691</v>
      </c>
      <c r="L88" s="13">
        <v>2.3568738161127003E-2</v>
      </c>
      <c r="M88" s="13">
        <v>0</v>
      </c>
      <c r="N88" s="13">
        <v>9.7979589711327142E-2</v>
      </c>
      <c r="O88" s="13">
        <v>2.1152905910587674E-2</v>
      </c>
      <c r="P88" s="13">
        <v>3.0889045227052964E-2</v>
      </c>
      <c r="Q88" s="13">
        <v>2.5814511511578608E-2</v>
      </c>
      <c r="R88" s="13">
        <v>3.7864122283137652E-2</v>
      </c>
      <c r="S88" s="13">
        <v>2.478541048303913E-2</v>
      </c>
      <c r="T88" s="13">
        <v>2.842685430608562E-3</v>
      </c>
      <c r="U88" s="13">
        <v>0</v>
      </c>
      <c r="V88" s="13">
        <v>9.5042536103249493E-3</v>
      </c>
      <c r="W88" s="13">
        <v>4.4124804560489013E-2</v>
      </c>
      <c r="X88" s="13">
        <v>1.4332869938475035E-2</v>
      </c>
      <c r="Y88" s="13">
        <v>3.2597875932108031E-3</v>
      </c>
      <c r="Z88" s="13">
        <v>1.7043909117941458E-2</v>
      </c>
      <c r="AA88" s="13">
        <v>6.1744505973040674E-2</v>
      </c>
      <c r="AB88" s="148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276</v>
      </c>
      <c r="C89" s="29"/>
      <c r="D89" s="13">
        <v>-5.8211580544263675E-2</v>
      </c>
      <c r="E89" s="13">
        <v>-9.4434212061792144E-2</v>
      </c>
      <c r="F89" s="13">
        <v>0.17361326116791753</v>
      </c>
      <c r="G89" s="13">
        <v>1.8290962215845141E-2</v>
      </c>
      <c r="H89" s="13">
        <v>2.8722735097804319E-2</v>
      </c>
      <c r="I89" s="13">
        <v>-4.3722527937252398E-2</v>
      </c>
      <c r="J89" s="13">
        <v>3.3668930355343907E-3</v>
      </c>
      <c r="K89" s="13">
        <v>-2.1988949026735427E-2</v>
      </c>
      <c r="L89" s="13">
        <v>-3.2855738481993968E-2</v>
      </c>
      <c r="M89" s="13">
        <v>-0.13065684357932039</v>
      </c>
      <c r="N89" s="13">
        <v>-9.4434212061792144E-2</v>
      </c>
      <c r="O89" s="13">
        <v>-4.6258112143479413E-2</v>
      </c>
      <c r="P89" s="13">
        <v>2.6424404051836881E-3</v>
      </c>
      <c r="Q89" s="13">
        <v>6.4945366615332567E-2</v>
      </c>
      <c r="R89" s="13">
        <v>1.0611419339040085E-2</v>
      </c>
      <c r="S89" s="13">
        <v>2.510047194605125E-2</v>
      </c>
      <c r="T89" s="13">
        <v>-0.14474801110935043</v>
      </c>
      <c r="U89" s="13">
        <v>-0.13065684357932039</v>
      </c>
      <c r="V89" s="13">
        <v>0.18085778747142323</v>
      </c>
      <c r="W89" s="13">
        <v>-6.545610684776948E-2</v>
      </c>
      <c r="X89" s="13">
        <v>-5.118029934481183E-3</v>
      </c>
      <c r="Y89" s="13">
        <v>0.53190362520250578</v>
      </c>
      <c r="Z89" s="13">
        <v>-4.0100264785499662E-2</v>
      </c>
      <c r="AA89" s="13">
        <v>0.10917682196138645</v>
      </c>
      <c r="AB89" s="148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277</v>
      </c>
      <c r="C90" s="47"/>
      <c r="D90" s="45">
        <v>0.88</v>
      </c>
      <c r="E90" s="45" t="s">
        <v>278</v>
      </c>
      <c r="F90" s="45">
        <v>2.44</v>
      </c>
      <c r="G90" s="45">
        <v>0.21</v>
      </c>
      <c r="H90" s="45">
        <v>0.36</v>
      </c>
      <c r="I90" s="45">
        <v>0.67</v>
      </c>
      <c r="J90" s="45">
        <v>0</v>
      </c>
      <c r="K90" s="45" t="s">
        <v>278</v>
      </c>
      <c r="L90" s="45">
        <v>0.52</v>
      </c>
      <c r="M90" s="45" t="s">
        <v>278</v>
      </c>
      <c r="N90" s="45" t="s">
        <v>278</v>
      </c>
      <c r="O90" s="45">
        <v>0.71</v>
      </c>
      <c r="P90" s="45">
        <v>0.01</v>
      </c>
      <c r="Q90" s="45">
        <v>0.88</v>
      </c>
      <c r="R90" s="45">
        <v>0.1</v>
      </c>
      <c r="S90" s="45">
        <v>0.31</v>
      </c>
      <c r="T90" s="45">
        <v>2.12</v>
      </c>
      <c r="U90" s="45" t="s">
        <v>278</v>
      </c>
      <c r="V90" s="45">
        <v>2.54</v>
      </c>
      <c r="W90" s="45">
        <v>0.99</v>
      </c>
      <c r="X90" s="45">
        <v>0.12</v>
      </c>
      <c r="Y90" s="45">
        <v>7.57</v>
      </c>
      <c r="Z90" s="45">
        <v>0.62</v>
      </c>
      <c r="AA90" s="45">
        <v>1.52</v>
      </c>
      <c r="AB90" s="148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 t="s">
        <v>342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BM91" s="55"/>
    </row>
    <row r="92" spans="1:65">
      <c r="BM92" s="55"/>
    </row>
    <row r="93" spans="1:65" ht="15">
      <c r="B93" s="8" t="s">
        <v>582</v>
      </c>
      <c r="BM93" s="28" t="s">
        <v>66</v>
      </c>
    </row>
    <row r="94" spans="1:65" ht="15">
      <c r="A94" s="25" t="s">
        <v>13</v>
      </c>
      <c r="B94" s="18" t="s">
        <v>110</v>
      </c>
      <c r="C94" s="15" t="s">
        <v>111</v>
      </c>
      <c r="D94" s="16" t="s">
        <v>235</v>
      </c>
      <c r="E94" s="17" t="s">
        <v>235</v>
      </c>
      <c r="F94" s="17" t="s">
        <v>235</v>
      </c>
      <c r="G94" s="17" t="s">
        <v>235</v>
      </c>
      <c r="H94" s="17" t="s">
        <v>235</v>
      </c>
      <c r="I94" s="17" t="s">
        <v>235</v>
      </c>
      <c r="J94" s="17" t="s">
        <v>235</v>
      </c>
      <c r="K94" s="17" t="s">
        <v>235</v>
      </c>
      <c r="L94" s="17" t="s">
        <v>235</v>
      </c>
      <c r="M94" s="17" t="s">
        <v>235</v>
      </c>
      <c r="N94" s="17" t="s">
        <v>235</v>
      </c>
      <c r="O94" s="17" t="s">
        <v>235</v>
      </c>
      <c r="P94" s="17" t="s">
        <v>235</v>
      </c>
      <c r="Q94" s="17" t="s">
        <v>235</v>
      </c>
      <c r="R94" s="17" t="s">
        <v>235</v>
      </c>
      <c r="S94" s="17" t="s">
        <v>235</v>
      </c>
      <c r="T94" s="17" t="s">
        <v>235</v>
      </c>
      <c r="U94" s="17" t="s">
        <v>235</v>
      </c>
      <c r="V94" s="17" t="s">
        <v>235</v>
      </c>
      <c r="W94" s="17" t="s">
        <v>235</v>
      </c>
      <c r="X94" s="17" t="s">
        <v>235</v>
      </c>
      <c r="Y94" s="148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</v>
      </c>
    </row>
    <row r="95" spans="1:65">
      <c r="A95" s="30"/>
      <c r="B95" s="19" t="s">
        <v>236</v>
      </c>
      <c r="C95" s="9" t="s">
        <v>236</v>
      </c>
      <c r="D95" s="146" t="s">
        <v>238</v>
      </c>
      <c r="E95" s="147" t="s">
        <v>239</v>
      </c>
      <c r="F95" s="147" t="s">
        <v>240</v>
      </c>
      <c r="G95" s="147" t="s">
        <v>241</v>
      </c>
      <c r="H95" s="147" t="s">
        <v>242</v>
      </c>
      <c r="I95" s="147" t="s">
        <v>243</v>
      </c>
      <c r="J95" s="147" t="s">
        <v>244</v>
      </c>
      <c r="K95" s="147" t="s">
        <v>245</v>
      </c>
      <c r="L95" s="147" t="s">
        <v>246</v>
      </c>
      <c r="M95" s="147" t="s">
        <v>247</v>
      </c>
      <c r="N95" s="147" t="s">
        <v>248</v>
      </c>
      <c r="O95" s="147" t="s">
        <v>249</v>
      </c>
      <c r="P95" s="147" t="s">
        <v>251</v>
      </c>
      <c r="Q95" s="147" t="s">
        <v>252</v>
      </c>
      <c r="R95" s="147" t="s">
        <v>253</v>
      </c>
      <c r="S95" s="147" t="s">
        <v>256</v>
      </c>
      <c r="T95" s="147" t="s">
        <v>257</v>
      </c>
      <c r="U95" s="147" t="s">
        <v>258</v>
      </c>
      <c r="V95" s="147" t="s">
        <v>259</v>
      </c>
      <c r="W95" s="147" t="s">
        <v>265</v>
      </c>
      <c r="X95" s="147" t="s">
        <v>266</v>
      </c>
      <c r="Y95" s="148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 t="s">
        <v>3</v>
      </c>
    </row>
    <row r="96" spans="1:65">
      <c r="A96" s="30"/>
      <c r="B96" s="19"/>
      <c r="C96" s="9"/>
      <c r="D96" s="10" t="s">
        <v>305</v>
      </c>
      <c r="E96" s="11" t="s">
        <v>303</v>
      </c>
      <c r="F96" s="11" t="s">
        <v>305</v>
      </c>
      <c r="G96" s="11" t="s">
        <v>305</v>
      </c>
      <c r="H96" s="11" t="s">
        <v>303</v>
      </c>
      <c r="I96" s="11" t="s">
        <v>303</v>
      </c>
      <c r="J96" s="11" t="s">
        <v>303</v>
      </c>
      <c r="K96" s="11" t="s">
        <v>303</v>
      </c>
      <c r="L96" s="11" t="s">
        <v>303</v>
      </c>
      <c r="M96" s="11" t="s">
        <v>303</v>
      </c>
      <c r="N96" s="11" t="s">
        <v>303</v>
      </c>
      <c r="O96" s="11" t="s">
        <v>303</v>
      </c>
      <c r="P96" s="11" t="s">
        <v>303</v>
      </c>
      <c r="Q96" s="11" t="s">
        <v>305</v>
      </c>
      <c r="R96" s="11" t="s">
        <v>305</v>
      </c>
      <c r="S96" s="11" t="s">
        <v>303</v>
      </c>
      <c r="T96" s="11" t="s">
        <v>303</v>
      </c>
      <c r="U96" s="11" t="s">
        <v>305</v>
      </c>
      <c r="V96" s="11" t="s">
        <v>303</v>
      </c>
      <c r="W96" s="11" t="s">
        <v>305</v>
      </c>
      <c r="X96" s="11" t="s">
        <v>336</v>
      </c>
      <c r="Y96" s="148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9"/>
      <c r="C97" s="9"/>
      <c r="D97" s="26" t="s">
        <v>337</v>
      </c>
      <c r="E97" s="26" t="s">
        <v>338</v>
      </c>
      <c r="F97" s="26" t="s">
        <v>339</v>
      </c>
      <c r="G97" s="26" t="s">
        <v>339</v>
      </c>
      <c r="H97" s="26" t="s">
        <v>117</v>
      </c>
      <c r="I97" s="26" t="s">
        <v>337</v>
      </c>
      <c r="J97" s="26" t="s">
        <v>338</v>
      </c>
      <c r="K97" s="26" t="s">
        <v>338</v>
      </c>
      <c r="L97" s="26" t="s">
        <v>339</v>
      </c>
      <c r="M97" s="26" t="s">
        <v>338</v>
      </c>
      <c r="N97" s="26" t="s">
        <v>338</v>
      </c>
      <c r="O97" s="26" t="s">
        <v>306</v>
      </c>
      <c r="P97" s="26" t="s">
        <v>340</v>
      </c>
      <c r="Q97" s="26" t="s">
        <v>337</v>
      </c>
      <c r="R97" s="26" t="s">
        <v>338</v>
      </c>
      <c r="S97" s="26" t="s">
        <v>338</v>
      </c>
      <c r="T97" s="26" t="s">
        <v>338</v>
      </c>
      <c r="U97" s="26" t="s">
        <v>337</v>
      </c>
      <c r="V97" s="26" t="s">
        <v>340</v>
      </c>
      <c r="W97" s="26" t="s">
        <v>338</v>
      </c>
      <c r="X97" s="26" t="s">
        <v>340</v>
      </c>
      <c r="Y97" s="148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</v>
      </c>
    </row>
    <row r="98" spans="1:65">
      <c r="A98" s="30"/>
      <c r="B98" s="18">
        <v>1</v>
      </c>
      <c r="C98" s="14">
        <v>1</v>
      </c>
      <c r="D98" s="141">
        <v>0.3</v>
      </c>
      <c r="E98" s="22">
        <v>0.3</v>
      </c>
      <c r="F98" s="22">
        <v>0.35</v>
      </c>
      <c r="G98" s="141" t="s">
        <v>325</v>
      </c>
      <c r="H98" s="22">
        <v>0.32</v>
      </c>
      <c r="I98" s="22">
        <v>0.27</v>
      </c>
      <c r="J98" s="22">
        <v>0.34</v>
      </c>
      <c r="K98" s="22">
        <v>0.28999999999999998</v>
      </c>
      <c r="L98" s="22">
        <v>0.28000000000000003</v>
      </c>
      <c r="M98" s="22">
        <v>0.28999999999999998</v>
      </c>
      <c r="N98" s="22">
        <v>0.3</v>
      </c>
      <c r="O98" s="141">
        <v>0.3</v>
      </c>
      <c r="P98" s="22">
        <v>0.36</v>
      </c>
      <c r="Q98" s="141">
        <v>0.4</v>
      </c>
      <c r="R98" s="22">
        <v>0.35</v>
      </c>
      <c r="S98" s="22">
        <v>0.22</v>
      </c>
      <c r="T98" s="22">
        <v>0.28999999999999998</v>
      </c>
      <c r="U98" s="141" t="s">
        <v>101</v>
      </c>
      <c r="V98" s="141" t="s">
        <v>325</v>
      </c>
      <c r="W98" s="22">
        <v>0.28999999999999998</v>
      </c>
      <c r="X98" s="22">
        <v>0.41</v>
      </c>
      <c r="Y98" s="148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</v>
      </c>
    </row>
    <row r="99" spans="1:65">
      <c r="A99" s="30"/>
      <c r="B99" s="19">
        <v>1</v>
      </c>
      <c r="C99" s="9">
        <v>2</v>
      </c>
      <c r="D99" s="143">
        <v>0.3</v>
      </c>
      <c r="E99" s="11">
        <v>0.28999999999999998</v>
      </c>
      <c r="F99" s="11">
        <v>0.35</v>
      </c>
      <c r="G99" s="143" t="s">
        <v>325</v>
      </c>
      <c r="H99" s="11">
        <v>0.35</v>
      </c>
      <c r="I99" s="11">
        <v>0.25</v>
      </c>
      <c r="J99" s="11">
        <v>0.35</v>
      </c>
      <c r="K99" s="11">
        <v>0.3</v>
      </c>
      <c r="L99" s="11">
        <v>0.28999999999999998</v>
      </c>
      <c r="M99" s="11">
        <v>0.28999999999999998</v>
      </c>
      <c r="N99" s="11">
        <v>0.28999999999999998</v>
      </c>
      <c r="O99" s="143">
        <v>0.3</v>
      </c>
      <c r="P99" s="11">
        <v>0.36</v>
      </c>
      <c r="Q99" s="143">
        <v>0.4</v>
      </c>
      <c r="R99" s="11">
        <v>0.35</v>
      </c>
      <c r="S99" s="11">
        <v>0.22</v>
      </c>
      <c r="T99" s="11">
        <v>0.3</v>
      </c>
      <c r="U99" s="143" t="s">
        <v>101</v>
      </c>
      <c r="V99" s="143" t="s">
        <v>325</v>
      </c>
      <c r="W99" s="11">
        <v>0.32</v>
      </c>
      <c r="X99" s="144">
        <v>0.374</v>
      </c>
      <c r="Y99" s="148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21</v>
      </c>
    </row>
    <row r="100" spans="1:65">
      <c r="A100" s="30"/>
      <c r="B100" s="19">
        <v>1</v>
      </c>
      <c r="C100" s="9">
        <v>3</v>
      </c>
      <c r="D100" s="143">
        <v>0.3</v>
      </c>
      <c r="E100" s="11">
        <v>0.3</v>
      </c>
      <c r="F100" s="11">
        <v>0.33</v>
      </c>
      <c r="G100" s="143" t="s">
        <v>325</v>
      </c>
      <c r="H100" s="11">
        <v>0.35</v>
      </c>
      <c r="I100" s="11">
        <v>0.26</v>
      </c>
      <c r="J100" s="11">
        <v>0.33</v>
      </c>
      <c r="K100" s="11">
        <v>0.28999999999999998</v>
      </c>
      <c r="L100" s="11">
        <v>0.3</v>
      </c>
      <c r="M100" s="11">
        <v>0.28000000000000003</v>
      </c>
      <c r="N100" s="11">
        <v>0.3</v>
      </c>
      <c r="O100" s="143">
        <v>0.3</v>
      </c>
      <c r="P100" s="11">
        <v>0.37</v>
      </c>
      <c r="Q100" s="143">
        <v>0.3</v>
      </c>
      <c r="R100" s="11">
        <v>0.28999999999999998</v>
      </c>
      <c r="S100" s="11">
        <v>0.22</v>
      </c>
      <c r="T100" s="11">
        <v>0.3</v>
      </c>
      <c r="U100" s="143" t="s">
        <v>101</v>
      </c>
      <c r="V100" s="143" t="s">
        <v>325</v>
      </c>
      <c r="W100" s="11">
        <v>0.3</v>
      </c>
      <c r="X100" s="11">
        <v>0.40400000000000003</v>
      </c>
      <c r="Y100" s="148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16</v>
      </c>
    </row>
    <row r="101" spans="1:65">
      <c r="A101" s="30"/>
      <c r="B101" s="19">
        <v>1</v>
      </c>
      <c r="C101" s="9">
        <v>4</v>
      </c>
      <c r="D101" s="143">
        <v>0.3</v>
      </c>
      <c r="E101" s="11">
        <v>0.3</v>
      </c>
      <c r="F101" s="11">
        <v>0.35</v>
      </c>
      <c r="G101" s="143" t="s">
        <v>325</v>
      </c>
      <c r="H101" s="11">
        <v>0.34</v>
      </c>
      <c r="I101" s="11">
        <v>0.27</v>
      </c>
      <c r="J101" s="11">
        <v>0.35</v>
      </c>
      <c r="K101" s="11">
        <v>0.28000000000000003</v>
      </c>
      <c r="L101" s="11">
        <v>0.28999999999999998</v>
      </c>
      <c r="M101" s="11">
        <v>0.28999999999999998</v>
      </c>
      <c r="N101" s="11">
        <v>0.28999999999999998</v>
      </c>
      <c r="O101" s="143">
        <v>0.3</v>
      </c>
      <c r="P101" s="11">
        <v>0.36</v>
      </c>
      <c r="Q101" s="143">
        <v>0.4</v>
      </c>
      <c r="R101" s="11">
        <v>0.39</v>
      </c>
      <c r="S101" s="11">
        <v>0.23</v>
      </c>
      <c r="T101" s="11">
        <v>0.31</v>
      </c>
      <c r="U101" s="143" t="s">
        <v>101</v>
      </c>
      <c r="V101" s="143" t="s">
        <v>325</v>
      </c>
      <c r="W101" s="11">
        <v>0.31</v>
      </c>
      <c r="X101" s="11">
        <v>0.41</v>
      </c>
      <c r="Y101" s="148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0.31338222222222228</v>
      </c>
    </row>
    <row r="102" spans="1:65">
      <c r="A102" s="30"/>
      <c r="B102" s="19">
        <v>1</v>
      </c>
      <c r="C102" s="9">
        <v>5</v>
      </c>
      <c r="D102" s="143">
        <v>0.3</v>
      </c>
      <c r="E102" s="11">
        <v>0.31</v>
      </c>
      <c r="F102" s="11">
        <v>0.36</v>
      </c>
      <c r="G102" s="143" t="s">
        <v>325</v>
      </c>
      <c r="H102" s="11">
        <v>0.34</v>
      </c>
      <c r="I102" s="11">
        <v>0.25</v>
      </c>
      <c r="J102" s="11">
        <v>0.36</v>
      </c>
      <c r="K102" s="11">
        <v>0.28999999999999998</v>
      </c>
      <c r="L102" s="11">
        <v>0.3</v>
      </c>
      <c r="M102" s="11">
        <v>0.28999999999999998</v>
      </c>
      <c r="N102" s="11">
        <v>0.3</v>
      </c>
      <c r="O102" s="143">
        <v>0.3</v>
      </c>
      <c r="P102" s="11">
        <v>0.37</v>
      </c>
      <c r="Q102" s="143">
        <v>0.4</v>
      </c>
      <c r="R102" s="11">
        <v>0.31</v>
      </c>
      <c r="S102" s="11">
        <v>0.23</v>
      </c>
      <c r="T102" s="11">
        <v>0.3</v>
      </c>
      <c r="U102" s="143" t="s">
        <v>101</v>
      </c>
      <c r="V102" s="143" t="s">
        <v>325</v>
      </c>
      <c r="W102" s="11">
        <v>0.3</v>
      </c>
      <c r="X102" s="11">
        <v>0.41799999999999998</v>
      </c>
      <c r="Y102" s="148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80</v>
      </c>
    </row>
    <row r="103" spans="1:65">
      <c r="A103" s="30"/>
      <c r="B103" s="19">
        <v>1</v>
      </c>
      <c r="C103" s="9">
        <v>6</v>
      </c>
      <c r="D103" s="143">
        <v>0.3</v>
      </c>
      <c r="E103" s="11">
        <v>0.3</v>
      </c>
      <c r="F103" s="11">
        <v>0.35</v>
      </c>
      <c r="G103" s="143" t="s">
        <v>325</v>
      </c>
      <c r="H103" s="11">
        <v>0.33</v>
      </c>
      <c r="I103" s="11">
        <v>0.27</v>
      </c>
      <c r="J103" s="11">
        <v>0.31</v>
      </c>
      <c r="K103" s="11">
        <v>0.28999999999999998</v>
      </c>
      <c r="L103" s="11">
        <v>0.31</v>
      </c>
      <c r="M103" s="11">
        <v>0.28999999999999998</v>
      </c>
      <c r="N103" s="11">
        <v>0.3</v>
      </c>
      <c r="O103" s="143">
        <v>0.3</v>
      </c>
      <c r="P103" s="11">
        <v>0.36</v>
      </c>
      <c r="Q103" s="143">
        <v>0.4</v>
      </c>
      <c r="R103" s="11">
        <v>0.35</v>
      </c>
      <c r="S103" s="11">
        <v>0.23</v>
      </c>
      <c r="T103" s="11">
        <v>0.31</v>
      </c>
      <c r="U103" s="143" t="s">
        <v>101</v>
      </c>
      <c r="V103" s="143" t="s">
        <v>325</v>
      </c>
      <c r="W103" s="11">
        <v>0.31</v>
      </c>
      <c r="X103" s="11">
        <v>0.39500000000000002</v>
      </c>
      <c r="Y103" s="148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20" t="s">
        <v>273</v>
      </c>
      <c r="C104" s="12"/>
      <c r="D104" s="23">
        <v>0.3</v>
      </c>
      <c r="E104" s="23">
        <v>0.3</v>
      </c>
      <c r="F104" s="23">
        <v>0.34833333333333333</v>
      </c>
      <c r="G104" s="23" t="s">
        <v>743</v>
      </c>
      <c r="H104" s="23">
        <v>0.33833333333333337</v>
      </c>
      <c r="I104" s="23">
        <v>0.26166666666666666</v>
      </c>
      <c r="J104" s="23">
        <v>0.34</v>
      </c>
      <c r="K104" s="23">
        <v>0.28999999999999998</v>
      </c>
      <c r="L104" s="23">
        <v>0.29500000000000004</v>
      </c>
      <c r="M104" s="23">
        <v>0.28833333333333333</v>
      </c>
      <c r="N104" s="23">
        <v>0.29666666666666669</v>
      </c>
      <c r="O104" s="23">
        <v>0.3</v>
      </c>
      <c r="P104" s="23">
        <v>0.36333333333333329</v>
      </c>
      <c r="Q104" s="23">
        <v>0.3833333333333333</v>
      </c>
      <c r="R104" s="23">
        <v>0.34</v>
      </c>
      <c r="S104" s="23">
        <v>0.22500000000000001</v>
      </c>
      <c r="T104" s="23">
        <v>0.30166666666666669</v>
      </c>
      <c r="U104" s="23" t="s">
        <v>743</v>
      </c>
      <c r="V104" s="23" t="s">
        <v>743</v>
      </c>
      <c r="W104" s="23">
        <v>0.30499999999999999</v>
      </c>
      <c r="X104" s="23">
        <v>0.40183333333333332</v>
      </c>
      <c r="Y104" s="148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274</v>
      </c>
      <c r="C105" s="29"/>
      <c r="D105" s="11">
        <v>0.3</v>
      </c>
      <c r="E105" s="11">
        <v>0.3</v>
      </c>
      <c r="F105" s="11">
        <v>0.35</v>
      </c>
      <c r="G105" s="11" t="s">
        <v>743</v>
      </c>
      <c r="H105" s="11">
        <v>0.34</v>
      </c>
      <c r="I105" s="11">
        <v>0.26500000000000001</v>
      </c>
      <c r="J105" s="11">
        <v>0.34499999999999997</v>
      </c>
      <c r="K105" s="11">
        <v>0.28999999999999998</v>
      </c>
      <c r="L105" s="11">
        <v>0.29499999999999998</v>
      </c>
      <c r="M105" s="11">
        <v>0.28999999999999998</v>
      </c>
      <c r="N105" s="11">
        <v>0.3</v>
      </c>
      <c r="O105" s="11">
        <v>0.3</v>
      </c>
      <c r="P105" s="11">
        <v>0.36</v>
      </c>
      <c r="Q105" s="11">
        <v>0.4</v>
      </c>
      <c r="R105" s="11">
        <v>0.35</v>
      </c>
      <c r="S105" s="11">
        <v>0.22500000000000001</v>
      </c>
      <c r="T105" s="11">
        <v>0.3</v>
      </c>
      <c r="U105" s="11" t="s">
        <v>743</v>
      </c>
      <c r="V105" s="11" t="s">
        <v>743</v>
      </c>
      <c r="W105" s="11">
        <v>0.30499999999999999</v>
      </c>
      <c r="X105" s="11">
        <v>0.40700000000000003</v>
      </c>
      <c r="Y105" s="148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275</v>
      </c>
      <c r="C106" s="29"/>
      <c r="D106" s="24">
        <v>0</v>
      </c>
      <c r="E106" s="24">
        <v>6.324555320336764E-3</v>
      </c>
      <c r="F106" s="24">
        <v>9.8319208025017379E-3</v>
      </c>
      <c r="G106" s="24" t="s">
        <v>743</v>
      </c>
      <c r="H106" s="24">
        <v>1.1690451944500109E-2</v>
      </c>
      <c r="I106" s="24">
        <v>9.8319208025017587E-3</v>
      </c>
      <c r="J106" s="24">
        <v>1.7888543819998309E-2</v>
      </c>
      <c r="K106" s="24">
        <v>6.3245553203367466E-3</v>
      </c>
      <c r="L106" s="24">
        <v>1.0488088481701508E-2</v>
      </c>
      <c r="M106" s="24">
        <v>4.0824829046386115E-3</v>
      </c>
      <c r="N106" s="24">
        <v>5.1639777949432268E-3</v>
      </c>
      <c r="O106" s="24">
        <v>0</v>
      </c>
      <c r="P106" s="24">
        <v>5.1639777949432268E-3</v>
      </c>
      <c r="Q106" s="24">
        <v>4.0824829046386311E-2</v>
      </c>
      <c r="R106" s="24">
        <v>3.5213633723318025E-2</v>
      </c>
      <c r="S106" s="24">
        <v>5.4772255750516656E-3</v>
      </c>
      <c r="T106" s="24">
        <v>7.5277265270908156E-3</v>
      </c>
      <c r="U106" s="24" t="s">
        <v>743</v>
      </c>
      <c r="V106" s="24" t="s">
        <v>743</v>
      </c>
      <c r="W106" s="24">
        <v>1.0488088481701525E-2</v>
      </c>
      <c r="X106" s="24">
        <v>1.5625833311112287E-2</v>
      </c>
      <c r="Y106" s="148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86</v>
      </c>
      <c r="C107" s="29"/>
      <c r="D107" s="13">
        <v>0</v>
      </c>
      <c r="E107" s="13">
        <v>2.1081851067789214E-2</v>
      </c>
      <c r="F107" s="13">
        <v>2.8225609959335134E-2</v>
      </c>
      <c r="G107" s="13" t="s">
        <v>743</v>
      </c>
      <c r="H107" s="13">
        <v>3.4553059934483078E-2</v>
      </c>
      <c r="I107" s="13">
        <v>3.757421962739526E-2</v>
      </c>
      <c r="J107" s="13">
        <v>5.2613364176465609E-2</v>
      </c>
      <c r="K107" s="13">
        <v>2.1808811449437058E-2</v>
      </c>
      <c r="L107" s="13">
        <v>3.5552842310852567E-2</v>
      </c>
      <c r="M107" s="13">
        <v>1.4158900247301542E-2</v>
      </c>
      <c r="N107" s="13">
        <v>1.7406666724527731E-2</v>
      </c>
      <c r="O107" s="13">
        <v>0</v>
      </c>
      <c r="P107" s="13">
        <v>1.4212782921862094E-2</v>
      </c>
      <c r="Q107" s="13">
        <v>0.10649955403405126</v>
      </c>
      <c r="R107" s="13">
        <v>0.10356951095093536</v>
      </c>
      <c r="S107" s="13">
        <v>2.4343224778007402E-2</v>
      </c>
      <c r="T107" s="13">
        <v>2.4953789592566236E-2</v>
      </c>
      <c r="U107" s="13" t="s">
        <v>743</v>
      </c>
      <c r="V107" s="13" t="s">
        <v>743</v>
      </c>
      <c r="W107" s="13">
        <v>3.4387175349841065E-2</v>
      </c>
      <c r="X107" s="13">
        <v>3.8886354154572263E-2</v>
      </c>
      <c r="Y107" s="148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3" t="s">
        <v>276</v>
      </c>
      <c r="C108" s="29"/>
      <c r="D108" s="13">
        <v>-4.2702557047836764E-2</v>
      </c>
      <c r="E108" s="13">
        <v>-4.2702557047836764E-2</v>
      </c>
      <c r="F108" s="13">
        <v>0.11152869765001183</v>
      </c>
      <c r="G108" s="13" t="s">
        <v>743</v>
      </c>
      <c r="H108" s="13">
        <v>7.9618782884939954E-2</v>
      </c>
      <c r="I108" s="13">
        <v>-0.16502389698061315</v>
      </c>
      <c r="J108" s="13">
        <v>8.4937102012451859E-2</v>
      </c>
      <c r="K108" s="13">
        <v>-7.4612471812908865E-2</v>
      </c>
      <c r="L108" s="13">
        <v>-5.8657514430372593E-2</v>
      </c>
      <c r="M108" s="13">
        <v>-7.9930790940420882E-2</v>
      </c>
      <c r="N108" s="13">
        <v>-5.3339195302860687E-2</v>
      </c>
      <c r="O108" s="13">
        <v>-4.2702557047836764E-2</v>
      </c>
      <c r="P108" s="13">
        <v>0.15939356979761987</v>
      </c>
      <c r="Q108" s="13">
        <v>0.22321339932776407</v>
      </c>
      <c r="R108" s="13">
        <v>8.4937102012451859E-2</v>
      </c>
      <c r="S108" s="13">
        <v>-0.28202691778587752</v>
      </c>
      <c r="T108" s="13">
        <v>-3.7384237920324637E-2</v>
      </c>
      <c r="U108" s="13" t="s">
        <v>743</v>
      </c>
      <c r="V108" s="13" t="s">
        <v>743</v>
      </c>
      <c r="W108" s="13">
        <v>-2.6747599665300714E-2</v>
      </c>
      <c r="X108" s="13">
        <v>0.28224674164314756</v>
      </c>
      <c r="Y108" s="148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30"/>
      <c r="B109" s="46" t="s">
        <v>277</v>
      </c>
      <c r="C109" s="47"/>
      <c r="D109" s="45" t="s">
        <v>278</v>
      </c>
      <c r="E109" s="45">
        <v>0.01</v>
      </c>
      <c r="F109" s="45">
        <v>0.82</v>
      </c>
      <c r="G109" s="45">
        <v>0.88</v>
      </c>
      <c r="H109" s="45">
        <v>0.65</v>
      </c>
      <c r="I109" s="45">
        <v>0.67</v>
      </c>
      <c r="J109" s="45">
        <v>0.67</v>
      </c>
      <c r="K109" s="45">
        <v>0.19</v>
      </c>
      <c r="L109" s="45">
        <v>0.1</v>
      </c>
      <c r="M109" s="45">
        <v>0.22</v>
      </c>
      <c r="N109" s="45">
        <v>7.0000000000000007E-2</v>
      </c>
      <c r="O109" s="45" t="s">
        <v>278</v>
      </c>
      <c r="P109" s="45">
        <v>1.08</v>
      </c>
      <c r="Q109" s="45" t="s">
        <v>278</v>
      </c>
      <c r="R109" s="45">
        <v>0.67</v>
      </c>
      <c r="S109" s="45">
        <v>1.31</v>
      </c>
      <c r="T109" s="45">
        <v>0.01</v>
      </c>
      <c r="U109" s="45">
        <v>3.43</v>
      </c>
      <c r="V109" s="45">
        <v>0.88</v>
      </c>
      <c r="W109" s="45">
        <v>7.0000000000000007E-2</v>
      </c>
      <c r="X109" s="45">
        <v>1.74</v>
      </c>
      <c r="Y109" s="148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1" t="s">
        <v>343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BM110" s="55"/>
    </row>
    <row r="111" spans="1:65">
      <c r="BM111" s="55"/>
    </row>
    <row r="112" spans="1:65" ht="15">
      <c r="B112" s="8" t="s">
        <v>521</v>
      </c>
      <c r="BM112" s="28" t="s">
        <v>66</v>
      </c>
    </row>
    <row r="113" spans="1:65" ht="15">
      <c r="A113" s="25" t="s">
        <v>16</v>
      </c>
      <c r="B113" s="18" t="s">
        <v>110</v>
      </c>
      <c r="C113" s="15" t="s">
        <v>111</v>
      </c>
      <c r="D113" s="16" t="s">
        <v>235</v>
      </c>
      <c r="E113" s="17" t="s">
        <v>235</v>
      </c>
      <c r="F113" s="17" t="s">
        <v>235</v>
      </c>
      <c r="G113" s="17" t="s">
        <v>235</v>
      </c>
      <c r="H113" s="17" t="s">
        <v>235</v>
      </c>
      <c r="I113" s="17" t="s">
        <v>235</v>
      </c>
      <c r="J113" s="17" t="s">
        <v>235</v>
      </c>
      <c r="K113" s="17" t="s">
        <v>235</v>
      </c>
      <c r="L113" s="17" t="s">
        <v>235</v>
      </c>
      <c r="M113" s="17" t="s">
        <v>235</v>
      </c>
      <c r="N113" s="17" t="s">
        <v>235</v>
      </c>
      <c r="O113" s="17" t="s">
        <v>235</v>
      </c>
      <c r="P113" s="17" t="s">
        <v>235</v>
      </c>
      <c r="Q113" s="17" t="s">
        <v>235</v>
      </c>
      <c r="R113" s="17" t="s">
        <v>235</v>
      </c>
      <c r="S113" s="17" t="s">
        <v>235</v>
      </c>
      <c r="T113" s="17" t="s">
        <v>235</v>
      </c>
      <c r="U113" s="17" t="s">
        <v>235</v>
      </c>
      <c r="V113" s="17" t="s">
        <v>235</v>
      </c>
      <c r="W113" s="17" t="s">
        <v>235</v>
      </c>
      <c r="X113" s="17" t="s">
        <v>235</v>
      </c>
      <c r="Y113" s="17" t="s">
        <v>235</v>
      </c>
      <c r="Z113" s="17" t="s">
        <v>235</v>
      </c>
      <c r="AA113" s="148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 t="s">
        <v>236</v>
      </c>
      <c r="C114" s="9" t="s">
        <v>236</v>
      </c>
      <c r="D114" s="146" t="s">
        <v>238</v>
      </c>
      <c r="E114" s="147" t="s">
        <v>239</v>
      </c>
      <c r="F114" s="147" t="s">
        <v>240</v>
      </c>
      <c r="G114" s="147" t="s">
        <v>241</v>
      </c>
      <c r="H114" s="147" t="s">
        <v>242</v>
      </c>
      <c r="I114" s="147" t="s">
        <v>243</v>
      </c>
      <c r="J114" s="147" t="s">
        <v>244</v>
      </c>
      <c r="K114" s="147" t="s">
        <v>245</v>
      </c>
      <c r="L114" s="147" t="s">
        <v>246</v>
      </c>
      <c r="M114" s="147" t="s">
        <v>247</v>
      </c>
      <c r="N114" s="147" t="s">
        <v>248</v>
      </c>
      <c r="O114" s="147" t="s">
        <v>249</v>
      </c>
      <c r="P114" s="147" t="s">
        <v>250</v>
      </c>
      <c r="Q114" s="147" t="s">
        <v>251</v>
      </c>
      <c r="R114" s="147" t="s">
        <v>252</v>
      </c>
      <c r="S114" s="147" t="s">
        <v>253</v>
      </c>
      <c r="T114" s="147" t="s">
        <v>255</v>
      </c>
      <c r="U114" s="147" t="s">
        <v>256</v>
      </c>
      <c r="V114" s="147" t="s">
        <v>257</v>
      </c>
      <c r="W114" s="147" t="s">
        <v>258</v>
      </c>
      <c r="X114" s="147" t="s">
        <v>259</v>
      </c>
      <c r="Y114" s="147" t="s">
        <v>260</v>
      </c>
      <c r="Z114" s="147" t="s">
        <v>265</v>
      </c>
      <c r="AA114" s="148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 t="s">
        <v>3</v>
      </c>
    </row>
    <row r="115" spans="1:65">
      <c r="A115" s="30"/>
      <c r="B115" s="19"/>
      <c r="C115" s="9"/>
      <c r="D115" s="10" t="s">
        <v>305</v>
      </c>
      <c r="E115" s="11" t="s">
        <v>303</v>
      </c>
      <c r="F115" s="11" t="s">
        <v>305</v>
      </c>
      <c r="G115" s="11" t="s">
        <v>305</v>
      </c>
      <c r="H115" s="11" t="s">
        <v>303</v>
      </c>
      <c r="I115" s="11" t="s">
        <v>303</v>
      </c>
      <c r="J115" s="11" t="s">
        <v>303</v>
      </c>
      <c r="K115" s="11" t="s">
        <v>303</v>
      </c>
      <c r="L115" s="11" t="s">
        <v>303</v>
      </c>
      <c r="M115" s="11" t="s">
        <v>303</v>
      </c>
      <c r="N115" s="11" t="s">
        <v>303</v>
      </c>
      <c r="O115" s="11" t="s">
        <v>303</v>
      </c>
      <c r="P115" s="11" t="s">
        <v>303</v>
      </c>
      <c r="Q115" s="11" t="s">
        <v>303</v>
      </c>
      <c r="R115" s="11" t="s">
        <v>305</v>
      </c>
      <c r="S115" s="11" t="s">
        <v>305</v>
      </c>
      <c r="T115" s="11" t="s">
        <v>305</v>
      </c>
      <c r="U115" s="11" t="s">
        <v>303</v>
      </c>
      <c r="V115" s="11" t="s">
        <v>303</v>
      </c>
      <c r="W115" s="11" t="s">
        <v>305</v>
      </c>
      <c r="X115" s="11" t="s">
        <v>303</v>
      </c>
      <c r="Y115" s="11" t="s">
        <v>336</v>
      </c>
      <c r="Z115" s="11" t="s">
        <v>305</v>
      </c>
      <c r="AA115" s="148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2</v>
      </c>
    </row>
    <row r="116" spans="1:65">
      <c r="A116" s="30"/>
      <c r="B116" s="19"/>
      <c r="C116" s="9"/>
      <c r="D116" s="26" t="s">
        <v>337</v>
      </c>
      <c r="E116" s="26" t="s">
        <v>338</v>
      </c>
      <c r="F116" s="26" t="s">
        <v>339</v>
      </c>
      <c r="G116" s="26" t="s">
        <v>339</v>
      </c>
      <c r="H116" s="26" t="s">
        <v>117</v>
      </c>
      <c r="I116" s="26" t="s">
        <v>337</v>
      </c>
      <c r="J116" s="26" t="s">
        <v>338</v>
      </c>
      <c r="K116" s="26" t="s">
        <v>338</v>
      </c>
      <c r="L116" s="26" t="s">
        <v>339</v>
      </c>
      <c r="M116" s="26" t="s">
        <v>338</v>
      </c>
      <c r="N116" s="26" t="s">
        <v>338</v>
      </c>
      <c r="O116" s="26" t="s">
        <v>306</v>
      </c>
      <c r="P116" s="26" t="s">
        <v>338</v>
      </c>
      <c r="Q116" s="26" t="s">
        <v>340</v>
      </c>
      <c r="R116" s="26" t="s">
        <v>337</v>
      </c>
      <c r="S116" s="26" t="s">
        <v>338</v>
      </c>
      <c r="T116" s="26" t="s">
        <v>338</v>
      </c>
      <c r="U116" s="26" t="s">
        <v>338</v>
      </c>
      <c r="V116" s="26" t="s">
        <v>338</v>
      </c>
      <c r="W116" s="26" t="s">
        <v>337</v>
      </c>
      <c r="X116" s="26" t="s">
        <v>340</v>
      </c>
      <c r="Y116" s="26" t="s">
        <v>338</v>
      </c>
      <c r="Z116" s="26" t="s">
        <v>338</v>
      </c>
      <c r="AA116" s="148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</v>
      </c>
    </row>
    <row r="117" spans="1:65">
      <c r="A117" s="30"/>
      <c r="B117" s="18">
        <v>1</v>
      </c>
      <c r="C117" s="14">
        <v>1</v>
      </c>
      <c r="D117" s="22">
        <v>0.66</v>
      </c>
      <c r="E117" s="22">
        <v>0.62</v>
      </c>
      <c r="F117" s="22">
        <v>0.65</v>
      </c>
      <c r="G117" s="22">
        <v>0.64375072381858822</v>
      </c>
      <c r="H117" s="22">
        <v>0.72</v>
      </c>
      <c r="I117" s="22">
        <v>0.67</v>
      </c>
      <c r="J117" s="141">
        <v>0.47</v>
      </c>
      <c r="K117" s="22">
        <v>0.56000000000000005</v>
      </c>
      <c r="L117" s="22">
        <v>0.7</v>
      </c>
      <c r="M117" s="22">
        <v>0.64</v>
      </c>
      <c r="N117" s="22">
        <v>0.68</v>
      </c>
      <c r="O117" s="22">
        <v>0.71</v>
      </c>
      <c r="P117" s="22">
        <v>0.7</v>
      </c>
      <c r="Q117" s="22">
        <v>0.66</v>
      </c>
      <c r="R117" s="22">
        <v>0.67</v>
      </c>
      <c r="S117" s="22">
        <v>0.65</v>
      </c>
      <c r="T117" s="22">
        <v>0.65</v>
      </c>
      <c r="U117" s="22">
        <v>0.76</v>
      </c>
      <c r="V117" s="141">
        <v>0.82</v>
      </c>
      <c r="W117" s="141">
        <v>0.7</v>
      </c>
      <c r="X117" s="22">
        <v>0.7048283028025093</v>
      </c>
      <c r="Y117" s="22">
        <v>0.70301167621962302</v>
      </c>
      <c r="Z117" s="22">
        <v>0.67</v>
      </c>
      <c r="AA117" s="148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</v>
      </c>
    </row>
    <row r="118" spans="1:65">
      <c r="A118" s="30"/>
      <c r="B118" s="19">
        <v>1</v>
      </c>
      <c r="C118" s="9">
        <v>2</v>
      </c>
      <c r="D118" s="11">
        <v>0.69</v>
      </c>
      <c r="E118" s="11">
        <v>0.62</v>
      </c>
      <c r="F118" s="11">
        <v>0.67</v>
      </c>
      <c r="G118" s="11">
        <v>0.68467771126370425</v>
      </c>
      <c r="H118" s="11">
        <v>0.75</v>
      </c>
      <c r="I118" s="11">
        <v>0.64</v>
      </c>
      <c r="J118" s="143">
        <v>0.5</v>
      </c>
      <c r="K118" s="11">
        <v>0.57999999999999996</v>
      </c>
      <c r="L118" s="11">
        <v>0.7</v>
      </c>
      <c r="M118" s="11">
        <v>0.64</v>
      </c>
      <c r="N118" s="11">
        <v>0.64</v>
      </c>
      <c r="O118" s="11">
        <v>0.72</v>
      </c>
      <c r="P118" s="11">
        <v>0.69</v>
      </c>
      <c r="Q118" s="11">
        <v>0.68</v>
      </c>
      <c r="R118" s="11">
        <v>0.68</v>
      </c>
      <c r="S118" s="11">
        <v>0.62</v>
      </c>
      <c r="T118" s="11">
        <v>0.66</v>
      </c>
      <c r="U118" s="11">
        <v>0.74</v>
      </c>
      <c r="V118" s="143">
        <v>0.82</v>
      </c>
      <c r="W118" s="143">
        <v>0.7</v>
      </c>
      <c r="X118" s="11">
        <v>0.7015021976200515</v>
      </c>
      <c r="Y118" s="11">
        <v>0.72017533136416401</v>
      </c>
      <c r="Z118" s="11">
        <v>0.63</v>
      </c>
      <c r="AA118" s="148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22</v>
      </c>
    </row>
    <row r="119" spans="1:65">
      <c r="A119" s="30"/>
      <c r="B119" s="19">
        <v>1</v>
      </c>
      <c r="C119" s="9">
        <v>3</v>
      </c>
      <c r="D119" s="11">
        <v>0.69</v>
      </c>
      <c r="E119" s="11">
        <v>0.63</v>
      </c>
      <c r="F119" s="11">
        <v>0.63</v>
      </c>
      <c r="G119" s="11">
        <v>0.66766130699149528</v>
      </c>
      <c r="H119" s="11">
        <v>0.75</v>
      </c>
      <c r="I119" s="11">
        <v>0.65</v>
      </c>
      <c r="J119" s="143">
        <v>0.47</v>
      </c>
      <c r="K119" s="11">
        <v>0.56999999999999995</v>
      </c>
      <c r="L119" s="11">
        <v>0.68</v>
      </c>
      <c r="M119" s="11">
        <v>0.64</v>
      </c>
      <c r="N119" s="11">
        <v>0.63</v>
      </c>
      <c r="O119" s="11">
        <v>0.69</v>
      </c>
      <c r="P119" s="11">
        <v>0.7</v>
      </c>
      <c r="Q119" s="11">
        <v>0.7</v>
      </c>
      <c r="R119" s="11">
        <v>0.68</v>
      </c>
      <c r="S119" s="11">
        <v>0.67</v>
      </c>
      <c r="T119" s="11">
        <v>0.67</v>
      </c>
      <c r="U119" s="11">
        <v>0.76</v>
      </c>
      <c r="V119" s="143">
        <v>0.83</v>
      </c>
      <c r="W119" s="143">
        <v>0.7</v>
      </c>
      <c r="X119" s="11">
        <v>0.72620668629649532</v>
      </c>
      <c r="Y119" s="11">
        <v>0.69561498543397504</v>
      </c>
      <c r="Z119" s="11">
        <v>0.61</v>
      </c>
      <c r="AA119" s="148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16</v>
      </c>
    </row>
    <row r="120" spans="1:65">
      <c r="A120" s="30"/>
      <c r="B120" s="19">
        <v>1</v>
      </c>
      <c r="C120" s="9">
        <v>4</v>
      </c>
      <c r="D120" s="11">
        <v>0.68</v>
      </c>
      <c r="E120" s="11">
        <v>0.65</v>
      </c>
      <c r="F120" s="11">
        <v>0.67</v>
      </c>
      <c r="G120" s="11">
        <v>0.65013072194696619</v>
      </c>
      <c r="H120" s="11">
        <v>0.73</v>
      </c>
      <c r="I120" s="11">
        <v>0.64</v>
      </c>
      <c r="J120" s="143">
        <v>0.47</v>
      </c>
      <c r="K120" s="11">
        <v>0.62</v>
      </c>
      <c r="L120" s="11">
        <v>0.69</v>
      </c>
      <c r="M120" s="11">
        <v>0.65</v>
      </c>
      <c r="N120" s="11">
        <v>0.64</v>
      </c>
      <c r="O120" s="11">
        <v>0.72</v>
      </c>
      <c r="P120" s="11">
        <v>0.68</v>
      </c>
      <c r="Q120" s="11">
        <v>0.65</v>
      </c>
      <c r="R120" s="11">
        <v>0.67</v>
      </c>
      <c r="S120" s="11">
        <v>0.69</v>
      </c>
      <c r="T120" s="11">
        <v>0.68</v>
      </c>
      <c r="U120" s="11">
        <v>0.76</v>
      </c>
      <c r="V120" s="143">
        <v>0.82</v>
      </c>
      <c r="W120" s="143">
        <v>0.6</v>
      </c>
      <c r="X120" s="11">
        <v>0.71609911419324923</v>
      </c>
      <c r="Y120" s="11">
        <v>0.69143111618464703</v>
      </c>
      <c r="Z120" s="11">
        <v>0.66</v>
      </c>
      <c r="AA120" s="148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0.67374370164455399</v>
      </c>
    </row>
    <row r="121" spans="1:65">
      <c r="A121" s="30"/>
      <c r="B121" s="19">
        <v>1</v>
      </c>
      <c r="C121" s="9">
        <v>5</v>
      </c>
      <c r="D121" s="11">
        <v>0.69</v>
      </c>
      <c r="E121" s="11">
        <v>0.64</v>
      </c>
      <c r="F121" s="11">
        <v>0.64</v>
      </c>
      <c r="G121" s="11">
        <v>0.69584828295957324</v>
      </c>
      <c r="H121" s="11">
        <v>0.7</v>
      </c>
      <c r="I121" s="11">
        <v>0.64</v>
      </c>
      <c r="J121" s="143">
        <v>0.43</v>
      </c>
      <c r="K121" s="11">
        <v>0.6</v>
      </c>
      <c r="L121" s="11">
        <v>0.69</v>
      </c>
      <c r="M121" s="11">
        <v>0.64</v>
      </c>
      <c r="N121" s="11">
        <v>0.64</v>
      </c>
      <c r="O121" s="11">
        <v>0.71</v>
      </c>
      <c r="P121" s="11">
        <v>0.67</v>
      </c>
      <c r="Q121" s="11">
        <v>0.72</v>
      </c>
      <c r="R121" s="11">
        <v>0.68</v>
      </c>
      <c r="S121" s="11">
        <v>0.66</v>
      </c>
      <c r="T121" s="11">
        <v>0.62</v>
      </c>
      <c r="U121" s="11">
        <v>0.77</v>
      </c>
      <c r="V121" s="143">
        <v>0.8</v>
      </c>
      <c r="W121" s="143">
        <v>0.6</v>
      </c>
      <c r="X121" s="11">
        <v>0.71585446834008115</v>
      </c>
      <c r="Y121" s="11">
        <v>0.70185695453433705</v>
      </c>
      <c r="Z121" s="11">
        <v>0.62</v>
      </c>
      <c r="AA121" s="148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81</v>
      </c>
    </row>
    <row r="122" spans="1:65">
      <c r="A122" s="30"/>
      <c r="B122" s="19">
        <v>1</v>
      </c>
      <c r="C122" s="9">
        <v>6</v>
      </c>
      <c r="D122" s="11">
        <v>0.7</v>
      </c>
      <c r="E122" s="11">
        <v>0.65</v>
      </c>
      <c r="F122" s="11">
        <v>0.66</v>
      </c>
      <c r="G122" s="11">
        <v>0.69858301467971229</v>
      </c>
      <c r="H122" s="11">
        <v>0.7</v>
      </c>
      <c r="I122" s="11">
        <v>0.66</v>
      </c>
      <c r="J122" s="143">
        <v>0.45</v>
      </c>
      <c r="K122" s="11">
        <v>0.59</v>
      </c>
      <c r="L122" s="11">
        <v>0.69</v>
      </c>
      <c r="M122" s="11">
        <v>0.65</v>
      </c>
      <c r="N122" s="11">
        <v>0.63</v>
      </c>
      <c r="O122" s="11">
        <v>0.69</v>
      </c>
      <c r="P122" s="11">
        <v>0.69</v>
      </c>
      <c r="Q122" s="11">
        <v>0.68</v>
      </c>
      <c r="R122" s="11">
        <v>0.69</v>
      </c>
      <c r="S122" s="11">
        <v>0.68</v>
      </c>
      <c r="T122" s="11">
        <v>0.7</v>
      </c>
      <c r="U122" s="11">
        <v>0.74</v>
      </c>
      <c r="V122" s="143">
        <v>0.81</v>
      </c>
      <c r="W122" s="143">
        <v>0.7</v>
      </c>
      <c r="X122" s="11">
        <v>0.71195790688386307</v>
      </c>
      <c r="Y122" s="11">
        <v>0.71005369581345001</v>
      </c>
      <c r="Z122" s="11">
        <v>0.63</v>
      </c>
      <c r="AA122" s="148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20" t="s">
        <v>273</v>
      </c>
      <c r="C123" s="12"/>
      <c r="D123" s="23">
        <v>0.68500000000000005</v>
      </c>
      <c r="E123" s="23">
        <v>0.63500000000000001</v>
      </c>
      <c r="F123" s="23">
        <v>0.65333333333333343</v>
      </c>
      <c r="G123" s="23">
        <v>0.67344196027667325</v>
      </c>
      <c r="H123" s="23">
        <v>0.72499999999999998</v>
      </c>
      <c r="I123" s="23">
        <v>0.65</v>
      </c>
      <c r="J123" s="23">
        <v>0.46500000000000002</v>
      </c>
      <c r="K123" s="23">
        <v>0.58666666666666667</v>
      </c>
      <c r="L123" s="23">
        <v>0.69166666666666676</v>
      </c>
      <c r="M123" s="23">
        <v>0.64333333333333331</v>
      </c>
      <c r="N123" s="23">
        <v>0.64333333333333342</v>
      </c>
      <c r="O123" s="23">
        <v>0.70666666666666667</v>
      </c>
      <c r="P123" s="23">
        <v>0.68833333333333335</v>
      </c>
      <c r="Q123" s="23">
        <v>0.68166666666666664</v>
      </c>
      <c r="R123" s="23">
        <v>0.67833333333333334</v>
      </c>
      <c r="S123" s="23">
        <v>0.66166666666666674</v>
      </c>
      <c r="T123" s="23">
        <v>0.66333333333333344</v>
      </c>
      <c r="U123" s="23">
        <v>0.75499999999999989</v>
      </c>
      <c r="V123" s="23">
        <v>0.81666666666666676</v>
      </c>
      <c r="W123" s="23">
        <v>0.66666666666666663</v>
      </c>
      <c r="X123" s="23">
        <v>0.71274144602270828</v>
      </c>
      <c r="Y123" s="23">
        <v>0.70369062659169934</v>
      </c>
      <c r="Z123" s="23">
        <v>0.63666666666666671</v>
      </c>
      <c r="AA123" s="148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274</v>
      </c>
      <c r="C124" s="29"/>
      <c r="D124" s="11">
        <v>0.69</v>
      </c>
      <c r="E124" s="11">
        <v>0.63500000000000001</v>
      </c>
      <c r="F124" s="11">
        <v>0.65500000000000003</v>
      </c>
      <c r="G124" s="11">
        <v>0.67616950912759977</v>
      </c>
      <c r="H124" s="11">
        <v>0.72499999999999998</v>
      </c>
      <c r="I124" s="11">
        <v>0.64500000000000002</v>
      </c>
      <c r="J124" s="11">
        <v>0.47</v>
      </c>
      <c r="K124" s="11">
        <v>0.58499999999999996</v>
      </c>
      <c r="L124" s="11">
        <v>0.69</v>
      </c>
      <c r="M124" s="11">
        <v>0.64</v>
      </c>
      <c r="N124" s="11">
        <v>0.64</v>
      </c>
      <c r="O124" s="11">
        <v>0.71</v>
      </c>
      <c r="P124" s="11">
        <v>0.69</v>
      </c>
      <c r="Q124" s="11">
        <v>0.68</v>
      </c>
      <c r="R124" s="11">
        <v>0.68</v>
      </c>
      <c r="S124" s="11">
        <v>0.66500000000000004</v>
      </c>
      <c r="T124" s="11">
        <v>0.66500000000000004</v>
      </c>
      <c r="U124" s="11">
        <v>0.76</v>
      </c>
      <c r="V124" s="11">
        <v>0.82</v>
      </c>
      <c r="W124" s="11">
        <v>0.7</v>
      </c>
      <c r="X124" s="11">
        <v>0.71390618761197211</v>
      </c>
      <c r="Y124" s="11">
        <v>0.70243431537698009</v>
      </c>
      <c r="Z124" s="11">
        <v>0.63</v>
      </c>
      <c r="AA124" s="148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275</v>
      </c>
      <c r="C125" s="29"/>
      <c r="D125" s="24">
        <v>1.3784048752090187E-2</v>
      </c>
      <c r="E125" s="24">
        <v>1.3784048752090234E-2</v>
      </c>
      <c r="F125" s="24">
        <v>1.6329931618554536E-2</v>
      </c>
      <c r="G125" s="24">
        <v>2.3318479024958448E-2</v>
      </c>
      <c r="H125" s="24">
        <v>2.2583179581272449E-2</v>
      </c>
      <c r="I125" s="24">
        <v>1.2649110640673528E-2</v>
      </c>
      <c r="J125" s="24">
        <v>2.3452078799117145E-2</v>
      </c>
      <c r="K125" s="24">
        <v>2.1602468994692859E-2</v>
      </c>
      <c r="L125" s="24">
        <v>7.5277265270907827E-3</v>
      </c>
      <c r="M125" s="24">
        <v>5.1639777949432268E-3</v>
      </c>
      <c r="N125" s="24">
        <v>1.8618986725025273E-2</v>
      </c>
      <c r="O125" s="24">
        <v>1.3662601021279476E-2</v>
      </c>
      <c r="P125" s="24">
        <v>1.1690451944500082E-2</v>
      </c>
      <c r="Q125" s="24">
        <v>2.5625508125043401E-2</v>
      </c>
      <c r="R125" s="24">
        <v>7.5277265270907827E-3</v>
      </c>
      <c r="S125" s="24">
        <v>2.4832774042918896E-2</v>
      </c>
      <c r="T125" s="24">
        <v>2.7325202042558925E-2</v>
      </c>
      <c r="U125" s="24">
        <v>1.2247448713915901E-2</v>
      </c>
      <c r="V125" s="24">
        <v>1.0327955589886405E-2</v>
      </c>
      <c r="W125" s="24">
        <v>5.1639777949432218E-2</v>
      </c>
      <c r="X125" s="24">
        <v>8.85245743265505E-3</v>
      </c>
      <c r="Y125" s="24">
        <v>1.0310858778072352E-2</v>
      </c>
      <c r="Z125" s="24">
        <v>2.3380903889000264E-2</v>
      </c>
      <c r="AA125" s="197"/>
      <c r="AB125" s="198"/>
      <c r="AC125" s="198"/>
      <c r="AD125" s="198"/>
      <c r="AE125" s="198"/>
      <c r="AF125" s="198"/>
      <c r="AG125" s="198"/>
      <c r="AH125" s="198"/>
      <c r="AI125" s="198"/>
      <c r="AJ125" s="198"/>
      <c r="AK125" s="198"/>
      <c r="AL125" s="198"/>
      <c r="AM125" s="198"/>
      <c r="AN125" s="198"/>
      <c r="AO125" s="198"/>
      <c r="AP125" s="198"/>
      <c r="AQ125" s="198"/>
      <c r="AR125" s="198"/>
      <c r="AS125" s="198"/>
      <c r="AT125" s="198"/>
      <c r="AU125" s="198"/>
      <c r="AV125" s="198"/>
      <c r="AW125" s="198"/>
      <c r="AX125" s="198"/>
      <c r="AY125" s="198"/>
      <c r="AZ125" s="198"/>
      <c r="BA125" s="198"/>
      <c r="BB125" s="198"/>
      <c r="BC125" s="198"/>
      <c r="BD125" s="198"/>
      <c r="BE125" s="198"/>
      <c r="BF125" s="198"/>
      <c r="BG125" s="198"/>
      <c r="BH125" s="198"/>
      <c r="BI125" s="198"/>
      <c r="BJ125" s="198"/>
      <c r="BK125" s="198"/>
      <c r="BL125" s="198"/>
      <c r="BM125" s="56"/>
    </row>
    <row r="126" spans="1:65">
      <c r="A126" s="30"/>
      <c r="B126" s="3" t="s">
        <v>86</v>
      </c>
      <c r="C126" s="29"/>
      <c r="D126" s="13">
        <v>2.0122698908160857E-2</v>
      </c>
      <c r="E126" s="13">
        <v>2.1707163389118479E-2</v>
      </c>
      <c r="F126" s="13">
        <v>2.4994793293705918E-2</v>
      </c>
      <c r="G126" s="13">
        <v>3.4625818408134848E-2</v>
      </c>
      <c r="H126" s="13">
        <v>3.1149213215548206E-2</v>
      </c>
      <c r="I126" s="13">
        <v>1.9460170216420811E-2</v>
      </c>
      <c r="J126" s="13">
        <v>5.0434578062617516E-2</v>
      </c>
      <c r="K126" s="13">
        <v>3.6822390331862825E-2</v>
      </c>
      <c r="L126" s="13">
        <v>1.0883460039167394E-2</v>
      </c>
      <c r="M126" s="13">
        <v>8.0269084895490568E-3</v>
      </c>
      <c r="N126" s="13">
        <v>2.8941430142526328E-2</v>
      </c>
      <c r="O126" s="13">
        <v>1.9333869369735107E-2</v>
      </c>
      <c r="P126" s="13">
        <v>1.6983707425423846E-2</v>
      </c>
      <c r="Q126" s="13">
        <v>3.7592432457276385E-2</v>
      </c>
      <c r="R126" s="13">
        <v>1.1097385543622775E-2</v>
      </c>
      <c r="S126" s="13">
        <v>3.7530640870910167E-2</v>
      </c>
      <c r="T126" s="13">
        <v>4.1193771923455656E-2</v>
      </c>
      <c r="U126" s="13">
        <v>1.6221786376047553E-2</v>
      </c>
      <c r="V126" s="13">
        <v>1.2646476232513963E-2</v>
      </c>
      <c r="W126" s="13">
        <v>7.7459666924148338E-2</v>
      </c>
      <c r="X126" s="13">
        <v>1.2420292775247149E-2</v>
      </c>
      <c r="Y126" s="13">
        <v>1.4652545292542309E-2</v>
      </c>
      <c r="Z126" s="13">
        <v>3.6723932809948054E-2</v>
      </c>
      <c r="AA126" s="148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3" t="s">
        <v>276</v>
      </c>
      <c r="C127" s="29"/>
      <c r="D127" s="13">
        <v>1.6707092515997335E-2</v>
      </c>
      <c r="E127" s="13">
        <v>-5.7505104018017117E-2</v>
      </c>
      <c r="F127" s="13">
        <v>-3.0293965288878399E-2</v>
      </c>
      <c r="G127" s="13">
        <v>-4.478577939122097E-4</v>
      </c>
      <c r="H127" s="13">
        <v>7.6076849743208719E-2</v>
      </c>
      <c r="I127" s="13">
        <v>-3.5241445057812792E-2</v>
      </c>
      <c r="J127" s="13">
        <v>-0.30982657223366605</v>
      </c>
      <c r="K127" s="13">
        <v>-0.12924356066756437</v>
      </c>
      <c r="L127" s="13">
        <v>2.6602052053865899E-2</v>
      </c>
      <c r="M127" s="13">
        <v>-4.5136404595681467E-2</v>
      </c>
      <c r="N127" s="13">
        <v>-4.5136404595681245E-2</v>
      </c>
      <c r="O127" s="13">
        <v>4.8865711014070223E-2</v>
      </c>
      <c r="P127" s="13">
        <v>2.1654572284931506E-2</v>
      </c>
      <c r="Q127" s="13">
        <v>1.1759612747062942E-2</v>
      </c>
      <c r="R127" s="13">
        <v>6.8121329781287709E-3</v>
      </c>
      <c r="S127" s="13">
        <v>-1.792526586654275E-2</v>
      </c>
      <c r="T127" s="13">
        <v>-1.5451525982075554E-2</v>
      </c>
      <c r="U127" s="13">
        <v>0.12060416766361715</v>
      </c>
      <c r="V127" s="13">
        <v>0.21213254338890186</v>
      </c>
      <c r="W127" s="13">
        <v>-1.0504046213141383E-2</v>
      </c>
      <c r="X127" s="13">
        <v>5.7882165403496888E-2</v>
      </c>
      <c r="Y127" s="13">
        <v>4.444854159533862E-2</v>
      </c>
      <c r="Z127" s="13">
        <v>-5.503136413354992E-2</v>
      </c>
      <c r="AA127" s="148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30"/>
      <c r="B128" s="46" t="s">
        <v>277</v>
      </c>
      <c r="C128" s="47"/>
      <c r="D128" s="45">
        <v>0.21</v>
      </c>
      <c r="E128" s="45">
        <v>0.94</v>
      </c>
      <c r="F128" s="45">
        <v>0.52</v>
      </c>
      <c r="G128" s="45">
        <v>0.06</v>
      </c>
      <c r="H128" s="45">
        <v>1.1299999999999999</v>
      </c>
      <c r="I128" s="45">
        <v>0.6</v>
      </c>
      <c r="J128" s="45">
        <v>4.8499999999999996</v>
      </c>
      <c r="K128" s="45">
        <v>2.0499999999999998</v>
      </c>
      <c r="L128" s="45">
        <v>0.36</v>
      </c>
      <c r="M128" s="45">
        <v>0.75</v>
      </c>
      <c r="N128" s="45">
        <v>0.75</v>
      </c>
      <c r="O128" s="45">
        <v>0.71</v>
      </c>
      <c r="P128" s="45">
        <v>0.28999999999999998</v>
      </c>
      <c r="Q128" s="45">
        <v>0.13</v>
      </c>
      <c r="R128" s="45">
        <v>0.06</v>
      </c>
      <c r="S128" s="45">
        <v>0.33</v>
      </c>
      <c r="T128" s="45">
        <v>0.28999999999999998</v>
      </c>
      <c r="U128" s="45">
        <v>1.82</v>
      </c>
      <c r="V128" s="45">
        <v>3.24</v>
      </c>
      <c r="W128" s="45" t="s">
        <v>278</v>
      </c>
      <c r="X128" s="45">
        <v>0.85</v>
      </c>
      <c r="Y128" s="45">
        <v>0.64</v>
      </c>
      <c r="Z128" s="45">
        <v>0.9</v>
      </c>
      <c r="AA128" s="148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B129" s="31" t="s">
        <v>333</v>
      </c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BM129" s="55"/>
    </row>
    <row r="130" spans="1:65">
      <c r="BM130" s="55"/>
    </row>
    <row r="131" spans="1:65" ht="15">
      <c r="B131" s="8" t="s">
        <v>583</v>
      </c>
      <c r="BM131" s="28" t="s">
        <v>66</v>
      </c>
    </row>
    <row r="132" spans="1:65" ht="15">
      <c r="A132" s="25" t="s">
        <v>50</v>
      </c>
      <c r="B132" s="18" t="s">
        <v>110</v>
      </c>
      <c r="C132" s="15" t="s">
        <v>111</v>
      </c>
      <c r="D132" s="16" t="s">
        <v>235</v>
      </c>
      <c r="E132" s="17" t="s">
        <v>235</v>
      </c>
      <c r="F132" s="17" t="s">
        <v>235</v>
      </c>
      <c r="G132" s="17" t="s">
        <v>235</v>
      </c>
      <c r="H132" s="17" t="s">
        <v>235</v>
      </c>
      <c r="I132" s="17" t="s">
        <v>235</v>
      </c>
      <c r="J132" s="17" t="s">
        <v>235</v>
      </c>
      <c r="K132" s="17" t="s">
        <v>235</v>
      </c>
      <c r="L132" s="17" t="s">
        <v>235</v>
      </c>
      <c r="M132" s="17" t="s">
        <v>235</v>
      </c>
      <c r="N132" s="17" t="s">
        <v>235</v>
      </c>
      <c r="O132" s="17" t="s">
        <v>235</v>
      </c>
      <c r="P132" s="17" t="s">
        <v>235</v>
      </c>
      <c r="Q132" s="17" t="s">
        <v>235</v>
      </c>
      <c r="R132" s="17" t="s">
        <v>235</v>
      </c>
      <c r="S132" s="17" t="s">
        <v>235</v>
      </c>
      <c r="T132" s="17" t="s">
        <v>235</v>
      </c>
      <c r="U132" s="17" t="s">
        <v>235</v>
      </c>
      <c r="V132" s="17" t="s">
        <v>235</v>
      </c>
      <c r="W132" s="17" t="s">
        <v>235</v>
      </c>
      <c r="X132" s="17" t="s">
        <v>235</v>
      </c>
      <c r="Y132" s="17" t="s">
        <v>235</v>
      </c>
      <c r="Z132" s="17" t="s">
        <v>235</v>
      </c>
      <c r="AA132" s="17" t="s">
        <v>235</v>
      </c>
      <c r="AB132" s="17" t="s">
        <v>235</v>
      </c>
      <c r="AC132" s="148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 t="s">
        <v>236</v>
      </c>
      <c r="C133" s="9" t="s">
        <v>236</v>
      </c>
      <c r="D133" s="146" t="s">
        <v>238</v>
      </c>
      <c r="E133" s="147" t="s">
        <v>239</v>
      </c>
      <c r="F133" s="147" t="s">
        <v>240</v>
      </c>
      <c r="G133" s="147" t="s">
        <v>241</v>
      </c>
      <c r="H133" s="147" t="s">
        <v>242</v>
      </c>
      <c r="I133" s="147" t="s">
        <v>243</v>
      </c>
      <c r="J133" s="147" t="s">
        <v>244</v>
      </c>
      <c r="K133" s="147" t="s">
        <v>245</v>
      </c>
      <c r="L133" s="147" t="s">
        <v>246</v>
      </c>
      <c r="M133" s="147" t="s">
        <v>247</v>
      </c>
      <c r="N133" s="147" t="s">
        <v>248</v>
      </c>
      <c r="O133" s="147" t="s">
        <v>249</v>
      </c>
      <c r="P133" s="147" t="s">
        <v>250</v>
      </c>
      <c r="Q133" s="147" t="s">
        <v>251</v>
      </c>
      <c r="R133" s="147" t="s">
        <v>252</v>
      </c>
      <c r="S133" s="147" t="s">
        <v>253</v>
      </c>
      <c r="T133" s="147" t="s">
        <v>254</v>
      </c>
      <c r="U133" s="147" t="s">
        <v>255</v>
      </c>
      <c r="V133" s="147" t="s">
        <v>256</v>
      </c>
      <c r="W133" s="147" t="s">
        <v>257</v>
      </c>
      <c r="X133" s="147" t="s">
        <v>258</v>
      </c>
      <c r="Y133" s="147" t="s">
        <v>259</v>
      </c>
      <c r="Z133" s="147" t="s">
        <v>260</v>
      </c>
      <c r="AA133" s="147" t="s">
        <v>265</v>
      </c>
      <c r="AB133" s="147" t="s">
        <v>266</v>
      </c>
      <c r="AC133" s="148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 t="s">
        <v>1</v>
      </c>
    </row>
    <row r="134" spans="1:65">
      <c r="A134" s="30"/>
      <c r="B134" s="19"/>
      <c r="C134" s="9"/>
      <c r="D134" s="10" t="s">
        <v>305</v>
      </c>
      <c r="E134" s="11" t="s">
        <v>303</v>
      </c>
      <c r="F134" s="11" t="s">
        <v>305</v>
      </c>
      <c r="G134" s="11" t="s">
        <v>305</v>
      </c>
      <c r="H134" s="11" t="s">
        <v>303</v>
      </c>
      <c r="I134" s="11" t="s">
        <v>336</v>
      </c>
      <c r="J134" s="11" t="s">
        <v>305</v>
      </c>
      <c r="K134" s="11" t="s">
        <v>303</v>
      </c>
      <c r="L134" s="11" t="s">
        <v>303</v>
      </c>
      <c r="M134" s="11" t="s">
        <v>303</v>
      </c>
      <c r="N134" s="11" t="s">
        <v>303</v>
      </c>
      <c r="O134" s="11" t="s">
        <v>303</v>
      </c>
      <c r="P134" s="11" t="s">
        <v>303</v>
      </c>
      <c r="Q134" s="11" t="s">
        <v>303</v>
      </c>
      <c r="R134" s="11" t="s">
        <v>305</v>
      </c>
      <c r="S134" s="11" t="s">
        <v>305</v>
      </c>
      <c r="T134" s="11" t="s">
        <v>336</v>
      </c>
      <c r="U134" s="11" t="s">
        <v>305</v>
      </c>
      <c r="V134" s="11" t="s">
        <v>303</v>
      </c>
      <c r="W134" s="11" t="s">
        <v>336</v>
      </c>
      <c r="X134" s="11" t="s">
        <v>305</v>
      </c>
      <c r="Y134" s="11" t="s">
        <v>303</v>
      </c>
      <c r="Z134" s="11" t="s">
        <v>336</v>
      </c>
      <c r="AA134" s="11" t="s">
        <v>305</v>
      </c>
      <c r="AB134" s="11" t="s">
        <v>336</v>
      </c>
      <c r="AC134" s="148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2</v>
      </c>
    </row>
    <row r="135" spans="1:65">
      <c r="A135" s="30"/>
      <c r="B135" s="19"/>
      <c r="C135" s="9"/>
      <c r="D135" s="26" t="s">
        <v>337</v>
      </c>
      <c r="E135" s="26" t="s">
        <v>338</v>
      </c>
      <c r="F135" s="26" t="s">
        <v>339</v>
      </c>
      <c r="G135" s="26" t="s">
        <v>339</v>
      </c>
      <c r="H135" s="26" t="s">
        <v>117</v>
      </c>
      <c r="I135" s="26" t="s">
        <v>337</v>
      </c>
      <c r="J135" s="26" t="s">
        <v>338</v>
      </c>
      <c r="K135" s="26" t="s">
        <v>338</v>
      </c>
      <c r="L135" s="26" t="s">
        <v>339</v>
      </c>
      <c r="M135" s="26" t="s">
        <v>338</v>
      </c>
      <c r="N135" s="26" t="s">
        <v>338</v>
      </c>
      <c r="O135" s="26" t="s">
        <v>306</v>
      </c>
      <c r="P135" s="26" t="s">
        <v>338</v>
      </c>
      <c r="Q135" s="26" t="s">
        <v>340</v>
      </c>
      <c r="R135" s="26" t="s">
        <v>337</v>
      </c>
      <c r="S135" s="26" t="s">
        <v>338</v>
      </c>
      <c r="T135" s="26" t="s">
        <v>337</v>
      </c>
      <c r="U135" s="26" t="s">
        <v>338</v>
      </c>
      <c r="V135" s="26" t="s">
        <v>338</v>
      </c>
      <c r="W135" s="26" t="s">
        <v>338</v>
      </c>
      <c r="X135" s="26" t="s">
        <v>337</v>
      </c>
      <c r="Y135" s="26" t="s">
        <v>340</v>
      </c>
      <c r="Z135" s="26" t="s">
        <v>338</v>
      </c>
      <c r="AA135" s="26" t="s">
        <v>338</v>
      </c>
      <c r="AB135" s="26" t="s">
        <v>340</v>
      </c>
      <c r="AC135" s="148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2</v>
      </c>
    </row>
    <row r="136" spans="1:65">
      <c r="A136" s="30"/>
      <c r="B136" s="18">
        <v>1</v>
      </c>
      <c r="C136" s="14">
        <v>1</v>
      </c>
      <c r="D136" s="22">
        <v>1.9799999999999998</v>
      </c>
      <c r="E136" s="22">
        <v>2.39</v>
      </c>
      <c r="F136" s="22">
        <v>2.8899999999999997</v>
      </c>
      <c r="G136" s="141">
        <v>2.8068617199450001</v>
      </c>
      <c r="H136" s="22">
        <v>2.7</v>
      </c>
      <c r="I136" s="22">
        <v>2.4900000000000002</v>
      </c>
      <c r="J136" s="22">
        <v>2.33</v>
      </c>
      <c r="K136" s="22">
        <v>2.34</v>
      </c>
      <c r="L136" s="22">
        <v>2.33</v>
      </c>
      <c r="M136" s="22">
        <v>2.2400000000000002</v>
      </c>
      <c r="N136" s="22">
        <v>2.37</v>
      </c>
      <c r="O136" s="22">
        <v>2.2400000000000002</v>
      </c>
      <c r="P136" s="22">
        <v>1.94</v>
      </c>
      <c r="Q136" s="22">
        <v>2.44</v>
      </c>
      <c r="R136" s="22">
        <v>2.12</v>
      </c>
      <c r="S136" s="22">
        <v>2.7</v>
      </c>
      <c r="T136" s="22">
        <v>2.2772991217851399</v>
      </c>
      <c r="U136" s="22">
        <v>1.7395999999999998</v>
      </c>
      <c r="V136" s="22">
        <v>2.31</v>
      </c>
      <c r="W136" s="22">
        <v>1.958</v>
      </c>
      <c r="X136" s="22">
        <v>2.36</v>
      </c>
      <c r="Y136" s="22">
        <v>2.290571758166172</v>
      </c>
      <c r="Z136" s="22">
        <v>2.0607905</v>
      </c>
      <c r="AA136" s="22">
        <v>2.04</v>
      </c>
      <c r="AB136" s="22">
        <v>1.8077829000000001</v>
      </c>
      <c r="AC136" s="148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</v>
      </c>
    </row>
    <row r="137" spans="1:65">
      <c r="A137" s="30"/>
      <c r="B137" s="19">
        <v>1</v>
      </c>
      <c r="C137" s="9">
        <v>2</v>
      </c>
      <c r="D137" s="11">
        <v>2.02</v>
      </c>
      <c r="E137" s="11">
        <v>2.27</v>
      </c>
      <c r="F137" s="11">
        <v>2.83</v>
      </c>
      <c r="G137" s="143">
        <v>3.0577730787019579</v>
      </c>
      <c r="H137" s="11">
        <v>2.73</v>
      </c>
      <c r="I137" s="11">
        <v>2.4870000000000001</v>
      </c>
      <c r="J137" s="11">
        <v>2.29</v>
      </c>
      <c r="K137" s="11">
        <v>2.38</v>
      </c>
      <c r="L137" s="11">
        <v>2.39</v>
      </c>
      <c r="M137" s="11">
        <v>2.25</v>
      </c>
      <c r="N137" s="11">
        <v>2.25</v>
      </c>
      <c r="O137" s="11">
        <v>2.2200000000000002</v>
      </c>
      <c r="P137" s="11">
        <v>2.0499999999999998</v>
      </c>
      <c r="Q137" s="11">
        <v>2.42</v>
      </c>
      <c r="R137" s="11">
        <v>2.1</v>
      </c>
      <c r="S137" s="11">
        <v>2.72</v>
      </c>
      <c r="T137" s="11">
        <v>2.2804471532135602</v>
      </c>
      <c r="U137" s="11">
        <v>1.659</v>
      </c>
      <c r="V137" s="11">
        <v>2.3199999999999998</v>
      </c>
      <c r="W137" s="11">
        <v>1.958</v>
      </c>
      <c r="X137" s="11">
        <v>2.38</v>
      </c>
      <c r="Y137" s="11">
        <v>2.3399924927445266</v>
      </c>
      <c r="Z137" s="11">
        <v>1.9232609000000001</v>
      </c>
      <c r="AA137" s="11">
        <v>2.11</v>
      </c>
      <c r="AB137" s="11">
        <v>1.8205640999999999</v>
      </c>
      <c r="AC137" s="148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 t="e">
        <v>#N/A</v>
      </c>
    </row>
    <row r="138" spans="1:65">
      <c r="A138" s="30"/>
      <c r="B138" s="19">
        <v>1</v>
      </c>
      <c r="C138" s="9">
        <v>3</v>
      </c>
      <c r="D138" s="11">
        <v>2.0699999999999998</v>
      </c>
      <c r="E138" s="11">
        <v>2.37</v>
      </c>
      <c r="F138" s="11">
        <v>2.85</v>
      </c>
      <c r="G138" s="143">
        <v>2.9748864544166378</v>
      </c>
      <c r="H138" s="11">
        <v>2.71</v>
      </c>
      <c r="I138" s="11">
        <v>2.5110000000000001</v>
      </c>
      <c r="J138" s="11">
        <v>2.2999999999999998</v>
      </c>
      <c r="K138" s="11">
        <v>2.2999999999999998</v>
      </c>
      <c r="L138" s="11">
        <v>2.4</v>
      </c>
      <c r="M138" s="11">
        <v>2.2000000000000002</v>
      </c>
      <c r="N138" s="11">
        <v>2.3199999999999998</v>
      </c>
      <c r="O138" s="11">
        <v>2.27</v>
      </c>
      <c r="P138" s="11">
        <v>2.02</v>
      </c>
      <c r="Q138" s="11">
        <v>2.37</v>
      </c>
      <c r="R138" s="11">
        <v>2.13</v>
      </c>
      <c r="S138" s="11">
        <v>2.75</v>
      </c>
      <c r="T138" s="11">
        <v>2.2701239253574999</v>
      </c>
      <c r="U138" s="11">
        <v>1.7524999999999999</v>
      </c>
      <c r="V138" s="11">
        <v>2.3199999999999998</v>
      </c>
      <c r="W138" s="11">
        <v>1.958</v>
      </c>
      <c r="X138" s="11">
        <v>2.39</v>
      </c>
      <c r="Y138" s="11">
        <v>2.2832702892722461</v>
      </c>
      <c r="Z138" s="11">
        <v>1.8501890000000003</v>
      </c>
      <c r="AA138" s="11">
        <v>2.08</v>
      </c>
      <c r="AB138" s="11">
        <v>1.9048967000000001</v>
      </c>
      <c r="AC138" s="148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16</v>
      </c>
    </row>
    <row r="139" spans="1:65">
      <c r="A139" s="30"/>
      <c r="B139" s="19">
        <v>1</v>
      </c>
      <c r="C139" s="9">
        <v>4</v>
      </c>
      <c r="D139" s="11">
        <v>2.0699999999999998</v>
      </c>
      <c r="E139" s="11">
        <v>2.4500000000000002</v>
      </c>
      <c r="F139" s="11">
        <v>2.8899999999999997</v>
      </c>
      <c r="G139" s="143">
        <v>3.0083956114286781</v>
      </c>
      <c r="H139" s="11">
        <v>2.65</v>
      </c>
      <c r="I139" s="11">
        <v>2.4969999999999999</v>
      </c>
      <c r="J139" s="11">
        <v>2.2200000000000002</v>
      </c>
      <c r="K139" s="11">
        <v>2.2599999999999998</v>
      </c>
      <c r="L139" s="11">
        <v>2.33</v>
      </c>
      <c r="M139" s="11">
        <v>2.31</v>
      </c>
      <c r="N139" s="11">
        <v>2.25</v>
      </c>
      <c r="O139" s="11">
        <v>2.2599999999999998</v>
      </c>
      <c r="P139" s="11">
        <v>1.96</v>
      </c>
      <c r="Q139" s="11">
        <v>2.4300000000000002</v>
      </c>
      <c r="R139" s="11">
        <v>2.11</v>
      </c>
      <c r="S139" s="11">
        <v>2.74</v>
      </c>
      <c r="T139" s="11">
        <v>2.2775256869205398</v>
      </c>
      <c r="U139" s="11">
        <v>1.6955999999999998</v>
      </c>
      <c r="V139" s="11">
        <v>2.37</v>
      </c>
      <c r="W139" s="11">
        <v>2.0009999999999999</v>
      </c>
      <c r="X139" s="11">
        <v>2.38</v>
      </c>
      <c r="Y139" s="11">
        <v>2.271015475499742</v>
      </c>
      <c r="Z139" s="11">
        <v>1.8486831999999997</v>
      </c>
      <c r="AA139" s="11">
        <v>2.17</v>
      </c>
      <c r="AB139" s="11">
        <v>1.9450378000000001</v>
      </c>
      <c r="AC139" s="148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2.263964258920629</v>
      </c>
    </row>
    <row r="140" spans="1:65">
      <c r="A140" s="30"/>
      <c r="B140" s="19">
        <v>1</v>
      </c>
      <c r="C140" s="9">
        <v>5</v>
      </c>
      <c r="D140" s="11">
        <v>2.09</v>
      </c>
      <c r="E140" s="11">
        <v>2.44</v>
      </c>
      <c r="F140" s="11">
        <v>2.91</v>
      </c>
      <c r="G140" s="143">
        <v>2.9886944386950001</v>
      </c>
      <c r="H140" s="11">
        <v>2.6</v>
      </c>
      <c r="I140" s="11">
        <v>2.448</v>
      </c>
      <c r="J140" s="11">
        <v>2.31</v>
      </c>
      <c r="K140" s="11">
        <v>2.3199999999999998</v>
      </c>
      <c r="L140" s="11">
        <v>2.29</v>
      </c>
      <c r="M140" s="11">
        <v>2.29</v>
      </c>
      <c r="N140" s="11">
        <v>2.2799999999999998</v>
      </c>
      <c r="O140" s="11">
        <v>2.2200000000000002</v>
      </c>
      <c r="P140" s="11">
        <v>2.04</v>
      </c>
      <c r="Q140" s="11">
        <v>2.41</v>
      </c>
      <c r="R140" s="11">
        <v>2.13</v>
      </c>
      <c r="S140" s="11">
        <v>2.79</v>
      </c>
      <c r="T140" s="11">
        <v>2.2804863154889801</v>
      </c>
      <c r="U140" s="11">
        <v>1.7057</v>
      </c>
      <c r="V140" s="11">
        <v>2.38</v>
      </c>
      <c r="W140" s="11">
        <v>1.9510000000000001</v>
      </c>
      <c r="X140" s="11">
        <v>2.38</v>
      </c>
      <c r="Y140" s="11">
        <v>2.2761972888950437</v>
      </c>
      <c r="Z140" s="11">
        <v>1.8306640999999999</v>
      </c>
      <c r="AA140" s="11">
        <v>2.0699999999999998</v>
      </c>
      <c r="AB140" s="11">
        <v>1.9280400000000002</v>
      </c>
      <c r="AC140" s="148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28">
        <v>82</v>
      </c>
    </row>
    <row r="141" spans="1:65">
      <c r="A141" s="30"/>
      <c r="B141" s="19">
        <v>1</v>
      </c>
      <c r="C141" s="9">
        <v>6</v>
      </c>
      <c r="D141" s="11">
        <v>2.06</v>
      </c>
      <c r="E141" s="11">
        <v>2.42</v>
      </c>
      <c r="F141" s="11">
        <v>2.87</v>
      </c>
      <c r="G141" s="143">
        <v>2.822085010928308</v>
      </c>
      <c r="H141" s="11">
        <v>2.56</v>
      </c>
      <c r="I141" s="11">
        <v>2.4220000000000002</v>
      </c>
      <c r="J141" s="11">
        <v>2.23</v>
      </c>
      <c r="K141" s="11">
        <v>2.27</v>
      </c>
      <c r="L141" s="11">
        <v>2.3199999999999998</v>
      </c>
      <c r="M141" s="11">
        <v>2.27</v>
      </c>
      <c r="N141" s="11">
        <v>2.27</v>
      </c>
      <c r="O141" s="11">
        <v>2.21</v>
      </c>
      <c r="P141" s="11">
        <v>2.0099999999999998</v>
      </c>
      <c r="Q141" s="11">
        <v>2.4</v>
      </c>
      <c r="R141" s="11">
        <v>2.11</v>
      </c>
      <c r="S141" s="11">
        <v>2.83</v>
      </c>
      <c r="T141" s="11">
        <v>2.271978855219738</v>
      </c>
      <c r="U141" s="11">
        <v>1.7006000000000001</v>
      </c>
      <c r="V141" s="11">
        <v>2.39</v>
      </c>
      <c r="W141" s="11">
        <v>1.994</v>
      </c>
      <c r="X141" s="11">
        <v>2.41</v>
      </c>
      <c r="Y141" s="11">
        <v>2.3215500273818144</v>
      </c>
      <c r="Z141" s="11">
        <v>2.0008263000000004</v>
      </c>
      <c r="AA141" s="11">
        <v>2.14</v>
      </c>
      <c r="AB141" s="11">
        <v>1.8506187999999999</v>
      </c>
      <c r="AC141" s="148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20" t="s">
        <v>273</v>
      </c>
      <c r="C142" s="12"/>
      <c r="D142" s="23">
        <v>2.0483333333333333</v>
      </c>
      <c r="E142" s="23">
        <v>2.39</v>
      </c>
      <c r="F142" s="23">
        <v>2.8733333333333335</v>
      </c>
      <c r="G142" s="23">
        <v>2.9431160523525972</v>
      </c>
      <c r="H142" s="23">
        <v>2.6583333333333337</v>
      </c>
      <c r="I142" s="23">
        <v>2.4758333333333336</v>
      </c>
      <c r="J142" s="23">
        <v>2.2800000000000002</v>
      </c>
      <c r="K142" s="23">
        <v>2.3116666666666665</v>
      </c>
      <c r="L142" s="23">
        <v>2.3433333333333337</v>
      </c>
      <c r="M142" s="23">
        <v>2.2599999999999998</v>
      </c>
      <c r="N142" s="23">
        <v>2.2899999999999996</v>
      </c>
      <c r="O142" s="23">
        <v>2.2366666666666668</v>
      </c>
      <c r="P142" s="23">
        <v>2.0033333333333334</v>
      </c>
      <c r="Q142" s="23">
        <v>2.4116666666666666</v>
      </c>
      <c r="R142" s="23">
        <v>2.1166666666666667</v>
      </c>
      <c r="S142" s="23">
        <v>2.7550000000000003</v>
      </c>
      <c r="T142" s="23">
        <v>2.2763101763309095</v>
      </c>
      <c r="U142" s="23">
        <v>1.708833333333333</v>
      </c>
      <c r="V142" s="23">
        <v>2.3483333333333332</v>
      </c>
      <c r="W142" s="23">
        <v>1.97</v>
      </c>
      <c r="X142" s="23">
        <v>2.3833333333333333</v>
      </c>
      <c r="Y142" s="23">
        <v>2.2970995553265907</v>
      </c>
      <c r="Z142" s="23">
        <v>1.9190690000000001</v>
      </c>
      <c r="AA142" s="23">
        <v>2.101666666666667</v>
      </c>
      <c r="AB142" s="23">
        <v>1.8761567166666666</v>
      </c>
      <c r="AC142" s="148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274</v>
      </c>
      <c r="C143" s="29"/>
      <c r="D143" s="11">
        <v>2.0649999999999999</v>
      </c>
      <c r="E143" s="11">
        <v>2.4050000000000002</v>
      </c>
      <c r="F143" s="11">
        <v>2.88</v>
      </c>
      <c r="G143" s="11">
        <v>2.9817904465558192</v>
      </c>
      <c r="H143" s="11">
        <v>2.6749999999999998</v>
      </c>
      <c r="I143" s="11">
        <v>2.4885000000000002</v>
      </c>
      <c r="J143" s="11">
        <v>2.2949999999999999</v>
      </c>
      <c r="K143" s="11">
        <v>2.3099999999999996</v>
      </c>
      <c r="L143" s="11">
        <v>2.33</v>
      </c>
      <c r="M143" s="11">
        <v>2.2599999999999998</v>
      </c>
      <c r="N143" s="11">
        <v>2.2749999999999999</v>
      </c>
      <c r="O143" s="11">
        <v>2.2300000000000004</v>
      </c>
      <c r="P143" s="11">
        <v>2.0149999999999997</v>
      </c>
      <c r="Q143" s="11">
        <v>2.415</v>
      </c>
      <c r="R143" s="11">
        <v>2.1150000000000002</v>
      </c>
      <c r="S143" s="11">
        <v>2.7450000000000001</v>
      </c>
      <c r="T143" s="11">
        <v>2.2774124043528401</v>
      </c>
      <c r="U143" s="11">
        <v>1.7031499999999999</v>
      </c>
      <c r="V143" s="11">
        <v>2.3449999999999998</v>
      </c>
      <c r="W143" s="11">
        <v>1.958</v>
      </c>
      <c r="X143" s="11">
        <v>2.38</v>
      </c>
      <c r="Y143" s="11">
        <v>2.2869210237192092</v>
      </c>
      <c r="Z143" s="11">
        <v>1.8867249500000001</v>
      </c>
      <c r="AA143" s="11">
        <v>2.0949999999999998</v>
      </c>
      <c r="AB143" s="11">
        <v>1.87775775</v>
      </c>
      <c r="AC143" s="148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275</v>
      </c>
      <c r="C144" s="29"/>
      <c r="D144" s="24">
        <v>4.0702170294305791E-2</v>
      </c>
      <c r="E144" s="24">
        <v>6.6030296076876716E-2</v>
      </c>
      <c r="F144" s="24">
        <v>2.9439202887759416E-2</v>
      </c>
      <c r="G144" s="24">
        <v>0.10364184325012908</v>
      </c>
      <c r="H144" s="24">
        <v>6.7354782062349988E-2</v>
      </c>
      <c r="I144" s="24">
        <v>3.3713004414716086E-2</v>
      </c>
      <c r="J144" s="24">
        <v>4.4721359549995753E-2</v>
      </c>
      <c r="K144" s="24">
        <v>4.4907311951024931E-2</v>
      </c>
      <c r="L144" s="24">
        <v>4.2739521132865617E-2</v>
      </c>
      <c r="M144" s="24">
        <v>3.89871773792358E-2</v>
      </c>
      <c r="N144" s="24">
        <v>4.6904157598234325E-2</v>
      </c>
      <c r="O144" s="24">
        <v>2.4221202832779856E-2</v>
      </c>
      <c r="P144" s="24">
        <v>4.412104562073145E-2</v>
      </c>
      <c r="Q144" s="24">
        <v>2.4832774042918879E-2</v>
      </c>
      <c r="R144" s="24">
        <v>1.211060141638993E-2</v>
      </c>
      <c r="S144" s="24">
        <v>4.7644516998286333E-2</v>
      </c>
      <c r="T144" s="24">
        <v>4.3368246165644024E-3</v>
      </c>
      <c r="U144" s="24">
        <v>3.3434872015108169E-2</v>
      </c>
      <c r="V144" s="24">
        <v>3.544949458972118E-2</v>
      </c>
      <c r="W144" s="24">
        <v>2.1587033144922871E-2</v>
      </c>
      <c r="X144" s="24">
        <v>1.6329931618554627E-2</v>
      </c>
      <c r="Y144" s="24">
        <v>2.7527347717571517E-2</v>
      </c>
      <c r="Z144" s="24">
        <v>9.412847951263216E-2</v>
      </c>
      <c r="AA144" s="24">
        <v>4.7923550230201714E-2</v>
      </c>
      <c r="AB144" s="24">
        <v>5.7758407861900736E-2</v>
      </c>
      <c r="AC144" s="148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86</v>
      </c>
      <c r="C145" s="29"/>
      <c r="D145" s="13">
        <v>1.9870872397545546E-2</v>
      </c>
      <c r="E145" s="13">
        <v>2.762773894429988E-2</v>
      </c>
      <c r="F145" s="13">
        <v>1.0245662257920909E-2</v>
      </c>
      <c r="G145" s="13">
        <v>3.5215003896051728E-2</v>
      </c>
      <c r="H145" s="13">
        <v>2.5337222092420054E-2</v>
      </c>
      <c r="I145" s="13">
        <v>1.3616831133510367E-2</v>
      </c>
      <c r="J145" s="13">
        <v>1.9614631381577083E-2</v>
      </c>
      <c r="K145" s="13">
        <v>1.9426378637790166E-2</v>
      </c>
      <c r="L145" s="13">
        <v>1.8238771464949764E-2</v>
      </c>
      <c r="M145" s="13">
        <v>1.7250963442139736E-2</v>
      </c>
      <c r="N145" s="13">
        <v>2.0482164890058659E-2</v>
      </c>
      <c r="O145" s="13">
        <v>1.0829151788128101E-2</v>
      </c>
      <c r="P145" s="13">
        <v>2.2023816449616363E-2</v>
      </c>
      <c r="Q145" s="13">
        <v>1.0296934641155029E-2</v>
      </c>
      <c r="R145" s="13">
        <v>5.7215439762472106E-3</v>
      </c>
      <c r="S145" s="13">
        <v>1.7293835571065817E-2</v>
      </c>
      <c r="T145" s="13">
        <v>1.9051993272528225E-3</v>
      </c>
      <c r="U145" s="13">
        <v>1.9565905792514295E-2</v>
      </c>
      <c r="V145" s="13">
        <v>1.5095597412230453E-2</v>
      </c>
      <c r="W145" s="13">
        <v>1.0957884845138514E-2</v>
      </c>
      <c r="X145" s="13">
        <v>6.851719560232711E-3</v>
      </c>
      <c r="Y145" s="13">
        <v>1.1983524028699665E-2</v>
      </c>
      <c r="Z145" s="13">
        <v>4.9049033418096043E-2</v>
      </c>
      <c r="AA145" s="13">
        <v>2.2802640870833484E-2</v>
      </c>
      <c r="AB145" s="13">
        <v>3.0785492144024644E-2</v>
      </c>
      <c r="AC145" s="148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3" t="s">
        <v>276</v>
      </c>
      <c r="C146" s="29"/>
      <c r="D146" s="13">
        <v>-9.5244845291904134E-2</v>
      </c>
      <c r="E146" s="13">
        <v>5.5670375794474758E-2</v>
      </c>
      <c r="F146" s="13">
        <v>0.26916020074593772</v>
      </c>
      <c r="G146" s="13">
        <v>0.29998344309364744</v>
      </c>
      <c r="H146" s="13">
        <v>0.17419403723304572</v>
      </c>
      <c r="I146" s="13">
        <v>9.3583224018613853E-2</v>
      </c>
      <c r="J146" s="13">
        <v>7.083036322762748E-3</v>
      </c>
      <c r="K146" s="13">
        <v>2.1070300716134138E-2</v>
      </c>
      <c r="L146" s="13">
        <v>3.5057565109506195E-2</v>
      </c>
      <c r="M146" s="13">
        <v>-1.7510253993671121E-3</v>
      </c>
      <c r="N146" s="13">
        <v>1.1500067183827012E-2</v>
      </c>
      <c r="O146" s="13">
        <v>-1.2057430741851283E-2</v>
      </c>
      <c r="P146" s="13">
        <v>-0.11512148416669543</v>
      </c>
      <c r="Q146" s="13">
        <v>6.5240609326781662E-2</v>
      </c>
      <c r="R146" s="13">
        <v>-6.5061801074628334E-2</v>
      </c>
      <c r="S146" s="13">
        <v>0.21689200222333826</v>
      </c>
      <c r="T146" s="13">
        <v>5.4532298209364338E-3</v>
      </c>
      <c r="U146" s="13">
        <v>-0.24520304302505247</v>
      </c>
      <c r="V146" s="13">
        <v>3.7266080540038216E-2</v>
      </c>
      <c r="W146" s="13">
        <v>-0.12984492037024464</v>
      </c>
      <c r="X146" s="13">
        <v>5.2725688553764805E-2</v>
      </c>
      <c r="Y146" s="13">
        <v>1.4635962681565973E-2</v>
      </c>
      <c r="Z146" s="13">
        <v>-0.15234130024873349</v>
      </c>
      <c r="AA146" s="13">
        <v>-7.1687347366225285E-2</v>
      </c>
      <c r="AB146" s="13">
        <v>-0.17129578822894231</v>
      </c>
      <c r="AC146" s="148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A147" s="30"/>
      <c r="B147" s="46" t="s">
        <v>277</v>
      </c>
      <c r="C147" s="47"/>
      <c r="D147" s="45">
        <v>0.94</v>
      </c>
      <c r="E147" s="45">
        <v>0.39</v>
      </c>
      <c r="F147" s="45">
        <v>2.27</v>
      </c>
      <c r="G147" s="45">
        <v>2.54</v>
      </c>
      <c r="H147" s="45">
        <v>1.43</v>
      </c>
      <c r="I147" s="45">
        <v>0.72</v>
      </c>
      <c r="J147" s="45">
        <v>0.04</v>
      </c>
      <c r="K147" s="45">
        <v>0.08</v>
      </c>
      <c r="L147" s="45">
        <v>0.21</v>
      </c>
      <c r="M147" s="45">
        <v>0.12</v>
      </c>
      <c r="N147" s="45">
        <v>0</v>
      </c>
      <c r="O147" s="45">
        <v>0.21</v>
      </c>
      <c r="P147" s="45">
        <v>1.1200000000000001</v>
      </c>
      <c r="Q147" s="45">
        <v>0.47</v>
      </c>
      <c r="R147" s="45">
        <v>0.67</v>
      </c>
      <c r="S147" s="45">
        <v>1.81</v>
      </c>
      <c r="T147" s="45">
        <v>0.05</v>
      </c>
      <c r="U147" s="45">
        <v>2.2599999999999998</v>
      </c>
      <c r="V147" s="45">
        <v>0.23</v>
      </c>
      <c r="W147" s="45">
        <v>1.24</v>
      </c>
      <c r="X147" s="45">
        <v>0.36</v>
      </c>
      <c r="Y147" s="45">
        <v>0.03</v>
      </c>
      <c r="Z147" s="45">
        <v>1.44</v>
      </c>
      <c r="AA147" s="45">
        <v>0.73</v>
      </c>
      <c r="AB147" s="45">
        <v>1.61</v>
      </c>
      <c r="AC147" s="148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55"/>
    </row>
    <row r="148" spans="1:65">
      <c r="B148" s="31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BM148" s="55"/>
    </row>
    <row r="149" spans="1:65" ht="15">
      <c r="B149" s="8" t="s">
        <v>584</v>
      </c>
      <c r="BM149" s="28" t="s">
        <v>66</v>
      </c>
    </row>
    <row r="150" spans="1:65" ht="15">
      <c r="A150" s="25" t="s">
        <v>19</v>
      </c>
      <c r="B150" s="18" t="s">
        <v>110</v>
      </c>
      <c r="C150" s="15" t="s">
        <v>111</v>
      </c>
      <c r="D150" s="16" t="s">
        <v>235</v>
      </c>
      <c r="E150" s="17" t="s">
        <v>235</v>
      </c>
      <c r="F150" s="17" t="s">
        <v>235</v>
      </c>
      <c r="G150" s="17" t="s">
        <v>235</v>
      </c>
      <c r="H150" s="17" t="s">
        <v>235</v>
      </c>
      <c r="I150" s="17" t="s">
        <v>235</v>
      </c>
      <c r="J150" s="17" t="s">
        <v>235</v>
      </c>
      <c r="K150" s="17" t="s">
        <v>235</v>
      </c>
      <c r="L150" s="17" t="s">
        <v>235</v>
      </c>
      <c r="M150" s="17" t="s">
        <v>235</v>
      </c>
      <c r="N150" s="17" t="s">
        <v>235</v>
      </c>
      <c r="O150" s="17" t="s">
        <v>235</v>
      </c>
      <c r="P150" s="17" t="s">
        <v>235</v>
      </c>
      <c r="Q150" s="17" t="s">
        <v>235</v>
      </c>
      <c r="R150" s="17" t="s">
        <v>235</v>
      </c>
      <c r="S150" s="17" t="s">
        <v>235</v>
      </c>
      <c r="T150" s="17" t="s">
        <v>235</v>
      </c>
      <c r="U150" s="17" t="s">
        <v>235</v>
      </c>
      <c r="V150" s="17" t="s">
        <v>235</v>
      </c>
      <c r="W150" s="17" t="s">
        <v>235</v>
      </c>
      <c r="X150" s="17" t="s">
        <v>235</v>
      </c>
      <c r="Y150" s="17" t="s">
        <v>235</v>
      </c>
      <c r="Z150" s="17" t="s">
        <v>235</v>
      </c>
      <c r="AA150" s="148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</v>
      </c>
    </row>
    <row r="151" spans="1:65">
      <c r="A151" s="30"/>
      <c r="B151" s="19" t="s">
        <v>236</v>
      </c>
      <c r="C151" s="9" t="s">
        <v>236</v>
      </c>
      <c r="D151" s="146" t="s">
        <v>238</v>
      </c>
      <c r="E151" s="147" t="s">
        <v>239</v>
      </c>
      <c r="F151" s="147" t="s">
        <v>240</v>
      </c>
      <c r="G151" s="147" t="s">
        <v>241</v>
      </c>
      <c r="H151" s="147" t="s">
        <v>242</v>
      </c>
      <c r="I151" s="147" t="s">
        <v>243</v>
      </c>
      <c r="J151" s="147" t="s">
        <v>244</v>
      </c>
      <c r="K151" s="147" t="s">
        <v>245</v>
      </c>
      <c r="L151" s="147" t="s">
        <v>246</v>
      </c>
      <c r="M151" s="147" t="s">
        <v>247</v>
      </c>
      <c r="N151" s="147" t="s">
        <v>248</v>
      </c>
      <c r="O151" s="147" t="s">
        <v>249</v>
      </c>
      <c r="P151" s="147" t="s">
        <v>250</v>
      </c>
      <c r="Q151" s="147" t="s">
        <v>251</v>
      </c>
      <c r="R151" s="147" t="s">
        <v>252</v>
      </c>
      <c r="S151" s="147" t="s">
        <v>253</v>
      </c>
      <c r="T151" s="147" t="s">
        <v>256</v>
      </c>
      <c r="U151" s="147" t="s">
        <v>257</v>
      </c>
      <c r="V151" s="147" t="s">
        <v>258</v>
      </c>
      <c r="W151" s="147" t="s">
        <v>259</v>
      </c>
      <c r="X151" s="147" t="s">
        <v>260</v>
      </c>
      <c r="Y151" s="147" t="s">
        <v>265</v>
      </c>
      <c r="Z151" s="147" t="s">
        <v>266</v>
      </c>
      <c r="AA151" s="148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 t="s">
        <v>3</v>
      </c>
    </row>
    <row r="152" spans="1:65">
      <c r="A152" s="30"/>
      <c r="B152" s="19"/>
      <c r="C152" s="9"/>
      <c r="D152" s="10" t="s">
        <v>305</v>
      </c>
      <c r="E152" s="11" t="s">
        <v>303</v>
      </c>
      <c r="F152" s="11" t="s">
        <v>305</v>
      </c>
      <c r="G152" s="11" t="s">
        <v>305</v>
      </c>
      <c r="H152" s="11" t="s">
        <v>303</v>
      </c>
      <c r="I152" s="11" t="s">
        <v>303</v>
      </c>
      <c r="J152" s="11" t="s">
        <v>303</v>
      </c>
      <c r="K152" s="11" t="s">
        <v>303</v>
      </c>
      <c r="L152" s="11" t="s">
        <v>303</v>
      </c>
      <c r="M152" s="11" t="s">
        <v>303</v>
      </c>
      <c r="N152" s="11" t="s">
        <v>303</v>
      </c>
      <c r="O152" s="11" t="s">
        <v>303</v>
      </c>
      <c r="P152" s="11" t="s">
        <v>303</v>
      </c>
      <c r="Q152" s="11" t="s">
        <v>303</v>
      </c>
      <c r="R152" s="11" t="s">
        <v>305</v>
      </c>
      <c r="S152" s="11" t="s">
        <v>305</v>
      </c>
      <c r="T152" s="11" t="s">
        <v>303</v>
      </c>
      <c r="U152" s="11" t="s">
        <v>303</v>
      </c>
      <c r="V152" s="11" t="s">
        <v>305</v>
      </c>
      <c r="W152" s="11" t="s">
        <v>303</v>
      </c>
      <c r="X152" s="11" t="s">
        <v>336</v>
      </c>
      <c r="Y152" s="11" t="s">
        <v>305</v>
      </c>
      <c r="Z152" s="11" t="s">
        <v>336</v>
      </c>
      <c r="AA152" s="148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2</v>
      </c>
    </row>
    <row r="153" spans="1:65">
      <c r="A153" s="30"/>
      <c r="B153" s="19"/>
      <c r="C153" s="9"/>
      <c r="D153" s="26" t="s">
        <v>337</v>
      </c>
      <c r="E153" s="26" t="s">
        <v>338</v>
      </c>
      <c r="F153" s="26" t="s">
        <v>339</v>
      </c>
      <c r="G153" s="26" t="s">
        <v>339</v>
      </c>
      <c r="H153" s="26" t="s">
        <v>117</v>
      </c>
      <c r="I153" s="26" t="s">
        <v>337</v>
      </c>
      <c r="J153" s="26" t="s">
        <v>338</v>
      </c>
      <c r="K153" s="26" t="s">
        <v>338</v>
      </c>
      <c r="L153" s="26" t="s">
        <v>339</v>
      </c>
      <c r="M153" s="26" t="s">
        <v>338</v>
      </c>
      <c r="N153" s="26" t="s">
        <v>338</v>
      </c>
      <c r="O153" s="26" t="s">
        <v>306</v>
      </c>
      <c r="P153" s="26" t="s">
        <v>338</v>
      </c>
      <c r="Q153" s="26" t="s">
        <v>340</v>
      </c>
      <c r="R153" s="26" t="s">
        <v>337</v>
      </c>
      <c r="S153" s="26" t="s">
        <v>338</v>
      </c>
      <c r="T153" s="26" t="s">
        <v>338</v>
      </c>
      <c r="U153" s="26" t="s">
        <v>338</v>
      </c>
      <c r="V153" s="26" t="s">
        <v>337</v>
      </c>
      <c r="W153" s="26" t="s">
        <v>340</v>
      </c>
      <c r="X153" s="26" t="s">
        <v>338</v>
      </c>
      <c r="Y153" s="26" t="s">
        <v>338</v>
      </c>
      <c r="Z153" s="26" t="s">
        <v>340</v>
      </c>
      <c r="AA153" s="148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3</v>
      </c>
    </row>
    <row r="154" spans="1:65">
      <c r="A154" s="30"/>
      <c r="B154" s="18">
        <v>1</v>
      </c>
      <c r="C154" s="14">
        <v>1</v>
      </c>
      <c r="D154" s="22">
        <v>0.76</v>
      </c>
      <c r="E154" s="22">
        <v>0.81</v>
      </c>
      <c r="F154" s="22">
        <v>0.8</v>
      </c>
      <c r="G154" s="22">
        <v>0.87400696942630662</v>
      </c>
      <c r="H154" s="22">
        <v>0.85</v>
      </c>
      <c r="I154" s="22">
        <v>0.88</v>
      </c>
      <c r="J154" s="22">
        <v>0.86</v>
      </c>
      <c r="K154" s="22">
        <v>0.73</v>
      </c>
      <c r="L154" s="22">
        <v>0.78</v>
      </c>
      <c r="M154" s="22">
        <v>0.8</v>
      </c>
      <c r="N154" s="22">
        <v>0.84</v>
      </c>
      <c r="O154" s="22">
        <v>0.84</v>
      </c>
      <c r="P154" s="22">
        <v>0.83</v>
      </c>
      <c r="Q154" s="141">
        <v>0.67</v>
      </c>
      <c r="R154" s="22">
        <v>0.84</v>
      </c>
      <c r="S154" s="22">
        <v>0.81</v>
      </c>
      <c r="T154" s="22">
        <v>0.91</v>
      </c>
      <c r="U154" s="141">
        <v>0.44</v>
      </c>
      <c r="V154" s="141">
        <v>0.8</v>
      </c>
      <c r="W154" s="22">
        <v>0.78236775023109761</v>
      </c>
      <c r="X154" s="141">
        <v>0.69392987574283005</v>
      </c>
      <c r="Y154" s="22">
        <v>0.76</v>
      </c>
      <c r="Z154" s="141">
        <v>1.9690000000000001</v>
      </c>
      <c r="AA154" s="148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</v>
      </c>
    </row>
    <row r="155" spans="1:65">
      <c r="A155" s="30"/>
      <c r="B155" s="19">
        <v>1</v>
      </c>
      <c r="C155" s="9">
        <v>2</v>
      </c>
      <c r="D155" s="11">
        <v>0.83</v>
      </c>
      <c r="E155" s="11">
        <v>0.83</v>
      </c>
      <c r="F155" s="11">
        <v>0.79</v>
      </c>
      <c r="G155" s="11">
        <v>0.80515770469999992</v>
      </c>
      <c r="H155" s="11">
        <v>0.92</v>
      </c>
      <c r="I155" s="11">
        <v>0.85</v>
      </c>
      <c r="J155" s="11">
        <v>0.86</v>
      </c>
      <c r="K155" s="11">
        <v>0.75</v>
      </c>
      <c r="L155" s="11">
        <v>0.84</v>
      </c>
      <c r="M155" s="11">
        <v>0.83</v>
      </c>
      <c r="N155" s="11">
        <v>0.84</v>
      </c>
      <c r="O155" s="11">
        <v>0.82</v>
      </c>
      <c r="P155" s="11">
        <v>0.78</v>
      </c>
      <c r="Q155" s="143">
        <v>0.7</v>
      </c>
      <c r="R155" s="11">
        <v>0.85</v>
      </c>
      <c r="S155" s="11">
        <v>0.8</v>
      </c>
      <c r="T155" s="11">
        <v>0.87</v>
      </c>
      <c r="U155" s="143">
        <v>0.46</v>
      </c>
      <c r="V155" s="143">
        <v>0.8</v>
      </c>
      <c r="W155" s="11">
        <v>0.83015199530930817</v>
      </c>
      <c r="X155" s="143">
        <v>0.71906372296114895</v>
      </c>
      <c r="Y155" s="11">
        <v>0.79</v>
      </c>
      <c r="Z155" s="143">
        <v>1.871</v>
      </c>
      <c r="AA155" s="148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23</v>
      </c>
    </row>
    <row r="156" spans="1:65">
      <c r="A156" s="30"/>
      <c r="B156" s="19">
        <v>1</v>
      </c>
      <c r="C156" s="9">
        <v>3</v>
      </c>
      <c r="D156" s="11">
        <v>0.81</v>
      </c>
      <c r="E156" s="11">
        <v>0.82</v>
      </c>
      <c r="F156" s="11">
        <v>0.78</v>
      </c>
      <c r="G156" s="11">
        <v>0.86109786818779765</v>
      </c>
      <c r="H156" s="11">
        <v>0.82</v>
      </c>
      <c r="I156" s="11">
        <v>0.86</v>
      </c>
      <c r="J156" s="11">
        <v>0.84</v>
      </c>
      <c r="K156" s="11">
        <v>0.75</v>
      </c>
      <c r="L156" s="11">
        <v>0.82</v>
      </c>
      <c r="M156" s="11">
        <v>0.8</v>
      </c>
      <c r="N156" s="11">
        <v>0.82</v>
      </c>
      <c r="O156" s="11">
        <v>0.82</v>
      </c>
      <c r="P156" s="11">
        <v>0.76</v>
      </c>
      <c r="Q156" s="143">
        <v>0.74</v>
      </c>
      <c r="R156" s="11">
        <v>0.85</v>
      </c>
      <c r="S156" s="11">
        <v>0.85</v>
      </c>
      <c r="T156" s="11">
        <v>0.95</v>
      </c>
      <c r="U156" s="143">
        <v>0.44</v>
      </c>
      <c r="V156" s="143">
        <v>0.8</v>
      </c>
      <c r="W156" s="11">
        <v>0.7689169537384245</v>
      </c>
      <c r="X156" s="143">
        <v>0.72411008292111301</v>
      </c>
      <c r="Y156" s="11">
        <v>0.8</v>
      </c>
      <c r="Z156" s="143">
        <v>1.9690000000000001</v>
      </c>
      <c r="AA156" s="148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16</v>
      </c>
    </row>
    <row r="157" spans="1:65">
      <c r="A157" s="30"/>
      <c r="B157" s="19">
        <v>1</v>
      </c>
      <c r="C157" s="9">
        <v>4</v>
      </c>
      <c r="D157" s="11">
        <v>0.78</v>
      </c>
      <c r="E157" s="11">
        <v>0.82</v>
      </c>
      <c r="F157" s="11">
        <v>0.78</v>
      </c>
      <c r="G157" s="11">
        <v>0.88193204385921564</v>
      </c>
      <c r="H157" s="11">
        <v>0.84</v>
      </c>
      <c r="I157" s="11">
        <v>0.94</v>
      </c>
      <c r="J157" s="11">
        <v>0.88</v>
      </c>
      <c r="K157" s="11">
        <v>0.79</v>
      </c>
      <c r="L157" s="11">
        <v>0.81</v>
      </c>
      <c r="M157" s="11">
        <v>0.8</v>
      </c>
      <c r="N157" s="11">
        <v>0.81</v>
      </c>
      <c r="O157" s="11">
        <v>0.82</v>
      </c>
      <c r="P157" s="11">
        <v>0.79</v>
      </c>
      <c r="Q157" s="143">
        <v>0.7</v>
      </c>
      <c r="R157" s="11">
        <v>0.84</v>
      </c>
      <c r="S157" s="144">
        <v>0.96</v>
      </c>
      <c r="T157" s="11">
        <v>0.88</v>
      </c>
      <c r="U157" s="143">
        <v>0.45</v>
      </c>
      <c r="V157" s="143">
        <v>0.8</v>
      </c>
      <c r="W157" s="11">
        <v>0.74917631817781105</v>
      </c>
      <c r="X157" s="143">
        <v>0.69110014994309199</v>
      </c>
      <c r="Y157" s="11">
        <v>0.84</v>
      </c>
      <c r="Z157" s="143">
        <v>1.9400000000000002</v>
      </c>
      <c r="AA157" s="148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>
        <v>0.82311085797964867</v>
      </c>
    </row>
    <row r="158" spans="1:65">
      <c r="A158" s="30"/>
      <c r="B158" s="19">
        <v>1</v>
      </c>
      <c r="C158" s="9">
        <v>5</v>
      </c>
      <c r="D158" s="11">
        <v>0.78</v>
      </c>
      <c r="E158" s="11">
        <v>0.83</v>
      </c>
      <c r="F158" s="11">
        <v>0.81</v>
      </c>
      <c r="G158" s="11">
        <v>0.85756304410833339</v>
      </c>
      <c r="H158" s="11">
        <v>0.86</v>
      </c>
      <c r="I158" s="11">
        <v>0.86</v>
      </c>
      <c r="J158" s="11">
        <v>0.81</v>
      </c>
      <c r="K158" s="11">
        <v>0.79</v>
      </c>
      <c r="L158" s="11">
        <v>0.82</v>
      </c>
      <c r="M158" s="11">
        <v>0.79</v>
      </c>
      <c r="N158" s="11">
        <v>0.83</v>
      </c>
      <c r="O158" s="11">
        <v>0.81</v>
      </c>
      <c r="P158" s="11">
        <v>0.81</v>
      </c>
      <c r="Q158" s="143">
        <v>0.72</v>
      </c>
      <c r="R158" s="11">
        <v>0.79</v>
      </c>
      <c r="S158" s="11">
        <v>0.81</v>
      </c>
      <c r="T158" s="11">
        <v>0.89</v>
      </c>
      <c r="U158" s="143">
        <v>0.44</v>
      </c>
      <c r="V158" s="143">
        <v>0.8</v>
      </c>
      <c r="W158" s="11">
        <v>0.77729741664284002</v>
      </c>
      <c r="X158" s="143">
        <v>0.717118751696743</v>
      </c>
      <c r="Y158" s="11">
        <v>0.81</v>
      </c>
      <c r="Z158" s="143">
        <v>1.944</v>
      </c>
      <c r="AA158" s="148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83</v>
      </c>
    </row>
    <row r="159" spans="1:65">
      <c r="A159" s="30"/>
      <c r="B159" s="19">
        <v>1</v>
      </c>
      <c r="C159" s="9">
        <v>6</v>
      </c>
      <c r="D159" s="11">
        <v>0.8</v>
      </c>
      <c r="E159" s="11">
        <v>0.84</v>
      </c>
      <c r="F159" s="11">
        <v>0.78</v>
      </c>
      <c r="G159" s="11">
        <v>0.81416005379934964</v>
      </c>
      <c r="H159" s="11">
        <v>0.78</v>
      </c>
      <c r="I159" s="11">
        <v>0.89</v>
      </c>
      <c r="J159" s="11">
        <v>0.81</v>
      </c>
      <c r="K159" s="11">
        <v>0.79</v>
      </c>
      <c r="L159" s="11">
        <v>0.85</v>
      </c>
      <c r="M159" s="11">
        <v>0.84</v>
      </c>
      <c r="N159" s="11">
        <v>0.8</v>
      </c>
      <c r="O159" s="11">
        <v>0.8</v>
      </c>
      <c r="P159" s="11">
        <v>0.8</v>
      </c>
      <c r="Q159" s="143">
        <v>0.72</v>
      </c>
      <c r="R159" s="11">
        <v>0.84</v>
      </c>
      <c r="S159" s="11">
        <v>0.95</v>
      </c>
      <c r="T159" s="11">
        <v>0.85</v>
      </c>
      <c r="U159" s="143">
        <v>0.45</v>
      </c>
      <c r="V159" s="143">
        <v>0.8</v>
      </c>
      <c r="W159" s="11">
        <v>0.82014454362156919</v>
      </c>
      <c r="X159" s="143">
        <v>0.70691333249063504</v>
      </c>
      <c r="Y159" s="11">
        <v>0.79</v>
      </c>
      <c r="Z159" s="144">
        <v>1.802</v>
      </c>
      <c r="AA159" s="148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20" t="s">
        <v>273</v>
      </c>
      <c r="C160" s="12"/>
      <c r="D160" s="23">
        <v>0.79333333333333333</v>
      </c>
      <c r="E160" s="23">
        <v>0.82499999999999984</v>
      </c>
      <c r="F160" s="23">
        <v>0.79</v>
      </c>
      <c r="G160" s="23">
        <v>0.84898628068016713</v>
      </c>
      <c r="H160" s="23">
        <v>0.84500000000000008</v>
      </c>
      <c r="I160" s="23">
        <v>0.87999999999999989</v>
      </c>
      <c r="J160" s="23">
        <v>0.84333333333333338</v>
      </c>
      <c r="K160" s="23">
        <v>0.76666666666666661</v>
      </c>
      <c r="L160" s="23">
        <v>0.82</v>
      </c>
      <c r="M160" s="23">
        <v>0.80999999999999994</v>
      </c>
      <c r="N160" s="23">
        <v>0.82333333333333325</v>
      </c>
      <c r="O160" s="23">
        <v>0.81833333333333325</v>
      </c>
      <c r="P160" s="23">
        <v>0.79500000000000004</v>
      </c>
      <c r="Q160" s="23">
        <v>0.70833333333333337</v>
      </c>
      <c r="R160" s="23">
        <v>0.83499999999999996</v>
      </c>
      <c r="S160" s="23">
        <v>0.8633333333333334</v>
      </c>
      <c r="T160" s="23">
        <v>0.89166666666666661</v>
      </c>
      <c r="U160" s="23">
        <v>0.44666666666666671</v>
      </c>
      <c r="V160" s="23">
        <v>0.79999999999999993</v>
      </c>
      <c r="W160" s="23">
        <v>0.78800916295350854</v>
      </c>
      <c r="X160" s="23">
        <v>0.70870598595926049</v>
      </c>
      <c r="Y160" s="23">
        <v>0.79833333333333334</v>
      </c>
      <c r="Z160" s="23">
        <v>1.9158333333333335</v>
      </c>
      <c r="AA160" s="148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274</v>
      </c>
      <c r="C161" s="29"/>
      <c r="D161" s="11">
        <v>0.79</v>
      </c>
      <c r="E161" s="11">
        <v>0.82499999999999996</v>
      </c>
      <c r="F161" s="11">
        <v>0.78500000000000003</v>
      </c>
      <c r="G161" s="11">
        <v>0.85933045614806547</v>
      </c>
      <c r="H161" s="11">
        <v>0.84499999999999997</v>
      </c>
      <c r="I161" s="11">
        <v>0.87</v>
      </c>
      <c r="J161" s="11">
        <v>0.85</v>
      </c>
      <c r="K161" s="11">
        <v>0.77</v>
      </c>
      <c r="L161" s="11">
        <v>0.82</v>
      </c>
      <c r="M161" s="11">
        <v>0.8</v>
      </c>
      <c r="N161" s="11">
        <v>0.82499999999999996</v>
      </c>
      <c r="O161" s="11">
        <v>0.82</v>
      </c>
      <c r="P161" s="11">
        <v>0.79500000000000004</v>
      </c>
      <c r="Q161" s="11">
        <v>0.71</v>
      </c>
      <c r="R161" s="11">
        <v>0.84</v>
      </c>
      <c r="S161" s="11">
        <v>0.83000000000000007</v>
      </c>
      <c r="T161" s="11">
        <v>0.88500000000000001</v>
      </c>
      <c r="U161" s="11">
        <v>0.44500000000000001</v>
      </c>
      <c r="V161" s="11">
        <v>0.8</v>
      </c>
      <c r="W161" s="11">
        <v>0.77983258343696882</v>
      </c>
      <c r="X161" s="11">
        <v>0.71201604209368896</v>
      </c>
      <c r="Y161" s="11">
        <v>0.79500000000000004</v>
      </c>
      <c r="Z161" s="11">
        <v>1.9420000000000002</v>
      </c>
      <c r="AA161" s="148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275</v>
      </c>
      <c r="C162" s="29"/>
      <c r="D162" s="24">
        <v>2.503331114069144E-2</v>
      </c>
      <c r="E162" s="24">
        <v>1.0488088481701493E-2</v>
      </c>
      <c r="F162" s="24">
        <v>1.2649110640673528E-2</v>
      </c>
      <c r="G162" s="24">
        <v>3.1829293899935412E-2</v>
      </c>
      <c r="H162" s="24">
        <v>4.6368092477478536E-2</v>
      </c>
      <c r="I162" s="24">
        <v>3.2863353450309954E-2</v>
      </c>
      <c r="J162" s="24">
        <v>2.8751811537130405E-2</v>
      </c>
      <c r="K162" s="24">
        <v>2.6583202716502538E-2</v>
      </c>
      <c r="L162" s="24">
        <v>2.4494897427831758E-2</v>
      </c>
      <c r="M162" s="24">
        <v>1.9999999999999962E-2</v>
      </c>
      <c r="N162" s="24">
        <v>1.6329931618554488E-2</v>
      </c>
      <c r="O162" s="24">
        <v>1.3291601358251224E-2</v>
      </c>
      <c r="P162" s="24">
        <v>2.4289915602982225E-2</v>
      </c>
      <c r="Q162" s="24">
        <v>2.4013884872437153E-2</v>
      </c>
      <c r="R162" s="24">
        <v>2.2583179581272407E-2</v>
      </c>
      <c r="S162" s="24">
        <v>7.3120904443713372E-2</v>
      </c>
      <c r="T162" s="24">
        <v>3.4880749227427246E-2</v>
      </c>
      <c r="U162" s="24">
        <v>8.1649658092772665E-3</v>
      </c>
      <c r="V162" s="24">
        <v>1.2161883888976234E-16</v>
      </c>
      <c r="W162" s="24">
        <v>3.1073365901571892E-2</v>
      </c>
      <c r="X162" s="24">
        <v>1.3761221223271529E-2</v>
      </c>
      <c r="Y162" s="24">
        <v>2.6394443859772194E-2</v>
      </c>
      <c r="Z162" s="24">
        <v>6.633073696761306E-2</v>
      </c>
      <c r="AA162" s="197"/>
      <c r="AB162" s="198"/>
      <c r="AC162" s="198"/>
      <c r="AD162" s="198"/>
      <c r="AE162" s="198"/>
      <c r="AF162" s="198"/>
      <c r="AG162" s="198"/>
      <c r="AH162" s="198"/>
      <c r="AI162" s="198"/>
      <c r="AJ162" s="198"/>
      <c r="AK162" s="198"/>
      <c r="AL162" s="198"/>
      <c r="AM162" s="198"/>
      <c r="AN162" s="198"/>
      <c r="AO162" s="198"/>
      <c r="AP162" s="198"/>
      <c r="AQ162" s="198"/>
      <c r="AR162" s="198"/>
      <c r="AS162" s="198"/>
      <c r="AT162" s="198"/>
      <c r="AU162" s="198"/>
      <c r="AV162" s="198"/>
      <c r="AW162" s="198"/>
      <c r="AX162" s="198"/>
      <c r="AY162" s="198"/>
      <c r="AZ162" s="198"/>
      <c r="BA162" s="198"/>
      <c r="BB162" s="198"/>
      <c r="BC162" s="198"/>
      <c r="BD162" s="198"/>
      <c r="BE162" s="198"/>
      <c r="BF162" s="198"/>
      <c r="BG162" s="198"/>
      <c r="BH162" s="198"/>
      <c r="BI162" s="198"/>
      <c r="BJ162" s="198"/>
      <c r="BK162" s="198"/>
      <c r="BL162" s="198"/>
      <c r="BM162" s="56"/>
    </row>
    <row r="163" spans="1:65">
      <c r="A163" s="30"/>
      <c r="B163" s="3" t="s">
        <v>86</v>
      </c>
      <c r="C163" s="29"/>
      <c r="D163" s="13">
        <v>3.1554593874821145E-2</v>
      </c>
      <c r="E163" s="13">
        <v>1.2712834523274539E-2</v>
      </c>
      <c r="F163" s="13">
        <v>1.6011532456548769E-2</v>
      </c>
      <c r="G163" s="13">
        <v>3.749094022395192E-2</v>
      </c>
      <c r="H163" s="13">
        <v>5.4873482221868081E-2</v>
      </c>
      <c r="I163" s="13">
        <v>3.7344719829897677E-2</v>
      </c>
      <c r="J163" s="13">
        <v>3.409305715865265E-2</v>
      </c>
      <c r="K163" s="13">
        <v>3.4673742673698965E-2</v>
      </c>
      <c r="L163" s="13">
        <v>2.9871826131502147E-2</v>
      </c>
      <c r="M163" s="13">
        <v>2.4691358024691312E-2</v>
      </c>
      <c r="N163" s="13">
        <v>1.9833925042778731E-2</v>
      </c>
      <c r="O163" s="13">
        <v>1.6242282718840602E-2</v>
      </c>
      <c r="P163" s="13">
        <v>3.0553352959726068E-2</v>
      </c>
      <c r="Q163" s="13">
        <v>3.3901955114028923E-2</v>
      </c>
      <c r="R163" s="13">
        <v>2.7045724049428035E-2</v>
      </c>
      <c r="S163" s="13">
        <v>8.4696028313181501E-2</v>
      </c>
      <c r="T163" s="13">
        <v>3.9118597264404392E-2</v>
      </c>
      <c r="U163" s="13">
        <v>1.8279774199874477E-2</v>
      </c>
      <c r="V163" s="13">
        <v>1.5202354861220294E-16</v>
      </c>
      <c r="W163" s="13">
        <v>3.9432746930387126E-2</v>
      </c>
      <c r="X163" s="13">
        <v>1.9417390985692316E-2</v>
      </c>
      <c r="Y163" s="13">
        <v>3.3061933853576864E-2</v>
      </c>
      <c r="Z163" s="13">
        <v>3.4622394241468318E-2</v>
      </c>
      <c r="AA163" s="148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3" t="s">
        <v>276</v>
      </c>
      <c r="C164" s="29"/>
      <c r="D164" s="13">
        <v>-3.617680942686774E-2</v>
      </c>
      <c r="E164" s="13">
        <v>2.2951246506310863E-3</v>
      </c>
      <c r="F164" s="13">
        <v>-4.0226486698183406E-2</v>
      </c>
      <c r="G164" s="13">
        <v>3.1436133358792695E-2</v>
      </c>
      <c r="H164" s="13">
        <v>2.6593188278525526E-2</v>
      </c>
      <c r="I164" s="13">
        <v>6.9114799627339796E-2</v>
      </c>
      <c r="J164" s="13">
        <v>2.4568349642867471E-2</v>
      </c>
      <c r="K164" s="13">
        <v>-6.8574227597393289E-2</v>
      </c>
      <c r="L164" s="13">
        <v>-3.7793912563423016E-3</v>
      </c>
      <c r="M164" s="13">
        <v>-1.592842307028941E-2</v>
      </c>
      <c r="N164" s="13">
        <v>2.7028601497325333E-4</v>
      </c>
      <c r="O164" s="13">
        <v>-5.8042298920002455E-3</v>
      </c>
      <c r="P164" s="13">
        <v>-3.4151970791209796E-2</v>
      </c>
      <c r="Q164" s="13">
        <v>-0.13944357984541755</v>
      </c>
      <c r="R164" s="13">
        <v>1.4444156464578306E-2</v>
      </c>
      <c r="S164" s="13">
        <v>4.8866413270761688E-2</v>
      </c>
      <c r="T164" s="13">
        <v>8.3288670076944848E-2</v>
      </c>
      <c r="U164" s="13">
        <v>-0.45734324564369855</v>
      </c>
      <c r="V164" s="13">
        <v>-2.8077454884236408E-2</v>
      </c>
      <c r="W164" s="13">
        <v>-4.2645160959604356E-2</v>
      </c>
      <c r="X164" s="13">
        <v>-0.13899084298462361</v>
      </c>
      <c r="Y164" s="13">
        <v>-3.0102293519894241E-2</v>
      </c>
      <c r="Z164" s="13">
        <v>1.3275520116886885</v>
      </c>
      <c r="AA164" s="148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A165" s="30"/>
      <c r="B165" s="46" t="s">
        <v>277</v>
      </c>
      <c r="C165" s="47"/>
      <c r="D165" s="45">
        <v>0.63</v>
      </c>
      <c r="E165" s="45">
        <v>0.14000000000000001</v>
      </c>
      <c r="F165" s="45">
        <v>0.72</v>
      </c>
      <c r="G165" s="45">
        <v>0.73</v>
      </c>
      <c r="H165" s="45">
        <v>0.63</v>
      </c>
      <c r="I165" s="45">
        <v>1.49</v>
      </c>
      <c r="J165" s="45">
        <v>0.59</v>
      </c>
      <c r="K165" s="45">
        <v>1.29</v>
      </c>
      <c r="L165" s="45">
        <v>0.02</v>
      </c>
      <c r="M165" s="45">
        <v>0.22</v>
      </c>
      <c r="N165" s="45">
        <v>0.1</v>
      </c>
      <c r="O165" s="45">
        <v>0.02</v>
      </c>
      <c r="P165" s="45">
        <v>0.59</v>
      </c>
      <c r="Q165" s="45">
        <v>2.72</v>
      </c>
      <c r="R165" s="45">
        <v>0.39</v>
      </c>
      <c r="S165" s="45">
        <v>1.08</v>
      </c>
      <c r="T165" s="45">
        <v>1.78</v>
      </c>
      <c r="U165" s="45">
        <v>9.1300000000000008</v>
      </c>
      <c r="V165" s="45" t="s">
        <v>278</v>
      </c>
      <c r="W165" s="45">
        <v>0.76</v>
      </c>
      <c r="X165" s="45">
        <v>2.71</v>
      </c>
      <c r="Y165" s="45">
        <v>0.51</v>
      </c>
      <c r="Z165" s="45">
        <v>26.89</v>
      </c>
      <c r="AA165" s="148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B166" s="31" t="s">
        <v>333</v>
      </c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BM166" s="55"/>
    </row>
    <row r="167" spans="1:65">
      <c r="BM167" s="55"/>
    </row>
    <row r="168" spans="1:65" ht="15">
      <c r="B168" s="8" t="s">
        <v>585</v>
      </c>
      <c r="BM168" s="28" t="s">
        <v>66</v>
      </c>
    </row>
    <row r="169" spans="1:65" ht="15">
      <c r="A169" s="25" t="s">
        <v>22</v>
      </c>
      <c r="B169" s="18" t="s">
        <v>110</v>
      </c>
      <c r="C169" s="15" t="s">
        <v>111</v>
      </c>
      <c r="D169" s="16" t="s">
        <v>235</v>
      </c>
      <c r="E169" s="17" t="s">
        <v>235</v>
      </c>
      <c r="F169" s="17" t="s">
        <v>235</v>
      </c>
      <c r="G169" s="17" t="s">
        <v>235</v>
      </c>
      <c r="H169" s="17" t="s">
        <v>235</v>
      </c>
      <c r="I169" s="17" t="s">
        <v>235</v>
      </c>
      <c r="J169" s="17" t="s">
        <v>235</v>
      </c>
      <c r="K169" s="17" t="s">
        <v>235</v>
      </c>
      <c r="L169" s="17" t="s">
        <v>235</v>
      </c>
      <c r="M169" s="17" t="s">
        <v>235</v>
      </c>
      <c r="N169" s="17" t="s">
        <v>235</v>
      </c>
      <c r="O169" s="17" t="s">
        <v>235</v>
      </c>
      <c r="P169" s="17" t="s">
        <v>235</v>
      </c>
      <c r="Q169" s="17" t="s">
        <v>235</v>
      </c>
      <c r="R169" s="17" t="s">
        <v>235</v>
      </c>
      <c r="S169" s="17" t="s">
        <v>235</v>
      </c>
      <c r="T169" s="17" t="s">
        <v>235</v>
      </c>
      <c r="U169" s="17" t="s">
        <v>235</v>
      </c>
      <c r="V169" s="17" t="s">
        <v>235</v>
      </c>
      <c r="W169" s="17" t="s">
        <v>235</v>
      </c>
      <c r="X169" s="148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 t="s">
        <v>236</v>
      </c>
      <c r="C170" s="9" t="s">
        <v>236</v>
      </c>
      <c r="D170" s="146" t="s">
        <v>238</v>
      </c>
      <c r="E170" s="147" t="s">
        <v>239</v>
      </c>
      <c r="F170" s="147" t="s">
        <v>240</v>
      </c>
      <c r="G170" s="147" t="s">
        <v>241</v>
      </c>
      <c r="H170" s="147" t="s">
        <v>242</v>
      </c>
      <c r="I170" s="147" t="s">
        <v>243</v>
      </c>
      <c r="J170" s="147" t="s">
        <v>244</v>
      </c>
      <c r="K170" s="147" t="s">
        <v>245</v>
      </c>
      <c r="L170" s="147" t="s">
        <v>246</v>
      </c>
      <c r="M170" s="147" t="s">
        <v>247</v>
      </c>
      <c r="N170" s="147" t="s">
        <v>248</v>
      </c>
      <c r="O170" s="147" t="s">
        <v>249</v>
      </c>
      <c r="P170" s="147" t="s">
        <v>251</v>
      </c>
      <c r="Q170" s="147" t="s">
        <v>252</v>
      </c>
      <c r="R170" s="147" t="s">
        <v>253</v>
      </c>
      <c r="S170" s="147" t="s">
        <v>256</v>
      </c>
      <c r="T170" s="147" t="s">
        <v>257</v>
      </c>
      <c r="U170" s="147" t="s">
        <v>258</v>
      </c>
      <c r="V170" s="147" t="s">
        <v>259</v>
      </c>
      <c r="W170" s="147" t="s">
        <v>265</v>
      </c>
      <c r="X170" s="148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 t="s">
        <v>3</v>
      </c>
    </row>
    <row r="171" spans="1:65">
      <c r="A171" s="30"/>
      <c r="B171" s="19"/>
      <c r="C171" s="9"/>
      <c r="D171" s="10" t="s">
        <v>305</v>
      </c>
      <c r="E171" s="11" t="s">
        <v>303</v>
      </c>
      <c r="F171" s="11" t="s">
        <v>305</v>
      </c>
      <c r="G171" s="11" t="s">
        <v>305</v>
      </c>
      <c r="H171" s="11" t="s">
        <v>303</v>
      </c>
      <c r="I171" s="11" t="s">
        <v>303</v>
      </c>
      <c r="J171" s="11" t="s">
        <v>303</v>
      </c>
      <c r="K171" s="11" t="s">
        <v>303</v>
      </c>
      <c r="L171" s="11" t="s">
        <v>303</v>
      </c>
      <c r="M171" s="11" t="s">
        <v>303</v>
      </c>
      <c r="N171" s="11" t="s">
        <v>303</v>
      </c>
      <c r="O171" s="11" t="s">
        <v>303</v>
      </c>
      <c r="P171" s="11" t="s">
        <v>303</v>
      </c>
      <c r="Q171" s="11" t="s">
        <v>305</v>
      </c>
      <c r="R171" s="11" t="s">
        <v>305</v>
      </c>
      <c r="S171" s="11" t="s">
        <v>303</v>
      </c>
      <c r="T171" s="11" t="s">
        <v>336</v>
      </c>
      <c r="U171" s="11" t="s">
        <v>305</v>
      </c>
      <c r="V171" s="11" t="s">
        <v>303</v>
      </c>
      <c r="W171" s="11" t="s">
        <v>305</v>
      </c>
      <c r="X171" s="148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1</v>
      </c>
    </row>
    <row r="172" spans="1:65">
      <c r="A172" s="30"/>
      <c r="B172" s="19"/>
      <c r="C172" s="9"/>
      <c r="D172" s="26" t="s">
        <v>337</v>
      </c>
      <c r="E172" s="26" t="s">
        <v>338</v>
      </c>
      <c r="F172" s="26" t="s">
        <v>339</v>
      </c>
      <c r="G172" s="26" t="s">
        <v>339</v>
      </c>
      <c r="H172" s="26" t="s">
        <v>117</v>
      </c>
      <c r="I172" s="26" t="s">
        <v>337</v>
      </c>
      <c r="J172" s="26" t="s">
        <v>338</v>
      </c>
      <c r="K172" s="26" t="s">
        <v>338</v>
      </c>
      <c r="L172" s="26" t="s">
        <v>339</v>
      </c>
      <c r="M172" s="26" t="s">
        <v>338</v>
      </c>
      <c r="N172" s="26" t="s">
        <v>338</v>
      </c>
      <c r="O172" s="26" t="s">
        <v>306</v>
      </c>
      <c r="P172" s="26" t="s">
        <v>340</v>
      </c>
      <c r="Q172" s="26" t="s">
        <v>337</v>
      </c>
      <c r="R172" s="26" t="s">
        <v>338</v>
      </c>
      <c r="S172" s="26" t="s">
        <v>338</v>
      </c>
      <c r="T172" s="26" t="s">
        <v>338</v>
      </c>
      <c r="U172" s="26" t="s">
        <v>337</v>
      </c>
      <c r="V172" s="26" t="s">
        <v>340</v>
      </c>
      <c r="W172" s="26" t="s">
        <v>338</v>
      </c>
      <c r="X172" s="148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8">
        <v>1</v>
      </c>
      <c r="C173" s="14">
        <v>1</v>
      </c>
      <c r="D173" s="211">
        <v>14.95</v>
      </c>
      <c r="E173" s="211">
        <v>12.6</v>
      </c>
      <c r="F173" s="218">
        <v>10.199999999999999</v>
      </c>
      <c r="G173" s="211">
        <v>14.40808779895</v>
      </c>
      <c r="H173" s="211">
        <v>14.279</v>
      </c>
      <c r="I173" s="211">
        <v>13.08</v>
      </c>
      <c r="J173" s="211">
        <v>13.4</v>
      </c>
      <c r="K173" s="211">
        <v>13.75</v>
      </c>
      <c r="L173" s="211">
        <v>14.236000000000001</v>
      </c>
      <c r="M173" s="211">
        <v>13</v>
      </c>
      <c r="N173" s="211">
        <v>14.6</v>
      </c>
      <c r="O173" s="211">
        <v>13.3</v>
      </c>
      <c r="P173" s="211">
        <v>13.97</v>
      </c>
      <c r="Q173" s="211">
        <v>14.04</v>
      </c>
      <c r="R173" s="211">
        <v>13.5</v>
      </c>
      <c r="S173" s="211">
        <v>14.1</v>
      </c>
      <c r="T173" s="218">
        <v>19</v>
      </c>
      <c r="U173" s="218">
        <v>14</v>
      </c>
      <c r="V173" s="211">
        <v>14.492613755590277</v>
      </c>
      <c r="W173" s="211">
        <v>13.05</v>
      </c>
      <c r="X173" s="212"/>
      <c r="Y173" s="213"/>
      <c r="Z173" s="213"/>
      <c r="AA173" s="213"/>
      <c r="AB173" s="213"/>
      <c r="AC173" s="213"/>
      <c r="AD173" s="213"/>
      <c r="AE173" s="213"/>
      <c r="AF173" s="213"/>
      <c r="AG173" s="213"/>
      <c r="AH173" s="213"/>
      <c r="AI173" s="213"/>
      <c r="AJ173" s="213"/>
      <c r="AK173" s="213"/>
      <c r="AL173" s="213"/>
      <c r="AM173" s="213"/>
      <c r="AN173" s="213"/>
      <c r="AO173" s="213"/>
      <c r="AP173" s="213"/>
      <c r="AQ173" s="213"/>
      <c r="AR173" s="213"/>
      <c r="AS173" s="213"/>
      <c r="AT173" s="213"/>
      <c r="AU173" s="213"/>
      <c r="AV173" s="213"/>
      <c r="AW173" s="213"/>
      <c r="AX173" s="213"/>
      <c r="AY173" s="213"/>
      <c r="AZ173" s="213"/>
      <c r="BA173" s="213"/>
      <c r="BB173" s="213"/>
      <c r="BC173" s="213"/>
      <c r="BD173" s="213"/>
      <c r="BE173" s="213"/>
      <c r="BF173" s="213"/>
      <c r="BG173" s="213"/>
      <c r="BH173" s="213"/>
      <c r="BI173" s="213"/>
      <c r="BJ173" s="213"/>
      <c r="BK173" s="213"/>
      <c r="BL173" s="213"/>
      <c r="BM173" s="214">
        <v>1</v>
      </c>
    </row>
    <row r="174" spans="1:65">
      <c r="A174" s="30"/>
      <c r="B174" s="19">
        <v>1</v>
      </c>
      <c r="C174" s="9">
        <v>2</v>
      </c>
      <c r="D174" s="215">
        <v>14.91</v>
      </c>
      <c r="E174" s="215">
        <v>12.8</v>
      </c>
      <c r="F174" s="219">
        <v>10.1</v>
      </c>
      <c r="G174" s="215">
        <v>14.702269369200001</v>
      </c>
      <c r="H174" s="215">
        <v>14.539</v>
      </c>
      <c r="I174" s="215">
        <v>12.63</v>
      </c>
      <c r="J174" s="215">
        <v>13.4</v>
      </c>
      <c r="K174" s="215">
        <v>14</v>
      </c>
      <c r="L174" s="215">
        <v>14.568</v>
      </c>
      <c r="M174" s="215">
        <v>13.65</v>
      </c>
      <c r="N174" s="215">
        <v>14.55</v>
      </c>
      <c r="O174" s="215">
        <v>13.7</v>
      </c>
      <c r="P174" s="215">
        <v>13.66</v>
      </c>
      <c r="Q174" s="215">
        <v>14.07</v>
      </c>
      <c r="R174" s="215">
        <v>13.4</v>
      </c>
      <c r="S174" s="215">
        <v>13.65</v>
      </c>
      <c r="T174" s="219">
        <v>20</v>
      </c>
      <c r="U174" s="219">
        <v>14</v>
      </c>
      <c r="V174" s="215">
        <v>14.299765318232827</v>
      </c>
      <c r="W174" s="215">
        <v>13.95</v>
      </c>
      <c r="X174" s="212"/>
      <c r="Y174" s="213"/>
      <c r="Z174" s="213"/>
      <c r="AA174" s="213"/>
      <c r="AB174" s="213"/>
      <c r="AC174" s="213"/>
      <c r="AD174" s="213"/>
      <c r="AE174" s="213"/>
      <c r="AF174" s="213"/>
      <c r="AG174" s="213"/>
      <c r="AH174" s="213"/>
      <c r="AI174" s="213"/>
      <c r="AJ174" s="213"/>
      <c r="AK174" s="213"/>
      <c r="AL174" s="213"/>
      <c r="AM174" s="213"/>
      <c r="AN174" s="213"/>
      <c r="AO174" s="213"/>
      <c r="AP174" s="213"/>
      <c r="AQ174" s="213"/>
      <c r="AR174" s="213"/>
      <c r="AS174" s="213"/>
      <c r="AT174" s="213"/>
      <c r="AU174" s="213"/>
      <c r="AV174" s="213"/>
      <c r="AW174" s="213"/>
      <c r="AX174" s="213"/>
      <c r="AY174" s="213"/>
      <c r="AZ174" s="213"/>
      <c r="BA174" s="213"/>
      <c r="BB174" s="213"/>
      <c r="BC174" s="213"/>
      <c r="BD174" s="213"/>
      <c r="BE174" s="213"/>
      <c r="BF174" s="213"/>
      <c r="BG174" s="213"/>
      <c r="BH174" s="213"/>
      <c r="BI174" s="213"/>
      <c r="BJ174" s="213"/>
      <c r="BK174" s="213"/>
      <c r="BL174" s="213"/>
      <c r="BM174" s="214">
        <v>24</v>
      </c>
    </row>
    <row r="175" spans="1:65">
      <c r="A175" s="30"/>
      <c r="B175" s="19">
        <v>1</v>
      </c>
      <c r="C175" s="9">
        <v>3</v>
      </c>
      <c r="D175" s="215">
        <v>15.35</v>
      </c>
      <c r="E175" s="215">
        <v>12.65</v>
      </c>
      <c r="F175" s="219">
        <v>10.1</v>
      </c>
      <c r="G175" s="215">
        <v>15.006229475200003</v>
      </c>
      <c r="H175" s="215">
        <v>14.547000000000001</v>
      </c>
      <c r="I175" s="215">
        <v>12.71</v>
      </c>
      <c r="J175" s="215">
        <v>14</v>
      </c>
      <c r="K175" s="215">
        <v>13.55</v>
      </c>
      <c r="L175" s="215">
        <v>14.411</v>
      </c>
      <c r="M175" s="215">
        <v>13.4</v>
      </c>
      <c r="N175" s="215">
        <v>14.65</v>
      </c>
      <c r="O175" s="215">
        <v>13.3</v>
      </c>
      <c r="P175" s="215">
        <v>13.06</v>
      </c>
      <c r="Q175" s="215">
        <v>14.25</v>
      </c>
      <c r="R175" s="215">
        <v>13.6</v>
      </c>
      <c r="S175" s="215">
        <v>13.95</v>
      </c>
      <c r="T175" s="219">
        <v>20</v>
      </c>
      <c r="U175" s="219">
        <v>14</v>
      </c>
      <c r="V175" s="215">
        <v>14.44112744925912</v>
      </c>
      <c r="W175" s="215">
        <v>12.9</v>
      </c>
      <c r="X175" s="212"/>
      <c r="Y175" s="213"/>
      <c r="Z175" s="213"/>
      <c r="AA175" s="213"/>
      <c r="AB175" s="213"/>
      <c r="AC175" s="213"/>
      <c r="AD175" s="213"/>
      <c r="AE175" s="213"/>
      <c r="AF175" s="213"/>
      <c r="AG175" s="213"/>
      <c r="AH175" s="213"/>
      <c r="AI175" s="213"/>
      <c r="AJ175" s="213"/>
      <c r="AK175" s="213"/>
      <c r="AL175" s="213"/>
      <c r="AM175" s="213"/>
      <c r="AN175" s="213"/>
      <c r="AO175" s="213"/>
      <c r="AP175" s="213"/>
      <c r="AQ175" s="213"/>
      <c r="AR175" s="213"/>
      <c r="AS175" s="213"/>
      <c r="AT175" s="213"/>
      <c r="AU175" s="213"/>
      <c r="AV175" s="213"/>
      <c r="AW175" s="213"/>
      <c r="AX175" s="213"/>
      <c r="AY175" s="213"/>
      <c r="AZ175" s="213"/>
      <c r="BA175" s="213"/>
      <c r="BB175" s="213"/>
      <c r="BC175" s="213"/>
      <c r="BD175" s="213"/>
      <c r="BE175" s="213"/>
      <c r="BF175" s="213"/>
      <c r="BG175" s="213"/>
      <c r="BH175" s="213"/>
      <c r="BI175" s="213"/>
      <c r="BJ175" s="213"/>
      <c r="BK175" s="213"/>
      <c r="BL175" s="213"/>
      <c r="BM175" s="214">
        <v>16</v>
      </c>
    </row>
    <row r="176" spans="1:65">
      <c r="A176" s="30"/>
      <c r="B176" s="19">
        <v>1</v>
      </c>
      <c r="C176" s="9">
        <v>4</v>
      </c>
      <c r="D176" s="215">
        <v>15.22</v>
      </c>
      <c r="E176" s="215">
        <v>12.85</v>
      </c>
      <c r="F176" s="219">
        <v>10.4</v>
      </c>
      <c r="G176" s="215">
        <v>13.389858473767914</v>
      </c>
      <c r="H176" s="215">
        <v>14.273</v>
      </c>
      <c r="I176" s="215">
        <v>13.15</v>
      </c>
      <c r="J176" s="215">
        <v>13.4</v>
      </c>
      <c r="K176" s="215">
        <v>15.6</v>
      </c>
      <c r="L176" s="215">
        <v>14.173</v>
      </c>
      <c r="M176" s="215">
        <v>13.5</v>
      </c>
      <c r="N176" s="215">
        <v>14</v>
      </c>
      <c r="O176" s="215">
        <v>13.4</v>
      </c>
      <c r="P176" s="215">
        <v>13.61</v>
      </c>
      <c r="Q176" s="215">
        <v>14.14</v>
      </c>
      <c r="R176" s="215">
        <v>13.7</v>
      </c>
      <c r="S176" s="215">
        <v>13.65</v>
      </c>
      <c r="T176" s="219">
        <v>18</v>
      </c>
      <c r="U176" s="219">
        <v>14</v>
      </c>
      <c r="V176" s="215">
        <v>13.887024989744718</v>
      </c>
      <c r="W176" s="215">
        <v>14.36</v>
      </c>
      <c r="X176" s="212"/>
      <c r="Y176" s="213"/>
      <c r="Z176" s="213"/>
      <c r="AA176" s="213"/>
      <c r="AB176" s="213"/>
      <c r="AC176" s="213"/>
      <c r="AD176" s="213"/>
      <c r="AE176" s="213"/>
      <c r="AF176" s="213"/>
      <c r="AG176" s="213"/>
      <c r="AH176" s="213"/>
      <c r="AI176" s="213"/>
      <c r="AJ176" s="213"/>
      <c r="AK176" s="213"/>
      <c r="AL176" s="213"/>
      <c r="AM176" s="213"/>
      <c r="AN176" s="213"/>
      <c r="AO176" s="213"/>
      <c r="AP176" s="213"/>
      <c r="AQ176" s="213"/>
      <c r="AR176" s="213"/>
      <c r="AS176" s="213"/>
      <c r="AT176" s="213"/>
      <c r="AU176" s="213"/>
      <c r="AV176" s="213"/>
      <c r="AW176" s="213"/>
      <c r="AX176" s="213"/>
      <c r="AY176" s="213"/>
      <c r="AZ176" s="213"/>
      <c r="BA176" s="213"/>
      <c r="BB176" s="213"/>
      <c r="BC176" s="213"/>
      <c r="BD176" s="213"/>
      <c r="BE176" s="213"/>
      <c r="BF176" s="213"/>
      <c r="BG176" s="213"/>
      <c r="BH176" s="213"/>
      <c r="BI176" s="213"/>
      <c r="BJ176" s="213"/>
      <c r="BK176" s="213"/>
      <c r="BL176" s="213"/>
      <c r="BM176" s="214">
        <v>13.833067512075242</v>
      </c>
    </row>
    <row r="177" spans="1:65">
      <c r="A177" s="30"/>
      <c r="B177" s="19">
        <v>1</v>
      </c>
      <c r="C177" s="9">
        <v>5</v>
      </c>
      <c r="D177" s="215">
        <v>15.380000000000003</v>
      </c>
      <c r="E177" s="215">
        <v>12.8</v>
      </c>
      <c r="F177" s="219">
        <v>10.3</v>
      </c>
      <c r="G177" s="215">
        <v>13.672773844554039</v>
      </c>
      <c r="H177" s="215">
        <v>14.045</v>
      </c>
      <c r="I177" s="215">
        <v>12.38</v>
      </c>
      <c r="J177" s="215">
        <v>13.6</v>
      </c>
      <c r="K177" s="215">
        <v>14.95</v>
      </c>
      <c r="L177" s="215">
        <v>14.035</v>
      </c>
      <c r="M177" s="215">
        <v>13.35</v>
      </c>
      <c r="N177" s="215">
        <v>14.05</v>
      </c>
      <c r="O177" s="215">
        <v>13.2</v>
      </c>
      <c r="P177" s="215">
        <v>13.6</v>
      </c>
      <c r="Q177" s="215">
        <v>13.66</v>
      </c>
      <c r="R177" s="215">
        <v>13.7</v>
      </c>
      <c r="S177" s="215">
        <v>13.7</v>
      </c>
      <c r="T177" s="219">
        <v>18</v>
      </c>
      <c r="U177" s="219">
        <v>14</v>
      </c>
      <c r="V177" s="215">
        <v>14.230859490708564</v>
      </c>
      <c r="W177" s="215">
        <v>13.15</v>
      </c>
      <c r="X177" s="212"/>
      <c r="Y177" s="213"/>
      <c r="Z177" s="213"/>
      <c r="AA177" s="213"/>
      <c r="AB177" s="213"/>
      <c r="AC177" s="213"/>
      <c r="AD177" s="213"/>
      <c r="AE177" s="213"/>
      <c r="AF177" s="213"/>
      <c r="AG177" s="213"/>
      <c r="AH177" s="213"/>
      <c r="AI177" s="213"/>
      <c r="AJ177" s="213"/>
      <c r="AK177" s="213"/>
      <c r="AL177" s="213"/>
      <c r="AM177" s="213"/>
      <c r="AN177" s="213"/>
      <c r="AO177" s="213"/>
      <c r="AP177" s="213"/>
      <c r="AQ177" s="213"/>
      <c r="AR177" s="213"/>
      <c r="AS177" s="213"/>
      <c r="AT177" s="213"/>
      <c r="AU177" s="213"/>
      <c r="AV177" s="213"/>
      <c r="AW177" s="213"/>
      <c r="AX177" s="213"/>
      <c r="AY177" s="213"/>
      <c r="AZ177" s="213"/>
      <c r="BA177" s="213"/>
      <c r="BB177" s="213"/>
      <c r="BC177" s="213"/>
      <c r="BD177" s="213"/>
      <c r="BE177" s="213"/>
      <c r="BF177" s="213"/>
      <c r="BG177" s="213"/>
      <c r="BH177" s="213"/>
      <c r="BI177" s="213"/>
      <c r="BJ177" s="213"/>
      <c r="BK177" s="213"/>
      <c r="BL177" s="213"/>
      <c r="BM177" s="214">
        <v>84</v>
      </c>
    </row>
    <row r="178" spans="1:65">
      <c r="A178" s="30"/>
      <c r="B178" s="19">
        <v>1</v>
      </c>
      <c r="C178" s="9">
        <v>6</v>
      </c>
      <c r="D178" s="215">
        <v>15.28</v>
      </c>
      <c r="E178" s="215">
        <v>13.05</v>
      </c>
      <c r="F178" s="219">
        <v>10.4</v>
      </c>
      <c r="G178" s="215">
        <v>13.974161206200002</v>
      </c>
      <c r="H178" s="215">
        <v>13.706</v>
      </c>
      <c r="I178" s="215">
        <v>12.44</v>
      </c>
      <c r="J178" s="215">
        <v>13.4</v>
      </c>
      <c r="K178" s="215">
        <v>14.4</v>
      </c>
      <c r="L178" s="215">
        <v>14.007999999999999</v>
      </c>
      <c r="M178" s="215">
        <v>13.5</v>
      </c>
      <c r="N178" s="215">
        <v>13.85</v>
      </c>
      <c r="O178" s="215">
        <v>13.4</v>
      </c>
      <c r="P178" s="215">
        <v>13.37</v>
      </c>
      <c r="Q178" s="215">
        <v>14.16</v>
      </c>
      <c r="R178" s="215">
        <v>13.9</v>
      </c>
      <c r="S178" s="215">
        <v>13.95</v>
      </c>
      <c r="T178" s="219">
        <v>18</v>
      </c>
      <c r="U178" s="219">
        <v>14</v>
      </c>
      <c r="V178" s="215">
        <v>14.43811506026729</v>
      </c>
      <c r="W178" s="215">
        <v>13.33</v>
      </c>
      <c r="X178" s="212"/>
      <c r="Y178" s="213"/>
      <c r="Z178" s="213"/>
      <c r="AA178" s="213"/>
      <c r="AB178" s="213"/>
      <c r="AC178" s="213"/>
      <c r="AD178" s="213"/>
      <c r="AE178" s="213"/>
      <c r="AF178" s="213"/>
      <c r="AG178" s="213"/>
      <c r="AH178" s="213"/>
      <c r="AI178" s="213"/>
      <c r="AJ178" s="213"/>
      <c r="AK178" s="213"/>
      <c r="AL178" s="213"/>
      <c r="AM178" s="213"/>
      <c r="AN178" s="213"/>
      <c r="AO178" s="213"/>
      <c r="AP178" s="213"/>
      <c r="AQ178" s="213"/>
      <c r="AR178" s="213"/>
      <c r="AS178" s="213"/>
      <c r="AT178" s="213"/>
      <c r="AU178" s="213"/>
      <c r="AV178" s="213"/>
      <c r="AW178" s="213"/>
      <c r="AX178" s="213"/>
      <c r="AY178" s="213"/>
      <c r="AZ178" s="213"/>
      <c r="BA178" s="213"/>
      <c r="BB178" s="213"/>
      <c r="BC178" s="213"/>
      <c r="BD178" s="213"/>
      <c r="BE178" s="213"/>
      <c r="BF178" s="213"/>
      <c r="BG178" s="213"/>
      <c r="BH178" s="213"/>
      <c r="BI178" s="213"/>
      <c r="BJ178" s="213"/>
      <c r="BK178" s="213"/>
      <c r="BL178" s="213"/>
      <c r="BM178" s="216"/>
    </row>
    <row r="179" spans="1:65">
      <c r="A179" s="30"/>
      <c r="B179" s="20" t="s">
        <v>273</v>
      </c>
      <c r="C179" s="12"/>
      <c r="D179" s="217">
        <v>15.181666666666667</v>
      </c>
      <c r="E179" s="217">
        <v>12.791666666666666</v>
      </c>
      <c r="F179" s="217">
        <v>10.249999999999998</v>
      </c>
      <c r="G179" s="217">
        <v>14.192230027978662</v>
      </c>
      <c r="H179" s="217">
        <v>14.231499999999999</v>
      </c>
      <c r="I179" s="217">
        <v>12.731666666666667</v>
      </c>
      <c r="J179" s="217">
        <v>13.533333333333333</v>
      </c>
      <c r="K179" s="217">
        <v>14.375</v>
      </c>
      <c r="L179" s="217">
        <v>14.2385</v>
      </c>
      <c r="M179" s="217">
        <v>13.399999999999999</v>
      </c>
      <c r="N179" s="217">
        <v>14.283333333333331</v>
      </c>
      <c r="O179" s="217">
        <v>13.383333333333333</v>
      </c>
      <c r="P179" s="217">
        <v>13.545000000000002</v>
      </c>
      <c r="Q179" s="217">
        <v>14.053333333333333</v>
      </c>
      <c r="R179" s="217">
        <v>13.633333333333335</v>
      </c>
      <c r="S179" s="217">
        <v>13.833333333333334</v>
      </c>
      <c r="T179" s="217">
        <v>18.833333333333332</v>
      </c>
      <c r="U179" s="217">
        <v>14</v>
      </c>
      <c r="V179" s="217">
        <v>14.2982510106338</v>
      </c>
      <c r="W179" s="217">
        <v>13.456666666666665</v>
      </c>
      <c r="X179" s="212"/>
      <c r="Y179" s="213"/>
      <c r="Z179" s="213"/>
      <c r="AA179" s="213"/>
      <c r="AB179" s="213"/>
      <c r="AC179" s="213"/>
      <c r="AD179" s="213"/>
      <c r="AE179" s="213"/>
      <c r="AF179" s="213"/>
      <c r="AG179" s="213"/>
      <c r="AH179" s="213"/>
      <c r="AI179" s="213"/>
      <c r="AJ179" s="213"/>
      <c r="AK179" s="213"/>
      <c r="AL179" s="213"/>
      <c r="AM179" s="213"/>
      <c r="AN179" s="213"/>
      <c r="AO179" s="213"/>
      <c r="AP179" s="213"/>
      <c r="AQ179" s="213"/>
      <c r="AR179" s="213"/>
      <c r="AS179" s="213"/>
      <c r="AT179" s="213"/>
      <c r="AU179" s="213"/>
      <c r="AV179" s="213"/>
      <c r="AW179" s="213"/>
      <c r="AX179" s="213"/>
      <c r="AY179" s="213"/>
      <c r="AZ179" s="213"/>
      <c r="BA179" s="213"/>
      <c r="BB179" s="213"/>
      <c r="BC179" s="213"/>
      <c r="BD179" s="213"/>
      <c r="BE179" s="213"/>
      <c r="BF179" s="213"/>
      <c r="BG179" s="213"/>
      <c r="BH179" s="213"/>
      <c r="BI179" s="213"/>
      <c r="BJ179" s="213"/>
      <c r="BK179" s="213"/>
      <c r="BL179" s="213"/>
      <c r="BM179" s="216"/>
    </row>
    <row r="180" spans="1:65">
      <c r="A180" s="30"/>
      <c r="B180" s="3" t="s">
        <v>274</v>
      </c>
      <c r="C180" s="29"/>
      <c r="D180" s="215">
        <v>15.25</v>
      </c>
      <c r="E180" s="215">
        <v>12.8</v>
      </c>
      <c r="F180" s="215">
        <v>10.25</v>
      </c>
      <c r="G180" s="215">
        <v>14.191124502575001</v>
      </c>
      <c r="H180" s="215">
        <v>14.276</v>
      </c>
      <c r="I180" s="215">
        <v>12.670000000000002</v>
      </c>
      <c r="J180" s="215">
        <v>13.4</v>
      </c>
      <c r="K180" s="215">
        <v>14.2</v>
      </c>
      <c r="L180" s="215">
        <v>14.204499999999999</v>
      </c>
      <c r="M180" s="215">
        <v>13.45</v>
      </c>
      <c r="N180" s="215">
        <v>14.3</v>
      </c>
      <c r="O180" s="215">
        <v>13.350000000000001</v>
      </c>
      <c r="P180" s="215">
        <v>13.605</v>
      </c>
      <c r="Q180" s="215">
        <v>14.105</v>
      </c>
      <c r="R180" s="215">
        <v>13.649999999999999</v>
      </c>
      <c r="S180" s="215">
        <v>13.824999999999999</v>
      </c>
      <c r="T180" s="215">
        <v>18.5</v>
      </c>
      <c r="U180" s="215">
        <v>14</v>
      </c>
      <c r="V180" s="215">
        <v>14.368940189250058</v>
      </c>
      <c r="W180" s="215">
        <v>13.24</v>
      </c>
      <c r="X180" s="212"/>
      <c r="Y180" s="213"/>
      <c r="Z180" s="213"/>
      <c r="AA180" s="213"/>
      <c r="AB180" s="213"/>
      <c r="AC180" s="213"/>
      <c r="AD180" s="213"/>
      <c r="AE180" s="213"/>
      <c r="AF180" s="213"/>
      <c r="AG180" s="213"/>
      <c r="AH180" s="213"/>
      <c r="AI180" s="213"/>
      <c r="AJ180" s="213"/>
      <c r="AK180" s="213"/>
      <c r="AL180" s="213"/>
      <c r="AM180" s="213"/>
      <c r="AN180" s="213"/>
      <c r="AO180" s="213"/>
      <c r="AP180" s="213"/>
      <c r="AQ180" s="213"/>
      <c r="AR180" s="213"/>
      <c r="AS180" s="213"/>
      <c r="AT180" s="213"/>
      <c r="AU180" s="213"/>
      <c r="AV180" s="213"/>
      <c r="AW180" s="213"/>
      <c r="AX180" s="213"/>
      <c r="AY180" s="213"/>
      <c r="AZ180" s="213"/>
      <c r="BA180" s="213"/>
      <c r="BB180" s="213"/>
      <c r="BC180" s="213"/>
      <c r="BD180" s="213"/>
      <c r="BE180" s="213"/>
      <c r="BF180" s="213"/>
      <c r="BG180" s="213"/>
      <c r="BH180" s="213"/>
      <c r="BI180" s="213"/>
      <c r="BJ180" s="213"/>
      <c r="BK180" s="213"/>
      <c r="BL180" s="213"/>
      <c r="BM180" s="216"/>
    </row>
    <row r="181" spans="1:65">
      <c r="A181" s="30"/>
      <c r="B181" s="3" t="s">
        <v>275</v>
      </c>
      <c r="C181" s="29"/>
      <c r="D181" s="24">
        <v>0.20311737165163121</v>
      </c>
      <c r="E181" s="24">
        <v>0.15942605391424183</v>
      </c>
      <c r="F181" s="24">
        <v>0.13784048752090264</v>
      </c>
      <c r="G181" s="24">
        <v>0.62137245762834414</v>
      </c>
      <c r="H181" s="24">
        <v>0.31906347330899559</v>
      </c>
      <c r="I181" s="24">
        <v>0.32121124928412242</v>
      </c>
      <c r="J181" s="24">
        <v>0.24221202832779917</v>
      </c>
      <c r="K181" s="24">
        <v>0.78022432671636133</v>
      </c>
      <c r="L181" s="24">
        <v>0.21779141397217658</v>
      </c>
      <c r="M181" s="24">
        <v>0.22135943621178666</v>
      </c>
      <c r="N181" s="24">
        <v>0.35449494589721131</v>
      </c>
      <c r="O181" s="24">
        <v>0.1722401424368506</v>
      </c>
      <c r="P181" s="24">
        <v>0.3055977748610092</v>
      </c>
      <c r="Q181" s="24">
        <v>0.20626843351968976</v>
      </c>
      <c r="R181" s="24">
        <v>0.17511900715418255</v>
      </c>
      <c r="S181" s="24">
        <v>0.1914854215512673</v>
      </c>
      <c r="T181" s="24">
        <v>0.98319208025017513</v>
      </c>
      <c r="U181" s="24">
        <v>0</v>
      </c>
      <c r="V181" s="24">
        <v>0.2242334747814233</v>
      </c>
      <c r="W181" s="24">
        <v>0.57353872290078733</v>
      </c>
      <c r="X181" s="148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3" t="s">
        <v>86</v>
      </c>
      <c r="C182" s="29"/>
      <c r="D182" s="13">
        <v>1.3379122076076269E-2</v>
      </c>
      <c r="E182" s="13">
        <v>1.246327457310034E-2</v>
      </c>
      <c r="F182" s="13">
        <v>1.3447852441063675E-2</v>
      </c>
      <c r="G182" s="13">
        <v>4.3782580778592664E-2</v>
      </c>
      <c r="H182" s="13">
        <v>2.2419525229877078E-2</v>
      </c>
      <c r="I182" s="13">
        <v>2.5229316608256766E-2</v>
      </c>
      <c r="J182" s="13">
        <v>1.7897440516832452E-2</v>
      </c>
      <c r="K182" s="13">
        <v>5.4276474902007744E-2</v>
      </c>
      <c r="L182" s="13">
        <v>1.5295952099742008E-2</v>
      </c>
      <c r="M182" s="13">
        <v>1.6519360911327365E-2</v>
      </c>
      <c r="N182" s="13">
        <v>2.4818782676584227E-2</v>
      </c>
      <c r="O182" s="13">
        <v>1.286974912355048E-2</v>
      </c>
      <c r="P182" s="13">
        <v>2.2561666656405254E-2</v>
      </c>
      <c r="Q182" s="13">
        <v>1.4677545079674319E-2</v>
      </c>
      <c r="R182" s="13">
        <v>1.2844914950184538E-2</v>
      </c>
      <c r="S182" s="13">
        <v>1.3842319630212093E-2</v>
      </c>
      <c r="T182" s="13">
        <v>5.2204889216823459E-2</v>
      </c>
      <c r="U182" s="13">
        <v>0</v>
      </c>
      <c r="V182" s="13">
        <v>1.5682580660715626E-2</v>
      </c>
      <c r="W182" s="13">
        <v>4.2621158501420911E-2</v>
      </c>
      <c r="X182" s="148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3" t="s">
        <v>276</v>
      </c>
      <c r="C183" s="29"/>
      <c r="D183" s="13">
        <v>9.7490968898561237E-2</v>
      </c>
      <c r="E183" s="13">
        <v>-7.5283435470802851E-2</v>
      </c>
      <c r="F183" s="13">
        <v>-0.25902190594728836</v>
      </c>
      <c r="G183" s="13">
        <v>2.5964054291638172E-2</v>
      </c>
      <c r="H183" s="13">
        <v>2.880290200108937E-2</v>
      </c>
      <c r="I183" s="13">
        <v>-7.9620868216477181E-2</v>
      </c>
      <c r="J183" s="13">
        <v>-2.1667947364549689E-2</v>
      </c>
      <c r="K183" s="13">
        <v>3.9176595317827356E-2</v>
      </c>
      <c r="L183" s="13">
        <v>2.9308935821418247E-2</v>
      </c>
      <c r="M183" s="13">
        <v>-3.1306686799381866E-2</v>
      </c>
      <c r="N183" s="13">
        <v>3.2549961956380269E-2</v>
      </c>
      <c r="O183" s="13">
        <v>-3.2511529228735792E-2</v>
      </c>
      <c r="P183" s="13">
        <v>-2.0824557664001819E-2</v>
      </c>
      <c r="Q183" s="13">
        <v>1.592313643129506E-2</v>
      </c>
      <c r="R183" s="13">
        <v>-1.4438892788425584E-2</v>
      </c>
      <c r="S183" s="13">
        <v>1.9216363822405214E-5</v>
      </c>
      <c r="T183" s="13">
        <v>0.36147194517002301</v>
      </c>
      <c r="U183" s="13">
        <v>1.2067640657362322E-2</v>
      </c>
      <c r="V183" s="13">
        <v>3.3628368989921276E-2</v>
      </c>
      <c r="W183" s="13">
        <v>-2.7210222539578277E-2</v>
      </c>
      <c r="X183" s="148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A184" s="30"/>
      <c r="B184" s="46" t="s">
        <v>277</v>
      </c>
      <c r="C184" s="47"/>
      <c r="D184" s="45">
        <v>2.04</v>
      </c>
      <c r="E184" s="45">
        <v>1.33</v>
      </c>
      <c r="F184" s="45">
        <v>4.91</v>
      </c>
      <c r="G184" s="45">
        <v>0.65</v>
      </c>
      <c r="H184" s="45">
        <v>0.7</v>
      </c>
      <c r="I184" s="45">
        <v>1.41</v>
      </c>
      <c r="J184" s="45">
        <v>0.28000000000000003</v>
      </c>
      <c r="K184" s="45">
        <v>0.9</v>
      </c>
      <c r="L184" s="45">
        <v>0.71</v>
      </c>
      <c r="M184" s="45">
        <v>0.47</v>
      </c>
      <c r="N184" s="45">
        <v>0.78</v>
      </c>
      <c r="O184" s="45">
        <v>0.49</v>
      </c>
      <c r="P184" s="45">
        <v>0.27</v>
      </c>
      <c r="Q184" s="45">
        <v>0.45</v>
      </c>
      <c r="R184" s="45">
        <v>0.14000000000000001</v>
      </c>
      <c r="S184" s="45">
        <v>0.14000000000000001</v>
      </c>
      <c r="T184" s="45" t="s">
        <v>278</v>
      </c>
      <c r="U184" s="45" t="s">
        <v>278</v>
      </c>
      <c r="V184" s="45">
        <v>0.8</v>
      </c>
      <c r="W184" s="45">
        <v>0.39</v>
      </c>
      <c r="X184" s="148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55"/>
    </row>
    <row r="185" spans="1:65">
      <c r="B185" s="31" t="s">
        <v>326</v>
      </c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BM185" s="55"/>
    </row>
    <row r="186" spans="1:65">
      <c r="BM186" s="55"/>
    </row>
    <row r="187" spans="1:65" ht="15">
      <c r="B187" s="8" t="s">
        <v>586</v>
      </c>
      <c r="BM187" s="28" t="s">
        <v>66</v>
      </c>
    </row>
    <row r="188" spans="1:65" ht="15">
      <c r="A188" s="25" t="s">
        <v>25</v>
      </c>
      <c r="B188" s="18" t="s">
        <v>110</v>
      </c>
      <c r="C188" s="15" t="s">
        <v>111</v>
      </c>
      <c r="D188" s="16" t="s">
        <v>235</v>
      </c>
      <c r="E188" s="17" t="s">
        <v>235</v>
      </c>
      <c r="F188" s="17" t="s">
        <v>235</v>
      </c>
      <c r="G188" s="17" t="s">
        <v>235</v>
      </c>
      <c r="H188" s="17" t="s">
        <v>235</v>
      </c>
      <c r="I188" s="17" t="s">
        <v>235</v>
      </c>
      <c r="J188" s="17" t="s">
        <v>235</v>
      </c>
      <c r="K188" s="17" t="s">
        <v>235</v>
      </c>
      <c r="L188" s="17" t="s">
        <v>235</v>
      </c>
      <c r="M188" s="17" t="s">
        <v>235</v>
      </c>
      <c r="N188" s="17" t="s">
        <v>235</v>
      </c>
      <c r="O188" s="17" t="s">
        <v>235</v>
      </c>
      <c r="P188" s="17" t="s">
        <v>235</v>
      </c>
      <c r="Q188" s="17" t="s">
        <v>235</v>
      </c>
      <c r="R188" s="17" t="s">
        <v>235</v>
      </c>
      <c r="S188" s="17" t="s">
        <v>235</v>
      </c>
      <c r="T188" s="17" t="s">
        <v>235</v>
      </c>
      <c r="U188" s="17" t="s">
        <v>235</v>
      </c>
      <c r="V188" s="17" t="s">
        <v>235</v>
      </c>
      <c r="W188" s="17" t="s">
        <v>235</v>
      </c>
      <c r="X188" s="17" t="s">
        <v>235</v>
      </c>
      <c r="Y188" s="17" t="s">
        <v>235</v>
      </c>
      <c r="Z188" s="17" t="s">
        <v>235</v>
      </c>
      <c r="AA188" s="17" t="s">
        <v>235</v>
      </c>
      <c r="AB188" s="148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 t="s">
        <v>236</v>
      </c>
      <c r="C189" s="9" t="s">
        <v>236</v>
      </c>
      <c r="D189" s="146" t="s">
        <v>238</v>
      </c>
      <c r="E189" s="147" t="s">
        <v>239</v>
      </c>
      <c r="F189" s="147" t="s">
        <v>240</v>
      </c>
      <c r="G189" s="147" t="s">
        <v>241</v>
      </c>
      <c r="H189" s="147" t="s">
        <v>242</v>
      </c>
      <c r="I189" s="147" t="s">
        <v>243</v>
      </c>
      <c r="J189" s="147" t="s">
        <v>244</v>
      </c>
      <c r="K189" s="147" t="s">
        <v>245</v>
      </c>
      <c r="L189" s="147" t="s">
        <v>246</v>
      </c>
      <c r="M189" s="147" t="s">
        <v>247</v>
      </c>
      <c r="N189" s="147" t="s">
        <v>248</v>
      </c>
      <c r="O189" s="147" t="s">
        <v>249</v>
      </c>
      <c r="P189" s="147" t="s">
        <v>250</v>
      </c>
      <c r="Q189" s="147" t="s">
        <v>251</v>
      </c>
      <c r="R189" s="147" t="s">
        <v>252</v>
      </c>
      <c r="S189" s="147" t="s">
        <v>253</v>
      </c>
      <c r="T189" s="147" t="s">
        <v>254</v>
      </c>
      <c r="U189" s="147" t="s">
        <v>256</v>
      </c>
      <c r="V189" s="147" t="s">
        <v>257</v>
      </c>
      <c r="W189" s="147" t="s">
        <v>258</v>
      </c>
      <c r="X189" s="147" t="s">
        <v>259</v>
      </c>
      <c r="Y189" s="147" t="s">
        <v>260</v>
      </c>
      <c r="Z189" s="147" t="s">
        <v>265</v>
      </c>
      <c r="AA189" s="147" t="s">
        <v>266</v>
      </c>
      <c r="AB189" s="148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 t="s">
        <v>3</v>
      </c>
    </row>
    <row r="190" spans="1:65">
      <c r="A190" s="30"/>
      <c r="B190" s="19"/>
      <c r="C190" s="9"/>
      <c r="D190" s="10" t="s">
        <v>305</v>
      </c>
      <c r="E190" s="11" t="s">
        <v>303</v>
      </c>
      <c r="F190" s="11" t="s">
        <v>305</v>
      </c>
      <c r="G190" s="11" t="s">
        <v>305</v>
      </c>
      <c r="H190" s="11" t="s">
        <v>303</v>
      </c>
      <c r="I190" s="11" t="s">
        <v>303</v>
      </c>
      <c r="J190" s="11" t="s">
        <v>303</v>
      </c>
      <c r="K190" s="11" t="s">
        <v>303</v>
      </c>
      <c r="L190" s="11" t="s">
        <v>303</v>
      </c>
      <c r="M190" s="11" t="s">
        <v>303</v>
      </c>
      <c r="N190" s="11" t="s">
        <v>303</v>
      </c>
      <c r="O190" s="11" t="s">
        <v>303</v>
      </c>
      <c r="P190" s="11" t="s">
        <v>303</v>
      </c>
      <c r="Q190" s="11" t="s">
        <v>303</v>
      </c>
      <c r="R190" s="11" t="s">
        <v>305</v>
      </c>
      <c r="S190" s="11" t="s">
        <v>305</v>
      </c>
      <c r="T190" s="11" t="s">
        <v>303</v>
      </c>
      <c r="U190" s="11" t="s">
        <v>303</v>
      </c>
      <c r="V190" s="11" t="s">
        <v>303</v>
      </c>
      <c r="W190" s="11" t="s">
        <v>305</v>
      </c>
      <c r="X190" s="11" t="s">
        <v>303</v>
      </c>
      <c r="Y190" s="11" t="s">
        <v>336</v>
      </c>
      <c r="Z190" s="11" t="s">
        <v>305</v>
      </c>
      <c r="AA190" s="11" t="s">
        <v>336</v>
      </c>
      <c r="AB190" s="148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</v>
      </c>
    </row>
    <row r="191" spans="1:65">
      <c r="A191" s="30"/>
      <c r="B191" s="19"/>
      <c r="C191" s="9"/>
      <c r="D191" s="26" t="s">
        <v>337</v>
      </c>
      <c r="E191" s="26" t="s">
        <v>338</v>
      </c>
      <c r="F191" s="26" t="s">
        <v>339</v>
      </c>
      <c r="G191" s="26" t="s">
        <v>339</v>
      </c>
      <c r="H191" s="26" t="s">
        <v>117</v>
      </c>
      <c r="I191" s="26" t="s">
        <v>337</v>
      </c>
      <c r="J191" s="26" t="s">
        <v>338</v>
      </c>
      <c r="K191" s="26" t="s">
        <v>338</v>
      </c>
      <c r="L191" s="26" t="s">
        <v>339</v>
      </c>
      <c r="M191" s="26" t="s">
        <v>338</v>
      </c>
      <c r="N191" s="26" t="s">
        <v>338</v>
      </c>
      <c r="O191" s="26" t="s">
        <v>306</v>
      </c>
      <c r="P191" s="26" t="s">
        <v>338</v>
      </c>
      <c r="Q191" s="26" t="s">
        <v>340</v>
      </c>
      <c r="R191" s="26" t="s">
        <v>337</v>
      </c>
      <c r="S191" s="26" t="s">
        <v>338</v>
      </c>
      <c r="T191" s="26" t="s">
        <v>337</v>
      </c>
      <c r="U191" s="26" t="s">
        <v>338</v>
      </c>
      <c r="V191" s="26" t="s">
        <v>338</v>
      </c>
      <c r="W191" s="26" t="s">
        <v>337</v>
      </c>
      <c r="X191" s="26" t="s">
        <v>340</v>
      </c>
      <c r="Y191" s="26" t="s">
        <v>338</v>
      </c>
      <c r="Z191" s="26" t="s">
        <v>338</v>
      </c>
      <c r="AA191" s="26" t="s">
        <v>340</v>
      </c>
      <c r="AB191" s="148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2</v>
      </c>
    </row>
    <row r="192" spans="1:65">
      <c r="A192" s="30"/>
      <c r="B192" s="18">
        <v>1</v>
      </c>
      <c r="C192" s="14">
        <v>1</v>
      </c>
      <c r="D192" s="211">
        <v>25.9</v>
      </c>
      <c r="E192" s="211">
        <v>26.4</v>
      </c>
      <c r="F192" s="211">
        <v>26.2</v>
      </c>
      <c r="G192" s="211">
        <v>25.120539704539361</v>
      </c>
      <c r="H192" s="211">
        <v>26.3</v>
      </c>
      <c r="I192" s="211">
        <v>24.8</v>
      </c>
      <c r="J192" s="211">
        <v>25.9</v>
      </c>
      <c r="K192" s="211">
        <v>25.3</v>
      </c>
      <c r="L192" s="211">
        <v>24.4</v>
      </c>
      <c r="M192" s="211">
        <v>25</v>
      </c>
      <c r="N192" s="211">
        <v>27.2</v>
      </c>
      <c r="O192" s="211">
        <v>26.1</v>
      </c>
      <c r="P192" s="211">
        <v>26.3</v>
      </c>
      <c r="Q192" s="211">
        <v>24.3</v>
      </c>
      <c r="R192" s="211">
        <v>26.2</v>
      </c>
      <c r="S192" s="211">
        <v>27.2</v>
      </c>
      <c r="T192" s="218">
        <v>23.8247</v>
      </c>
      <c r="U192" s="211">
        <v>25</v>
      </c>
      <c r="V192" s="211">
        <v>27.1</v>
      </c>
      <c r="W192" s="211">
        <v>27.3</v>
      </c>
      <c r="X192" s="211">
        <v>24.897608384062849</v>
      </c>
      <c r="Y192" s="211">
        <v>26.3735</v>
      </c>
      <c r="Z192" s="211">
        <v>23.6</v>
      </c>
      <c r="AA192" s="211">
        <v>26.053999999999998</v>
      </c>
      <c r="AB192" s="212"/>
      <c r="AC192" s="213"/>
      <c r="AD192" s="213"/>
      <c r="AE192" s="213"/>
      <c r="AF192" s="213"/>
      <c r="AG192" s="213"/>
      <c r="AH192" s="213"/>
      <c r="AI192" s="213"/>
      <c r="AJ192" s="213"/>
      <c r="AK192" s="213"/>
      <c r="AL192" s="213"/>
      <c r="AM192" s="213"/>
      <c r="AN192" s="213"/>
      <c r="AO192" s="213"/>
      <c r="AP192" s="213"/>
      <c r="AQ192" s="213"/>
      <c r="AR192" s="213"/>
      <c r="AS192" s="213"/>
      <c r="AT192" s="213"/>
      <c r="AU192" s="213"/>
      <c r="AV192" s="213"/>
      <c r="AW192" s="213"/>
      <c r="AX192" s="213"/>
      <c r="AY192" s="213"/>
      <c r="AZ192" s="213"/>
      <c r="BA192" s="213"/>
      <c r="BB192" s="213"/>
      <c r="BC192" s="213"/>
      <c r="BD192" s="213"/>
      <c r="BE192" s="213"/>
      <c r="BF192" s="213"/>
      <c r="BG192" s="213"/>
      <c r="BH192" s="213"/>
      <c r="BI192" s="213"/>
      <c r="BJ192" s="213"/>
      <c r="BK192" s="213"/>
      <c r="BL192" s="213"/>
      <c r="BM192" s="214">
        <v>1</v>
      </c>
    </row>
    <row r="193" spans="1:65">
      <c r="A193" s="30"/>
      <c r="B193" s="19">
        <v>1</v>
      </c>
      <c r="C193" s="9">
        <v>2</v>
      </c>
      <c r="D193" s="215">
        <v>26.3</v>
      </c>
      <c r="E193" s="215">
        <v>26.7</v>
      </c>
      <c r="F193" s="215">
        <v>25.9</v>
      </c>
      <c r="G193" s="215">
        <v>25.305692713890661</v>
      </c>
      <c r="H193" s="215">
        <v>26.3</v>
      </c>
      <c r="I193" s="215">
        <v>25.3</v>
      </c>
      <c r="J193" s="215">
        <v>25.2</v>
      </c>
      <c r="K193" s="215">
        <v>25.7</v>
      </c>
      <c r="L193" s="215">
        <v>24.8</v>
      </c>
      <c r="M193" s="215">
        <v>25.8</v>
      </c>
      <c r="N193" s="215">
        <v>27.1</v>
      </c>
      <c r="O193" s="215">
        <v>25.9</v>
      </c>
      <c r="P193" s="215">
        <v>24.6</v>
      </c>
      <c r="Q193" s="215">
        <v>25.1</v>
      </c>
      <c r="R193" s="215">
        <v>26.5</v>
      </c>
      <c r="S193" s="215">
        <v>26.1</v>
      </c>
      <c r="T193" s="219">
        <v>23.6934</v>
      </c>
      <c r="U193" s="215">
        <v>24.3</v>
      </c>
      <c r="V193" s="215">
        <v>27.1</v>
      </c>
      <c r="W193" s="215">
        <v>26.6</v>
      </c>
      <c r="X193" s="215">
        <v>25.010317080770232</v>
      </c>
      <c r="Y193" s="215">
        <v>25.607399999999998</v>
      </c>
      <c r="Z193" s="215">
        <v>24.6</v>
      </c>
      <c r="AA193" s="215">
        <v>25.193000000000001</v>
      </c>
      <c r="AB193" s="212"/>
      <c r="AC193" s="213"/>
      <c r="AD193" s="213"/>
      <c r="AE193" s="213"/>
      <c r="AF193" s="213"/>
      <c r="AG193" s="213"/>
      <c r="AH193" s="213"/>
      <c r="AI193" s="213"/>
      <c r="AJ193" s="213"/>
      <c r="AK193" s="213"/>
      <c r="AL193" s="213"/>
      <c r="AM193" s="213"/>
      <c r="AN193" s="213"/>
      <c r="AO193" s="213"/>
      <c r="AP193" s="213"/>
      <c r="AQ193" s="213"/>
      <c r="AR193" s="213"/>
      <c r="AS193" s="213"/>
      <c r="AT193" s="213"/>
      <c r="AU193" s="213"/>
      <c r="AV193" s="213"/>
      <c r="AW193" s="213"/>
      <c r="AX193" s="213"/>
      <c r="AY193" s="213"/>
      <c r="AZ193" s="213"/>
      <c r="BA193" s="213"/>
      <c r="BB193" s="213"/>
      <c r="BC193" s="213"/>
      <c r="BD193" s="213"/>
      <c r="BE193" s="213"/>
      <c r="BF193" s="213"/>
      <c r="BG193" s="213"/>
      <c r="BH193" s="213"/>
      <c r="BI193" s="213"/>
      <c r="BJ193" s="213"/>
      <c r="BK193" s="213"/>
      <c r="BL193" s="213"/>
      <c r="BM193" s="214">
        <v>12</v>
      </c>
    </row>
    <row r="194" spans="1:65">
      <c r="A194" s="30"/>
      <c r="B194" s="19">
        <v>1</v>
      </c>
      <c r="C194" s="9">
        <v>3</v>
      </c>
      <c r="D194" s="215">
        <v>26.6</v>
      </c>
      <c r="E194" s="215">
        <v>26.6</v>
      </c>
      <c r="F194" s="215">
        <v>26.1</v>
      </c>
      <c r="G194" s="215">
        <v>24.985649721533072</v>
      </c>
      <c r="H194" s="215">
        <v>26.8</v>
      </c>
      <c r="I194" s="215">
        <v>24.4</v>
      </c>
      <c r="J194" s="215">
        <v>26.7</v>
      </c>
      <c r="K194" s="215">
        <v>25.4</v>
      </c>
      <c r="L194" s="215">
        <v>25.1</v>
      </c>
      <c r="M194" s="215">
        <v>25.6</v>
      </c>
      <c r="N194" s="215">
        <v>26.9</v>
      </c>
      <c r="O194" s="215">
        <v>26.3</v>
      </c>
      <c r="P194" s="215">
        <v>24.9</v>
      </c>
      <c r="Q194" s="215">
        <v>25.6</v>
      </c>
      <c r="R194" s="215">
        <v>26.7</v>
      </c>
      <c r="S194" s="215">
        <v>26.5</v>
      </c>
      <c r="T194" s="219">
        <v>23.760999999999999</v>
      </c>
      <c r="U194" s="215">
        <v>24.7</v>
      </c>
      <c r="V194" s="215">
        <v>26.8</v>
      </c>
      <c r="W194" s="215">
        <v>27.2</v>
      </c>
      <c r="X194" s="215">
        <v>24.762296648833132</v>
      </c>
      <c r="Y194" s="215">
        <v>26.472600000000003</v>
      </c>
      <c r="Z194" s="220">
        <v>22.8</v>
      </c>
      <c r="AA194" s="215">
        <v>26.286000000000001</v>
      </c>
      <c r="AB194" s="212"/>
      <c r="AC194" s="213"/>
      <c r="AD194" s="213"/>
      <c r="AE194" s="213"/>
      <c r="AF194" s="213"/>
      <c r="AG194" s="213"/>
      <c r="AH194" s="213"/>
      <c r="AI194" s="213"/>
      <c r="AJ194" s="213"/>
      <c r="AK194" s="213"/>
      <c r="AL194" s="213"/>
      <c r="AM194" s="213"/>
      <c r="AN194" s="213"/>
      <c r="AO194" s="213"/>
      <c r="AP194" s="213"/>
      <c r="AQ194" s="213"/>
      <c r="AR194" s="213"/>
      <c r="AS194" s="213"/>
      <c r="AT194" s="213"/>
      <c r="AU194" s="213"/>
      <c r="AV194" s="213"/>
      <c r="AW194" s="213"/>
      <c r="AX194" s="213"/>
      <c r="AY194" s="213"/>
      <c r="AZ194" s="213"/>
      <c r="BA194" s="213"/>
      <c r="BB194" s="213"/>
      <c r="BC194" s="213"/>
      <c r="BD194" s="213"/>
      <c r="BE194" s="213"/>
      <c r="BF194" s="213"/>
      <c r="BG194" s="213"/>
      <c r="BH194" s="213"/>
      <c r="BI194" s="213"/>
      <c r="BJ194" s="213"/>
      <c r="BK194" s="213"/>
      <c r="BL194" s="213"/>
      <c r="BM194" s="214">
        <v>16</v>
      </c>
    </row>
    <row r="195" spans="1:65">
      <c r="A195" s="30"/>
      <c r="B195" s="19">
        <v>1</v>
      </c>
      <c r="C195" s="9">
        <v>4</v>
      </c>
      <c r="D195" s="215">
        <v>26.6</v>
      </c>
      <c r="E195" s="215">
        <v>27</v>
      </c>
      <c r="F195" s="215">
        <v>26.2</v>
      </c>
      <c r="G195" s="215">
        <v>25.322993595995758</v>
      </c>
      <c r="H195" s="215">
        <v>26.4</v>
      </c>
      <c r="I195" s="215">
        <v>24.5</v>
      </c>
      <c r="J195" s="215">
        <v>25.4</v>
      </c>
      <c r="K195" s="215">
        <v>27.9</v>
      </c>
      <c r="L195" s="215">
        <v>24.6</v>
      </c>
      <c r="M195" s="215">
        <v>26</v>
      </c>
      <c r="N195" s="215">
        <v>26.4</v>
      </c>
      <c r="O195" s="215">
        <v>26</v>
      </c>
      <c r="P195" s="215">
        <v>25.3</v>
      </c>
      <c r="Q195" s="215">
        <v>24.8</v>
      </c>
      <c r="R195" s="215">
        <v>26.1</v>
      </c>
      <c r="S195" s="215">
        <v>27</v>
      </c>
      <c r="T195" s="219">
        <v>23.700199999999999</v>
      </c>
      <c r="U195" s="215">
        <v>24.5</v>
      </c>
      <c r="V195" s="215">
        <v>26.6</v>
      </c>
      <c r="W195" s="215">
        <v>25.8</v>
      </c>
      <c r="X195" s="215">
        <v>24.767216287808385</v>
      </c>
      <c r="Y195" s="215">
        <v>25.284600000000001</v>
      </c>
      <c r="Z195" s="215">
        <v>25.5</v>
      </c>
      <c r="AA195" s="215">
        <v>26.696000000000002</v>
      </c>
      <c r="AB195" s="212"/>
      <c r="AC195" s="213"/>
      <c r="AD195" s="213"/>
      <c r="AE195" s="213"/>
      <c r="AF195" s="213"/>
      <c r="AG195" s="213"/>
      <c r="AH195" s="213"/>
      <c r="AI195" s="213"/>
      <c r="AJ195" s="213"/>
      <c r="AK195" s="213"/>
      <c r="AL195" s="213"/>
      <c r="AM195" s="213"/>
      <c r="AN195" s="213"/>
      <c r="AO195" s="213"/>
      <c r="AP195" s="213"/>
      <c r="AQ195" s="213"/>
      <c r="AR195" s="213"/>
      <c r="AS195" s="213"/>
      <c r="AT195" s="213"/>
      <c r="AU195" s="213"/>
      <c r="AV195" s="213"/>
      <c r="AW195" s="213"/>
      <c r="AX195" s="213"/>
      <c r="AY195" s="213"/>
      <c r="AZ195" s="213"/>
      <c r="BA195" s="213"/>
      <c r="BB195" s="213"/>
      <c r="BC195" s="213"/>
      <c r="BD195" s="213"/>
      <c r="BE195" s="213"/>
      <c r="BF195" s="213"/>
      <c r="BG195" s="213"/>
      <c r="BH195" s="213"/>
      <c r="BI195" s="213"/>
      <c r="BJ195" s="213"/>
      <c r="BK195" s="213"/>
      <c r="BL195" s="213"/>
      <c r="BM195" s="214">
        <v>25.81129376859883</v>
      </c>
    </row>
    <row r="196" spans="1:65">
      <c r="A196" s="30"/>
      <c r="B196" s="19">
        <v>1</v>
      </c>
      <c r="C196" s="9">
        <v>5</v>
      </c>
      <c r="D196" s="215">
        <v>27.1</v>
      </c>
      <c r="E196" s="215">
        <v>27.3</v>
      </c>
      <c r="F196" s="215">
        <v>25.9</v>
      </c>
      <c r="G196" s="215">
        <v>25.959231320785658</v>
      </c>
      <c r="H196" s="215">
        <v>26.3</v>
      </c>
      <c r="I196" s="215">
        <v>24.1</v>
      </c>
      <c r="J196" s="215">
        <v>26.1</v>
      </c>
      <c r="K196" s="215">
        <v>27</v>
      </c>
      <c r="L196" s="215">
        <v>24</v>
      </c>
      <c r="M196" s="215">
        <v>26.1</v>
      </c>
      <c r="N196" s="215">
        <v>27.2</v>
      </c>
      <c r="O196" s="215">
        <v>26.7</v>
      </c>
      <c r="P196" s="215">
        <v>25.5</v>
      </c>
      <c r="Q196" s="215">
        <v>25.5</v>
      </c>
      <c r="R196" s="215">
        <v>25.6</v>
      </c>
      <c r="S196" s="215">
        <v>26.3</v>
      </c>
      <c r="T196" s="219">
        <v>23.848299999999998</v>
      </c>
      <c r="U196" s="215">
        <v>24.2</v>
      </c>
      <c r="V196" s="215">
        <v>26.2</v>
      </c>
      <c r="W196" s="215">
        <v>25.6</v>
      </c>
      <c r="X196" s="215">
        <v>24.646051464290323</v>
      </c>
      <c r="Y196" s="215">
        <v>25.6965</v>
      </c>
      <c r="Z196" s="220">
        <v>22.8</v>
      </c>
      <c r="AA196" s="215">
        <v>25.992000000000001</v>
      </c>
      <c r="AB196" s="212"/>
      <c r="AC196" s="213"/>
      <c r="AD196" s="213"/>
      <c r="AE196" s="213"/>
      <c r="AF196" s="213"/>
      <c r="AG196" s="213"/>
      <c r="AH196" s="213"/>
      <c r="AI196" s="213"/>
      <c r="AJ196" s="213"/>
      <c r="AK196" s="213"/>
      <c r="AL196" s="213"/>
      <c r="AM196" s="213"/>
      <c r="AN196" s="213"/>
      <c r="AO196" s="213"/>
      <c r="AP196" s="213"/>
      <c r="AQ196" s="213"/>
      <c r="AR196" s="213"/>
      <c r="AS196" s="213"/>
      <c r="AT196" s="213"/>
      <c r="AU196" s="213"/>
      <c r="AV196" s="213"/>
      <c r="AW196" s="213"/>
      <c r="AX196" s="213"/>
      <c r="AY196" s="213"/>
      <c r="AZ196" s="213"/>
      <c r="BA196" s="213"/>
      <c r="BB196" s="213"/>
      <c r="BC196" s="213"/>
      <c r="BD196" s="213"/>
      <c r="BE196" s="213"/>
      <c r="BF196" s="213"/>
      <c r="BG196" s="213"/>
      <c r="BH196" s="213"/>
      <c r="BI196" s="213"/>
      <c r="BJ196" s="213"/>
      <c r="BK196" s="213"/>
      <c r="BL196" s="213"/>
      <c r="BM196" s="214">
        <v>85</v>
      </c>
    </row>
    <row r="197" spans="1:65">
      <c r="A197" s="30"/>
      <c r="B197" s="19">
        <v>1</v>
      </c>
      <c r="C197" s="9">
        <v>6</v>
      </c>
      <c r="D197" s="215">
        <v>26.7</v>
      </c>
      <c r="E197" s="215">
        <v>27.3</v>
      </c>
      <c r="F197" s="215">
        <v>26.2</v>
      </c>
      <c r="G197" s="215">
        <v>25.874975372440158</v>
      </c>
      <c r="H197" s="215">
        <v>25.8</v>
      </c>
      <c r="I197" s="215">
        <v>24.3</v>
      </c>
      <c r="J197" s="215">
        <v>25.3</v>
      </c>
      <c r="K197" s="215">
        <v>26.2</v>
      </c>
      <c r="L197" s="215">
        <v>24.5</v>
      </c>
      <c r="M197" s="215">
        <v>25.7</v>
      </c>
      <c r="N197" s="215">
        <v>26.3</v>
      </c>
      <c r="O197" s="215">
        <v>25.8</v>
      </c>
      <c r="P197" s="215">
        <v>25.5</v>
      </c>
      <c r="Q197" s="215">
        <v>25.5</v>
      </c>
      <c r="R197" s="215">
        <v>26.2</v>
      </c>
      <c r="S197" s="215">
        <v>27.9</v>
      </c>
      <c r="T197" s="219">
        <v>23.697399999999998</v>
      </c>
      <c r="U197" s="215">
        <v>24.8</v>
      </c>
      <c r="V197" s="215">
        <v>27.4</v>
      </c>
      <c r="W197" s="215">
        <v>26.4</v>
      </c>
      <c r="X197" s="215">
        <v>24.911567771689512</v>
      </c>
      <c r="Y197" s="215">
        <v>26.541799999999999</v>
      </c>
      <c r="Z197" s="215">
        <v>23.7</v>
      </c>
      <c r="AA197" s="215">
        <v>25.396999999999998</v>
      </c>
      <c r="AB197" s="212"/>
      <c r="AC197" s="213"/>
      <c r="AD197" s="213"/>
      <c r="AE197" s="213"/>
      <c r="AF197" s="213"/>
      <c r="AG197" s="213"/>
      <c r="AH197" s="213"/>
      <c r="AI197" s="213"/>
      <c r="AJ197" s="213"/>
      <c r="AK197" s="213"/>
      <c r="AL197" s="213"/>
      <c r="AM197" s="213"/>
      <c r="AN197" s="213"/>
      <c r="AO197" s="213"/>
      <c r="AP197" s="213"/>
      <c r="AQ197" s="213"/>
      <c r="AR197" s="213"/>
      <c r="AS197" s="213"/>
      <c r="AT197" s="213"/>
      <c r="AU197" s="213"/>
      <c r="AV197" s="213"/>
      <c r="AW197" s="213"/>
      <c r="AX197" s="213"/>
      <c r="AY197" s="213"/>
      <c r="AZ197" s="213"/>
      <c r="BA197" s="213"/>
      <c r="BB197" s="213"/>
      <c r="BC197" s="213"/>
      <c r="BD197" s="213"/>
      <c r="BE197" s="213"/>
      <c r="BF197" s="213"/>
      <c r="BG197" s="213"/>
      <c r="BH197" s="213"/>
      <c r="BI197" s="213"/>
      <c r="BJ197" s="213"/>
      <c r="BK197" s="213"/>
      <c r="BL197" s="213"/>
      <c r="BM197" s="216"/>
    </row>
    <row r="198" spans="1:65">
      <c r="A198" s="30"/>
      <c r="B198" s="20" t="s">
        <v>273</v>
      </c>
      <c r="C198" s="12"/>
      <c r="D198" s="217">
        <v>26.533333333333331</v>
      </c>
      <c r="E198" s="217">
        <v>26.883333333333336</v>
      </c>
      <c r="F198" s="217">
        <v>26.083333333333329</v>
      </c>
      <c r="G198" s="217">
        <v>25.428180404864111</v>
      </c>
      <c r="H198" s="217">
        <v>26.316666666666674</v>
      </c>
      <c r="I198" s="217">
        <v>24.566666666666666</v>
      </c>
      <c r="J198" s="217">
        <v>25.766666666666666</v>
      </c>
      <c r="K198" s="217">
        <v>26.25</v>
      </c>
      <c r="L198" s="217">
        <v>24.566666666666666</v>
      </c>
      <c r="M198" s="217">
        <v>25.7</v>
      </c>
      <c r="N198" s="217">
        <v>26.849999999999998</v>
      </c>
      <c r="O198" s="217">
        <v>26.133333333333336</v>
      </c>
      <c r="P198" s="217">
        <v>25.350000000000005</v>
      </c>
      <c r="Q198" s="217">
        <v>25.133333333333336</v>
      </c>
      <c r="R198" s="217">
        <v>26.216666666666665</v>
      </c>
      <c r="S198" s="217">
        <v>26.833333333333332</v>
      </c>
      <c r="T198" s="217">
        <v>23.754166666666663</v>
      </c>
      <c r="U198" s="217">
        <v>24.583333333333332</v>
      </c>
      <c r="V198" s="217">
        <v>26.866666666666664</v>
      </c>
      <c r="W198" s="217">
        <v>26.483333333333334</v>
      </c>
      <c r="X198" s="217">
        <v>24.832509606242407</v>
      </c>
      <c r="Y198" s="217">
        <v>25.996066666666664</v>
      </c>
      <c r="Z198" s="217">
        <v>23.833333333333332</v>
      </c>
      <c r="AA198" s="217">
        <v>25.936333333333334</v>
      </c>
      <c r="AB198" s="212"/>
      <c r="AC198" s="213"/>
      <c r="AD198" s="213"/>
      <c r="AE198" s="213"/>
      <c r="AF198" s="213"/>
      <c r="AG198" s="213"/>
      <c r="AH198" s="213"/>
      <c r="AI198" s="213"/>
      <c r="AJ198" s="213"/>
      <c r="AK198" s="213"/>
      <c r="AL198" s="213"/>
      <c r="AM198" s="213"/>
      <c r="AN198" s="213"/>
      <c r="AO198" s="213"/>
      <c r="AP198" s="213"/>
      <c r="AQ198" s="213"/>
      <c r="AR198" s="213"/>
      <c r="AS198" s="213"/>
      <c r="AT198" s="213"/>
      <c r="AU198" s="213"/>
      <c r="AV198" s="213"/>
      <c r="AW198" s="213"/>
      <c r="AX198" s="213"/>
      <c r="AY198" s="213"/>
      <c r="AZ198" s="213"/>
      <c r="BA198" s="213"/>
      <c r="BB198" s="213"/>
      <c r="BC198" s="213"/>
      <c r="BD198" s="213"/>
      <c r="BE198" s="213"/>
      <c r="BF198" s="213"/>
      <c r="BG198" s="213"/>
      <c r="BH198" s="213"/>
      <c r="BI198" s="213"/>
      <c r="BJ198" s="213"/>
      <c r="BK198" s="213"/>
      <c r="BL198" s="213"/>
      <c r="BM198" s="216"/>
    </row>
    <row r="199" spans="1:65">
      <c r="A199" s="30"/>
      <c r="B199" s="3" t="s">
        <v>274</v>
      </c>
      <c r="C199" s="29"/>
      <c r="D199" s="215">
        <v>26.6</v>
      </c>
      <c r="E199" s="215">
        <v>26.85</v>
      </c>
      <c r="F199" s="215">
        <v>26.15</v>
      </c>
      <c r="G199" s="215">
        <v>25.314343154943209</v>
      </c>
      <c r="H199" s="215">
        <v>26.3</v>
      </c>
      <c r="I199" s="215">
        <v>24.45</v>
      </c>
      <c r="J199" s="215">
        <v>25.65</v>
      </c>
      <c r="K199" s="215">
        <v>25.95</v>
      </c>
      <c r="L199" s="215">
        <v>24.55</v>
      </c>
      <c r="M199" s="215">
        <v>25.75</v>
      </c>
      <c r="N199" s="215">
        <v>27</v>
      </c>
      <c r="O199" s="215">
        <v>26.05</v>
      </c>
      <c r="P199" s="215">
        <v>25.4</v>
      </c>
      <c r="Q199" s="215">
        <v>25.3</v>
      </c>
      <c r="R199" s="215">
        <v>26.2</v>
      </c>
      <c r="S199" s="215">
        <v>26.75</v>
      </c>
      <c r="T199" s="215">
        <v>23.730599999999999</v>
      </c>
      <c r="U199" s="215">
        <v>24.6</v>
      </c>
      <c r="V199" s="215">
        <v>26.950000000000003</v>
      </c>
      <c r="W199" s="215">
        <v>26.5</v>
      </c>
      <c r="X199" s="215">
        <v>24.832412335935615</v>
      </c>
      <c r="Y199" s="215">
        <v>26.035</v>
      </c>
      <c r="Z199" s="215">
        <v>23.65</v>
      </c>
      <c r="AA199" s="215">
        <v>26.023</v>
      </c>
      <c r="AB199" s="212"/>
      <c r="AC199" s="213"/>
      <c r="AD199" s="213"/>
      <c r="AE199" s="213"/>
      <c r="AF199" s="213"/>
      <c r="AG199" s="213"/>
      <c r="AH199" s="213"/>
      <c r="AI199" s="213"/>
      <c r="AJ199" s="213"/>
      <c r="AK199" s="213"/>
      <c r="AL199" s="213"/>
      <c r="AM199" s="213"/>
      <c r="AN199" s="213"/>
      <c r="AO199" s="213"/>
      <c r="AP199" s="213"/>
      <c r="AQ199" s="213"/>
      <c r="AR199" s="213"/>
      <c r="AS199" s="213"/>
      <c r="AT199" s="213"/>
      <c r="AU199" s="213"/>
      <c r="AV199" s="213"/>
      <c r="AW199" s="213"/>
      <c r="AX199" s="213"/>
      <c r="AY199" s="213"/>
      <c r="AZ199" s="213"/>
      <c r="BA199" s="213"/>
      <c r="BB199" s="213"/>
      <c r="BC199" s="213"/>
      <c r="BD199" s="213"/>
      <c r="BE199" s="213"/>
      <c r="BF199" s="213"/>
      <c r="BG199" s="213"/>
      <c r="BH199" s="213"/>
      <c r="BI199" s="213"/>
      <c r="BJ199" s="213"/>
      <c r="BK199" s="213"/>
      <c r="BL199" s="213"/>
      <c r="BM199" s="216"/>
    </row>
    <row r="200" spans="1:65">
      <c r="A200" s="30"/>
      <c r="B200" s="3" t="s">
        <v>275</v>
      </c>
      <c r="C200" s="29"/>
      <c r="D200" s="24">
        <v>0.4033195589934454</v>
      </c>
      <c r="E200" s="24">
        <v>0.37638632635454106</v>
      </c>
      <c r="F200" s="24">
        <v>0.14719601443879785</v>
      </c>
      <c r="G200" s="24">
        <v>0.39954587314551232</v>
      </c>
      <c r="H200" s="24">
        <v>0.31885210782848306</v>
      </c>
      <c r="I200" s="24">
        <v>0.42739521132865615</v>
      </c>
      <c r="J200" s="24">
        <v>0.57850381733111045</v>
      </c>
      <c r="K200" s="24">
        <v>1.0212737145349426</v>
      </c>
      <c r="L200" s="24">
        <v>0.37237973450050571</v>
      </c>
      <c r="M200" s="24">
        <v>0.38987177379235882</v>
      </c>
      <c r="N200" s="24">
        <v>0.40373258476372698</v>
      </c>
      <c r="O200" s="24">
        <v>0.32659863237109027</v>
      </c>
      <c r="P200" s="24">
        <v>0.58566201857385292</v>
      </c>
      <c r="Q200" s="24">
        <v>0.50859282994028387</v>
      </c>
      <c r="R200" s="24">
        <v>0.37638632635453978</v>
      </c>
      <c r="S200" s="24">
        <v>0.66833125519211312</v>
      </c>
      <c r="T200" s="24">
        <v>6.8862432912776564E-2</v>
      </c>
      <c r="U200" s="24">
        <v>0.30605010483034756</v>
      </c>
      <c r="V200" s="24">
        <v>0.42739521132865615</v>
      </c>
      <c r="W200" s="24">
        <v>0.69976186425573816</v>
      </c>
      <c r="X200" s="24">
        <v>0.1311969953284349</v>
      </c>
      <c r="Y200" s="24">
        <v>0.53185554304403648</v>
      </c>
      <c r="Z200" s="24">
        <v>1.0557777543908882</v>
      </c>
      <c r="AA200" s="24">
        <v>0.55852114254222029</v>
      </c>
      <c r="AB200" s="148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3" t="s">
        <v>86</v>
      </c>
      <c r="C201" s="29"/>
      <c r="D201" s="13">
        <v>1.5200485891712768E-2</v>
      </c>
      <c r="E201" s="13">
        <v>1.4000731296511136E-2</v>
      </c>
      <c r="F201" s="13">
        <v>5.6432976781647746E-3</v>
      </c>
      <c r="G201" s="13">
        <v>1.5712719777191918E-2</v>
      </c>
      <c r="H201" s="13">
        <v>1.2115976231607966E-2</v>
      </c>
      <c r="I201" s="13">
        <v>1.739736274065086E-2</v>
      </c>
      <c r="J201" s="13">
        <v>2.2451635860198337E-2</v>
      </c>
      <c r="K201" s="13">
        <v>3.8905665315616865E-2</v>
      </c>
      <c r="L201" s="13">
        <v>1.515792677749684E-2</v>
      </c>
      <c r="M201" s="13">
        <v>1.5170107929663768E-2</v>
      </c>
      <c r="N201" s="13">
        <v>1.5036595335706778E-2</v>
      </c>
      <c r="O201" s="13">
        <v>1.2497396646852942E-2</v>
      </c>
      <c r="P201" s="13">
        <v>2.3103038208041531E-2</v>
      </c>
      <c r="Q201" s="13">
        <v>2.0235788989666464E-2</v>
      </c>
      <c r="R201" s="13">
        <v>1.4356757521470049E-2</v>
      </c>
      <c r="S201" s="13">
        <v>2.4906754851879993E-2</v>
      </c>
      <c r="T201" s="13">
        <v>2.8989622696134676E-3</v>
      </c>
      <c r="U201" s="13">
        <v>1.2449495789709053E-2</v>
      </c>
      <c r="V201" s="13">
        <v>1.5908010347220454E-2</v>
      </c>
      <c r="W201" s="13">
        <v>2.6422726151884384E-2</v>
      </c>
      <c r="X201" s="13">
        <v>5.2832757304342101E-3</v>
      </c>
      <c r="Y201" s="13">
        <v>2.0459077515984591E-2</v>
      </c>
      <c r="Z201" s="13">
        <v>4.4298367317100205E-2</v>
      </c>
      <c r="AA201" s="13">
        <v>2.1534313866347864E-2</v>
      </c>
      <c r="AB201" s="148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A202" s="30"/>
      <c r="B202" s="3" t="s">
        <v>276</v>
      </c>
      <c r="C202" s="29"/>
      <c r="D202" s="13">
        <v>2.7973784313474193E-2</v>
      </c>
      <c r="E202" s="13">
        <v>4.1533740011076681E-2</v>
      </c>
      <c r="F202" s="13">
        <v>1.0539555559413882E-2</v>
      </c>
      <c r="G202" s="13">
        <v>-1.4842857826863454E-2</v>
      </c>
      <c r="H202" s="13">
        <v>1.957952602448243E-2</v>
      </c>
      <c r="I202" s="13">
        <v>-4.8220252463529567E-2</v>
      </c>
      <c r="J202" s="13">
        <v>-1.7289757860358135E-3</v>
      </c>
      <c r="K202" s="13">
        <v>1.6996677320177067E-2</v>
      </c>
      <c r="L202" s="13">
        <v>-4.8220252463529567E-2</v>
      </c>
      <c r="M202" s="13">
        <v>-4.3118244903409542E-3</v>
      </c>
      <c r="N202" s="13">
        <v>4.0242315658923777E-2</v>
      </c>
      <c r="O202" s="13">
        <v>1.2476692087642904E-2</v>
      </c>
      <c r="P202" s="13">
        <v>-1.7871780187943109E-2</v>
      </c>
      <c r="Q202" s="13">
        <v>-2.6266038476935205E-2</v>
      </c>
      <c r="R202" s="13">
        <v>1.5705252968024386E-2</v>
      </c>
      <c r="S202" s="13">
        <v>3.9596603482847659E-2</v>
      </c>
      <c r="T202" s="13">
        <v>-7.969872104724951E-2</v>
      </c>
      <c r="U202" s="13">
        <v>-4.7574540287453337E-2</v>
      </c>
      <c r="V202" s="13">
        <v>4.0888027835000118E-2</v>
      </c>
      <c r="W202" s="13">
        <v>2.6036647785245393E-2</v>
      </c>
      <c r="X202" s="13">
        <v>-3.7920771083051252E-2</v>
      </c>
      <c r="Y202" s="13">
        <v>7.1586066054782904E-3</v>
      </c>
      <c r="Z202" s="13">
        <v>-7.6631588210886892E-2</v>
      </c>
      <c r="AA202" s="13">
        <v>4.8443741664210282E-3</v>
      </c>
      <c r="AB202" s="148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5"/>
    </row>
    <row r="203" spans="1:65">
      <c r="A203" s="30"/>
      <c r="B203" s="46" t="s">
        <v>277</v>
      </c>
      <c r="C203" s="47"/>
      <c r="D203" s="45">
        <v>0.65</v>
      </c>
      <c r="E203" s="45">
        <v>1.05</v>
      </c>
      <c r="F203" s="45">
        <v>0.13</v>
      </c>
      <c r="G203" s="45">
        <v>0.61</v>
      </c>
      <c r="H203" s="45">
        <v>0.4</v>
      </c>
      <c r="I203" s="45">
        <v>1.6</v>
      </c>
      <c r="J203" s="45">
        <v>0.23</v>
      </c>
      <c r="K203" s="45">
        <v>0.32</v>
      </c>
      <c r="L203" s="45">
        <v>1.6</v>
      </c>
      <c r="M203" s="45">
        <v>0.3</v>
      </c>
      <c r="N203" s="45">
        <v>1.01</v>
      </c>
      <c r="O203" s="45">
        <v>0.19</v>
      </c>
      <c r="P203" s="45">
        <v>0.7</v>
      </c>
      <c r="Q203" s="45">
        <v>0.95</v>
      </c>
      <c r="R203" s="45">
        <v>0.28999999999999998</v>
      </c>
      <c r="S203" s="45">
        <v>0.99</v>
      </c>
      <c r="T203" s="45">
        <v>2.52</v>
      </c>
      <c r="U203" s="45">
        <v>1.58</v>
      </c>
      <c r="V203" s="45">
        <v>1.03</v>
      </c>
      <c r="W203" s="45">
        <v>0.59</v>
      </c>
      <c r="X203" s="45">
        <v>1.29</v>
      </c>
      <c r="Y203" s="45">
        <v>0.03</v>
      </c>
      <c r="Z203" s="45">
        <v>2.4300000000000002</v>
      </c>
      <c r="AA203" s="45">
        <v>0.03</v>
      </c>
      <c r="AB203" s="148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55"/>
    </row>
    <row r="204" spans="1:65">
      <c r="B204" s="31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BM204" s="55"/>
    </row>
    <row r="205" spans="1:65" ht="15">
      <c r="B205" s="8" t="s">
        <v>587</v>
      </c>
      <c r="BM205" s="28" t="s">
        <v>66</v>
      </c>
    </row>
    <row r="206" spans="1:65" ht="15">
      <c r="A206" s="25" t="s">
        <v>51</v>
      </c>
      <c r="B206" s="18" t="s">
        <v>110</v>
      </c>
      <c r="C206" s="15" t="s">
        <v>111</v>
      </c>
      <c r="D206" s="16" t="s">
        <v>235</v>
      </c>
      <c r="E206" s="17" t="s">
        <v>235</v>
      </c>
      <c r="F206" s="17" t="s">
        <v>235</v>
      </c>
      <c r="G206" s="17" t="s">
        <v>235</v>
      </c>
      <c r="H206" s="17" t="s">
        <v>235</v>
      </c>
      <c r="I206" s="17" t="s">
        <v>235</v>
      </c>
      <c r="J206" s="17" t="s">
        <v>235</v>
      </c>
      <c r="K206" s="17" t="s">
        <v>235</v>
      </c>
      <c r="L206" s="17" t="s">
        <v>235</v>
      </c>
      <c r="M206" s="17" t="s">
        <v>235</v>
      </c>
      <c r="N206" s="17" t="s">
        <v>235</v>
      </c>
      <c r="O206" s="17" t="s">
        <v>235</v>
      </c>
      <c r="P206" s="17" t="s">
        <v>235</v>
      </c>
      <c r="Q206" s="17" t="s">
        <v>235</v>
      </c>
      <c r="R206" s="17" t="s">
        <v>235</v>
      </c>
      <c r="S206" s="17" t="s">
        <v>235</v>
      </c>
      <c r="T206" s="17" t="s">
        <v>235</v>
      </c>
      <c r="U206" s="17" t="s">
        <v>235</v>
      </c>
      <c r="V206" s="17" t="s">
        <v>235</v>
      </c>
      <c r="W206" s="17" t="s">
        <v>235</v>
      </c>
      <c r="X206" s="17" t="s">
        <v>235</v>
      </c>
      <c r="Y206" s="17" t="s">
        <v>235</v>
      </c>
      <c r="Z206" s="17" t="s">
        <v>235</v>
      </c>
      <c r="AA206" s="17" t="s">
        <v>235</v>
      </c>
      <c r="AB206" s="148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9" t="s">
        <v>236</v>
      </c>
      <c r="C207" s="9" t="s">
        <v>236</v>
      </c>
      <c r="D207" s="146" t="s">
        <v>238</v>
      </c>
      <c r="E207" s="147" t="s">
        <v>239</v>
      </c>
      <c r="F207" s="147" t="s">
        <v>240</v>
      </c>
      <c r="G207" s="147" t="s">
        <v>241</v>
      </c>
      <c r="H207" s="147" t="s">
        <v>242</v>
      </c>
      <c r="I207" s="147" t="s">
        <v>243</v>
      </c>
      <c r="J207" s="147" t="s">
        <v>244</v>
      </c>
      <c r="K207" s="147" t="s">
        <v>245</v>
      </c>
      <c r="L207" s="147" t="s">
        <v>246</v>
      </c>
      <c r="M207" s="147" t="s">
        <v>247</v>
      </c>
      <c r="N207" s="147" t="s">
        <v>248</v>
      </c>
      <c r="O207" s="147" t="s">
        <v>249</v>
      </c>
      <c r="P207" s="147" t="s">
        <v>250</v>
      </c>
      <c r="Q207" s="147" t="s">
        <v>251</v>
      </c>
      <c r="R207" s="147" t="s">
        <v>252</v>
      </c>
      <c r="S207" s="147" t="s">
        <v>253</v>
      </c>
      <c r="T207" s="147" t="s">
        <v>254</v>
      </c>
      <c r="U207" s="147" t="s">
        <v>256</v>
      </c>
      <c r="V207" s="147" t="s">
        <v>257</v>
      </c>
      <c r="W207" s="147" t="s">
        <v>258</v>
      </c>
      <c r="X207" s="147" t="s">
        <v>259</v>
      </c>
      <c r="Y207" s="147" t="s">
        <v>260</v>
      </c>
      <c r="Z207" s="147" t="s">
        <v>265</v>
      </c>
      <c r="AA207" s="147" t="s">
        <v>266</v>
      </c>
      <c r="AB207" s="148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 t="s">
        <v>3</v>
      </c>
    </row>
    <row r="208" spans="1:65">
      <c r="A208" s="30"/>
      <c r="B208" s="19"/>
      <c r="C208" s="9"/>
      <c r="D208" s="10" t="s">
        <v>305</v>
      </c>
      <c r="E208" s="11" t="s">
        <v>303</v>
      </c>
      <c r="F208" s="11" t="s">
        <v>305</v>
      </c>
      <c r="G208" s="11" t="s">
        <v>305</v>
      </c>
      <c r="H208" s="11" t="s">
        <v>303</v>
      </c>
      <c r="I208" s="11" t="s">
        <v>336</v>
      </c>
      <c r="J208" s="11" t="s">
        <v>303</v>
      </c>
      <c r="K208" s="11" t="s">
        <v>303</v>
      </c>
      <c r="L208" s="11" t="s">
        <v>303</v>
      </c>
      <c r="M208" s="11" t="s">
        <v>303</v>
      </c>
      <c r="N208" s="11" t="s">
        <v>303</v>
      </c>
      <c r="O208" s="11" t="s">
        <v>303</v>
      </c>
      <c r="P208" s="11" t="s">
        <v>303</v>
      </c>
      <c r="Q208" s="11" t="s">
        <v>303</v>
      </c>
      <c r="R208" s="11" t="s">
        <v>305</v>
      </c>
      <c r="S208" s="11" t="s">
        <v>305</v>
      </c>
      <c r="T208" s="11" t="s">
        <v>336</v>
      </c>
      <c r="U208" s="11" t="s">
        <v>303</v>
      </c>
      <c r="V208" s="11" t="s">
        <v>336</v>
      </c>
      <c r="W208" s="11" t="s">
        <v>305</v>
      </c>
      <c r="X208" s="11" t="s">
        <v>303</v>
      </c>
      <c r="Y208" s="11" t="s">
        <v>336</v>
      </c>
      <c r="Z208" s="11" t="s">
        <v>305</v>
      </c>
      <c r="AA208" s="11" t="s">
        <v>336</v>
      </c>
      <c r="AB208" s="148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1</v>
      </c>
    </row>
    <row r="209" spans="1:65">
      <c r="A209" s="30"/>
      <c r="B209" s="19"/>
      <c r="C209" s="9"/>
      <c r="D209" s="26" t="s">
        <v>337</v>
      </c>
      <c r="E209" s="26" t="s">
        <v>338</v>
      </c>
      <c r="F209" s="26" t="s">
        <v>339</v>
      </c>
      <c r="G209" s="26" t="s">
        <v>339</v>
      </c>
      <c r="H209" s="26" t="s">
        <v>117</v>
      </c>
      <c r="I209" s="26" t="s">
        <v>337</v>
      </c>
      <c r="J209" s="26" t="s">
        <v>338</v>
      </c>
      <c r="K209" s="26" t="s">
        <v>338</v>
      </c>
      <c r="L209" s="26" t="s">
        <v>339</v>
      </c>
      <c r="M209" s="26" t="s">
        <v>338</v>
      </c>
      <c r="N209" s="26" t="s">
        <v>338</v>
      </c>
      <c r="O209" s="26" t="s">
        <v>306</v>
      </c>
      <c r="P209" s="26" t="s">
        <v>338</v>
      </c>
      <c r="Q209" s="26" t="s">
        <v>340</v>
      </c>
      <c r="R209" s="26" t="s">
        <v>337</v>
      </c>
      <c r="S209" s="26" t="s">
        <v>338</v>
      </c>
      <c r="T209" s="26" t="s">
        <v>337</v>
      </c>
      <c r="U209" s="26" t="s">
        <v>338</v>
      </c>
      <c r="V209" s="26" t="s">
        <v>338</v>
      </c>
      <c r="W209" s="26" t="s">
        <v>337</v>
      </c>
      <c r="X209" s="26" t="s">
        <v>340</v>
      </c>
      <c r="Y209" s="26" t="s">
        <v>338</v>
      </c>
      <c r="Z209" s="26" t="s">
        <v>338</v>
      </c>
      <c r="AA209" s="26" t="s">
        <v>340</v>
      </c>
      <c r="AB209" s="148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8">
        <v>2</v>
      </c>
    </row>
    <row r="210" spans="1:65">
      <c r="A210" s="30"/>
      <c r="B210" s="18">
        <v>1</v>
      </c>
      <c r="C210" s="14">
        <v>1</v>
      </c>
      <c r="D210" s="211">
        <v>30</v>
      </c>
      <c r="E210" s="211">
        <v>30</v>
      </c>
      <c r="F210" s="211">
        <v>33</v>
      </c>
      <c r="G210" s="211">
        <v>32.989365819349992</v>
      </c>
      <c r="H210" s="211">
        <v>34</v>
      </c>
      <c r="I210" s="211">
        <v>32</v>
      </c>
      <c r="J210" s="211">
        <v>32</v>
      </c>
      <c r="K210" s="211">
        <v>30</v>
      </c>
      <c r="L210" s="211">
        <v>31</v>
      </c>
      <c r="M210" s="211">
        <v>30</v>
      </c>
      <c r="N210" s="211">
        <v>30</v>
      </c>
      <c r="O210" s="211">
        <v>33.700000000000003</v>
      </c>
      <c r="P210" s="211">
        <v>29.8</v>
      </c>
      <c r="Q210" s="211">
        <v>33</v>
      </c>
      <c r="R210" s="211">
        <v>32</v>
      </c>
      <c r="S210" s="211">
        <v>33</v>
      </c>
      <c r="T210" s="211">
        <v>30.626000000000001</v>
      </c>
      <c r="U210" s="211">
        <v>29</v>
      </c>
      <c r="V210" s="211">
        <v>29</v>
      </c>
      <c r="W210" s="211">
        <v>31</v>
      </c>
      <c r="X210" s="211">
        <v>31.357252323150192</v>
      </c>
      <c r="Y210" s="211">
        <v>32.79</v>
      </c>
      <c r="Z210" s="211">
        <v>30</v>
      </c>
      <c r="AA210" s="211">
        <v>31.257000000000001</v>
      </c>
      <c r="AB210" s="212"/>
      <c r="AC210" s="213"/>
      <c r="AD210" s="213"/>
      <c r="AE210" s="213"/>
      <c r="AF210" s="213"/>
      <c r="AG210" s="213"/>
      <c r="AH210" s="213"/>
      <c r="AI210" s="213"/>
      <c r="AJ210" s="213"/>
      <c r="AK210" s="213"/>
      <c r="AL210" s="213"/>
      <c r="AM210" s="213"/>
      <c r="AN210" s="213"/>
      <c r="AO210" s="213"/>
      <c r="AP210" s="213"/>
      <c r="AQ210" s="213"/>
      <c r="AR210" s="213"/>
      <c r="AS210" s="213"/>
      <c r="AT210" s="213"/>
      <c r="AU210" s="213"/>
      <c r="AV210" s="213"/>
      <c r="AW210" s="213"/>
      <c r="AX210" s="213"/>
      <c r="AY210" s="213"/>
      <c r="AZ210" s="213"/>
      <c r="BA210" s="213"/>
      <c r="BB210" s="213"/>
      <c r="BC210" s="213"/>
      <c r="BD210" s="213"/>
      <c r="BE210" s="213"/>
      <c r="BF210" s="213"/>
      <c r="BG210" s="213"/>
      <c r="BH210" s="213"/>
      <c r="BI210" s="213"/>
      <c r="BJ210" s="213"/>
      <c r="BK210" s="213"/>
      <c r="BL210" s="213"/>
      <c r="BM210" s="214">
        <v>1</v>
      </c>
    </row>
    <row r="211" spans="1:65">
      <c r="A211" s="30"/>
      <c r="B211" s="19">
        <v>1</v>
      </c>
      <c r="C211" s="9">
        <v>2</v>
      </c>
      <c r="D211" s="215">
        <v>31</v>
      </c>
      <c r="E211" s="215">
        <v>29</v>
      </c>
      <c r="F211" s="215">
        <v>32</v>
      </c>
      <c r="G211" s="215">
        <v>34.26513254484999</v>
      </c>
      <c r="H211" s="215">
        <v>35</v>
      </c>
      <c r="I211" s="215">
        <v>31</v>
      </c>
      <c r="J211" s="215">
        <v>32</v>
      </c>
      <c r="K211" s="215">
        <v>30</v>
      </c>
      <c r="L211" s="215">
        <v>32</v>
      </c>
      <c r="M211" s="215">
        <v>30</v>
      </c>
      <c r="N211" s="215">
        <v>29</v>
      </c>
      <c r="O211" s="215">
        <v>34.6</v>
      </c>
      <c r="P211" s="215">
        <v>28.5</v>
      </c>
      <c r="Q211" s="215">
        <v>33</v>
      </c>
      <c r="R211" s="215">
        <v>31</v>
      </c>
      <c r="S211" s="215">
        <v>33</v>
      </c>
      <c r="T211" s="215">
        <v>30.431999999999995</v>
      </c>
      <c r="U211" s="215">
        <v>29</v>
      </c>
      <c r="V211" s="215">
        <v>30</v>
      </c>
      <c r="W211" s="215">
        <v>31</v>
      </c>
      <c r="X211" s="215">
        <v>32.307811114112603</v>
      </c>
      <c r="Y211" s="215">
        <v>31.12</v>
      </c>
      <c r="Z211" s="215">
        <v>31</v>
      </c>
      <c r="AA211" s="215">
        <v>29.605</v>
      </c>
      <c r="AB211" s="212"/>
      <c r="AC211" s="213"/>
      <c r="AD211" s="213"/>
      <c r="AE211" s="213"/>
      <c r="AF211" s="213"/>
      <c r="AG211" s="213"/>
      <c r="AH211" s="213"/>
      <c r="AI211" s="213"/>
      <c r="AJ211" s="213"/>
      <c r="AK211" s="213"/>
      <c r="AL211" s="213"/>
      <c r="AM211" s="213"/>
      <c r="AN211" s="213"/>
      <c r="AO211" s="213"/>
      <c r="AP211" s="213"/>
      <c r="AQ211" s="213"/>
      <c r="AR211" s="213"/>
      <c r="AS211" s="213"/>
      <c r="AT211" s="213"/>
      <c r="AU211" s="213"/>
      <c r="AV211" s="213"/>
      <c r="AW211" s="213"/>
      <c r="AX211" s="213"/>
      <c r="AY211" s="213"/>
      <c r="AZ211" s="213"/>
      <c r="BA211" s="213"/>
      <c r="BB211" s="213"/>
      <c r="BC211" s="213"/>
      <c r="BD211" s="213"/>
      <c r="BE211" s="213"/>
      <c r="BF211" s="213"/>
      <c r="BG211" s="213"/>
      <c r="BH211" s="213"/>
      <c r="BI211" s="213"/>
      <c r="BJ211" s="213"/>
      <c r="BK211" s="213"/>
      <c r="BL211" s="213"/>
      <c r="BM211" s="214">
        <v>26</v>
      </c>
    </row>
    <row r="212" spans="1:65">
      <c r="A212" s="30"/>
      <c r="B212" s="19">
        <v>1</v>
      </c>
      <c r="C212" s="9">
        <v>3</v>
      </c>
      <c r="D212" s="215">
        <v>31</v>
      </c>
      <c r="E212" s="215">
        <v>30</v>
      </c>
      <c r="F212" s="215">
        <v>33</v>
      </c>
      <c r="G212" s="215">
        <v>31.77457917123219</v>
      </c>
      <c r="H212" s="215">
        <v>34</v>
      </c>
      <c r="I212" s="215">
        <v>32</v>
      </c>
      <c r="J212" s="215">
        <v>33</v>
      </c>
      <c r="K212" s="215">
        <v>30</v>
      </c>
      <c r="L212" s="215">
        <v>32</v>
      </c>
      <c r="M212" s="215">
        <v>29</v>
      </c>
      <c r="N212" s="215">
        <v>29</v>
      </c>
      <c r="O212" s="215">
        <v>34.1</v>
      </c>
      <c r="P212" s="215">
        <v>28.2</v>
      </c>
      <c r="Q212" s="215">
        <v>33</v>
      </c>
      <c r="R212" s="215">
        <v>32</v>
      </c>
      <c r="S212" s="215">
        <v>34</v>
      </c>
      <c r="T212" s="215">
        <v>30.830999999999996</v>
      </c>
      <c r="U212" s="215">
        <v>29</v>
      </c>
      <c r="V212" s="215">
        <v>29</v>
      </c>
      <c r="W212" s="215">
        <v>31</v>
      </c>
      <c r="X212" s="215">
        <v>31.776528083689904</v>
      </c>
      <c r="Y212" s="215">
        <v>31.79</v>
      </c>
      <c r="Z212" s="215">
        <v>31</v>
      </c>
      <c r="AA212" s="215">
        <v>30.596999999999998</v>
      </c>
      <c r="AB212" s="212"/>
      <c r="AC212" s="213"/>
      <c r="AD212" s="213"/>
      <c r="AE212" s="213"/>
      <c r="AF212" s="213"/>
      <c r="AG212" s="213"/>
      <c r="AH212" s="213"/>
      <c r="AI212" s="213"/>
      <c r="AJ212" s="213"/>
      <c r="AK212" s="213"/>
      <c r="AL212" s="213"/>
      <c r="AM212" s="213"/>
      <c r="AN212" s="213"/>
      <c r="AO212" s="213"/>
      <c r="AP212" s="213"/>
      <c r="AQ212" s="213"/>
      <c r="AR212" s="213"/>
      <c r="AS212" s="213"/>
      <c r="AT212" s="213"/>
      <c r="AU212" s="213"/>
      <c r="AV212" s="213"/>
      <c r="AW212" s="213"/>
      <c r="AX212" s="213"/>
      <c r="AY212" s="213"/>
      <c r="AZ212" s="213"/>
      <c r="BA212" s="213"/>
      <c r="BB212" s="213"/>
      <c r="BC212" s="213"/>
      <c r="BD212" s="213"/>
      <c r="BE212" s="213"/>
      <c r="BF212" s="213"/>
      <c r="BG212" s="213"/>
      <c r="BH212" s="213"/>
      <c r="BI212" s="213"/>
      <c r="BJ212" s="213"/>
      <c r="BK212" s="213"/>
      <c r="BL212" s="213"/>
      <c r="BM212" s="214">
        <v>16</v>
      </c>
    </row>
    <row r="213" spans="1:65">
      <c r="A213" s="30"/>
      <c r="B213" s="19">
        <v>1</v>
      </c>
      <c r="C213" s="9">
        <v>4</v>
      </c>
      <c r="D213" s="220">
        <v>35</v>
      </c>
      <c r="E213" s="215">
        <v>30</v>
      </c>
      <c r="F213" s="215">
        <v>32</v>
      </c>
      <c r="G213" s="215">
        <v>33.229435892349997</v>
      </c>
      <c r="H213" s="215">
        <v>34</v>
      </c>
      <c r="I213" s="215">
        <v>32</v>
      </c>
      <c r="J213" s="215">
        <v>31</v>
      </c>
      <c r="K213" s="215">
        <v>28</v>
      </c>
      <c r="L213" s="215">
        <v>31</v>
      </c>
      <c r="M213" s="215">
        <v>30</v>
      </c>
      <c r="N213" s="215">
        <v>29</v>
      </c>
      <c r="O213" s="215">
        <v>34.1</v>
      </c>
      <c r="P213" s="215">
        <v>29.9</v>
      </c>
      <c r="Q213" s="215">
        <v>34</v>
      </c>
      <c r="R213" s="215">
        <v>31</v>
      </c>
      <c r="S213" s="215">
        <v>34</v>
      </c>
      <c r="T213" s="215">
        <v>30.469999999999992</v>
      </c>
      <c r="U213" s="215">
        <v>30</v>
      </c>
      <c r="V213" s="215">
        <v>29</v>
      </c>
      <c r="W213" s="215">
        <v>30</v>
      </c>
      <c r="X213" s="215">
        <v>31.549981755018081</v>
      </c>
      <c r="Y213" s="215">
        <v>31.619999999999997</v>
      </c>
      <c r="Z213" s="215">
        <v>33</v>
      </c>
      <c r="AA213" s="215">
        <v>31.545000000000005</v>
      </c>
      <c r="AB213" s="212"/>
      <c r="AC213" s="213"/>
      <c r="AD213" s="213"/>
      <c r="AE213" s="213"/>
      <c r="AF213" s="213"/>
      <c r="AG213" s="213"/>
      <c r="AH213" s="213"/>
      <c r="AI213" s="213"/>
      <c r="AJ213" s="213"/>
      <c r="AK213" s="213"/>
      <c r="AL213" s="213"/>
      <c r="AM213" s="213"/>
      <c r="AN213" s="213"/>
      <c r="AO213" s="213"/>
      <c r="AP213" s="213"/>
      <c r="AQ213" s="213"/>
      <c r="AR213" s="213"/>
      <c r="AS213" s="213"/>
      <c r="AT213" s="213"/>
      <c r="AU213" s="213"/>
      <c r="AV213" s="213"/>
      <c r="AW213" s="213"/>
      <c r="AX213" s="213"/>
      <c r="AY213" s="213"/>
      <c r="AZ213" s="213"/>
      <c r="BA213" s="213"/>
      <c r="BB213" s="213"/>
      <c r="BC213" s="213"/>
      <c r="BD213" s="213"/>
      <c r="BE213" s="213"/>
      <c r="BF213" s="213"/>
      <c r="BG213" s="213"/>
      <c r="BH213" s="213"/>
      <c r="BI213" s="213"/>
      <c r="BJ213" s="213"/>
      <c r="BK213" s="213"/>
      <c r="BL213" s="213"/>
      <c r="BM213" s="214">
        <v>31.255463999972005</v>
      </c>
    </row>
    <row r="214" spans="1:65">
      <c r="A214" s="30"/>
      <c r="B214" s="19">
        <v>1</v>
      </c>
      <c r="C214" s="9">
        <v>5</v>
      </c>
      <c r="D214" s="215">
        <v>31</v>
      </c>
      <c r="E214" s="215">
        <v>30</v>
      </c>
      <c r="F214" s="215">
        <v>32</v>
      </c>
      <c r="G214" s="215">
        <v>33.281359295758584</v>
      </c>
      <c r="H214" s="215">
        <v>34</v>
      </c>
      <c r="I214" s="215">
        <v>31</v>
      </c>
      <c r="J214" s="215">
        <v>32</v>
      </c>
      <c r="K214" s="215">
        <v>30</v>
      </c>
      <c r="L214" s="215">
        <v>31</v>
      </c>
      <c r="M214" s="215">
        <v>30</v>
      </c>
      <c r="N214" s="215">
        <v>30</v>
      </c>
      <c r="O214" s="215">
        <v>33.299999999999997</v>
      </c>
      <c r="P214" s="215">
        <v>27.9</v>
      </c>
      <c r="Q214" s="215">
        <v>33</v>
      </c>
      <c r="R214" s="215">
        <v>32</v>
      </c>
      <c r="S214" s="215">
        <v>34</v>
      </c>
      <c r="T214" s="215">
        <v>30.560500000000001</v>
      </c>
      <c r="U214" s="215">
        <v>29</v>
      </c>
      <c r="V214" s="215">
        <v>29</v>
      </c>
      <c r="W214" s="215">
        <v>30</v>
      </c>
      <c r="X214" s="215">
        <v>31.430442023482719</v>
      </c>
      <c r="Y214" s="215">
        <v>31.219999999999995</v>
      </c>
      <c r="Z214" s="215">
        <v>31</v>
      </c>
      <c r="AA214" s="215">
        <v>32.171999999999997</v>
      </c>
      <c r="AB214" s="212"/>
      <c r="AC214" s="213"/>
      <c r="AD214" s="213"/>
      <c r="AE214" s="213"/>
      <c r="AF214" s="213"/>
      <c r="AG214" s="213"/>
      <c r="AH214" s="213"/>
      <c r="AI214" s="213"/>
      <c r="AJ214" s="213"/>
      <c r="AK214" s="213"/>
      <c r="AL214" s="213"/>
      <c r="AM214" s="213"/>
      <c r="AN214" s="213"/>
      <c r="AO214" s="213"/>
      <c r="AP214" s="213"/>
      <c r="AQ214" s="213"/>
      <c r="AR214" s="213"/>
      <c r="AS214" s="213"/>
      <c r="AT214" s="213"/>
      <c r="AU214" s="213"/>
      <c r="AV214" s="213"/>
      <c r="AW214" s="213"/>
      <c r="AX214" s="213"/>
      <c r="AY214" s="213"/>
      <c r="AZ214" s="213"/>
      <c r="BA214" s="213"/>
      <c r="BB214" s="213"/>
      <c r="BC214" s="213"/>
      <c r="BD214" s="213"/>
      <c r="BE214" s="213"/>
      <c r="BF214" s="213"/>
      <c r="BG214" s="213"/>
      <c r="BH214" s="213"/>
      <c r="BI214" s="213"/>
      <c r="BJ214" s="213"/>
      <c r="BK214" s="213"/>
      <c r="BL214" s="213"/>
      <c r="BM214" s="214">
        <v>86</v>
      </c>
    </row>
    <row r="215" spans="1:65">
      <c r="A215" s="30"/>
      <c r="B215" s="19">
        <v>1</v>
      </c>
      <c r="C215" s="9">
        <v>6</v>
      </c>
      <c r="D215" s="215">
        <v>31</v>
      </c>
      <c r="E215" s="215">
        <v>30</v>
      </c>
      <c r="F215" s="215">
        <v>32</v>
      </c>
      <c r="G215" s="215">
        <v>31.836680921349998</v>
      </c>
      <c r="H215" s="215">
        <v>33</v>
      </c>
      <c r="I215" s="215">
        <v>31</v>
      </c>
      <c r="J215" s="215">
        <v>32</v>
      </c>
      <c r="K215" s="215">
        <v>29</v>
      </c>
      <c r="L215" s="215">
        <v>31</v>
      </c>
      <c r="M215" s="215">
        <v>30</v>
      </c>
      <c r="N215" s="215">
        <v>29</v>
      </c>
      <c r="O215" s="215">
        <v>33.4</v>
      </c>
      <c r="P215" s="215">
        <v>30.5</v>
      </c>
      <c r="Q215" s="215">
        <v>33</v>
      </c>
      <c r="R215" s="215">
        <v>31</v>
      </c>
      <c r="S215" s="215">
        <v>34</v>
      </c>
      <c r="T215" s="215">
        <v>30.605499999999996</v>
      </c>
      <c r="U215" s="215">
        <v>30</v>
      </c>
      <c r="V215" s="215">
        <v>29</v>
      </c>
      <c r="W215" s="215">
        <v>30</v>
      </c>
      <c r="X215" s="215">
        <v>32.164247051623782</v>
      </c>
      <c r="Y215" s="215">
        <v>33.950000000000003</v>
      </c>
      <c r="Z215" s="215">
        <v>31</v>
      </c>
      <c r="AA215" s="215">
        <v>29.832999999999998</v>
      </c>
      <c r="AB215" s="212"/>
      <c r="AC215" s="213"/>
      <c r="AD215" s="213"/>
      <c r="AE215" s="213"/>
      <c r="AF215" s="213"/>
      <c r="AG215" s="213"/>
      <c r="AH215" s="213"/>
      <c r="AI215" s="213"/>
      <c r="AJ215" s="213"/>
      <c r="AK215" s="213"/>
      <c r="AL215" s="213"/>
      <c r="AM215" s="213"/>
      <c r="AN215" s="213"/>
      <c r="AO215" s="213"/>
      <c r="AP215" s="213"/>
      <c r="AQ215" s="213"/>
      <c r="AR215" s="213"/>
      <c r="AS215" s="213"/>
      <c r="AT215" s="213"/>
      <c r="AU215" s="213"/>
      <c r="AV215" s="213"/>
      <c r="AW215" s="213"/>
      <c r="AX215" s="213"/>
      <c r="AY215" s="213"/>
      <c r="AZ215" s="213"/>
      <c r="BA215" s="213"/>
      <c r="BB215" s="213"/>
      <c r="BC215" s="213"/>
      <c r="BD215" s="213"/>
      <c r="BE215" s="213"/>
      <c r="BF215" s="213"/>
      <c r="BG215" s="213"/>
      <c r="BH215" s="213"/>
      <c r="BI215" s="213"/>
      <c r="BJ215" s="213"/>
      <c r="BK215" s="213"/>
      <c r="BL215" s="213"/>
      <c r="BM215" s="216"/>
    </row>
    <row r="216" spans="1:65">
      <c r="A216" s="30"/>
      <c r="B216" s="20" t="s">
        <v>273</v>
      </c>
      <c r="C216" s="12"/>
      <c r="D216" s="217">
        <v>31.5</v>
      </c>
      <c r="E216" s="217">
        <v>29.833333333333332</v>
      </c>
      <c r="F216" s="217">
        <v>32.333333333333336</v>
      </c>
      <c r="G216" s="217">
        <v>32.896092274148458</v>
      </c>
      <c r="H216" s="217">
        <v>34</v>
      </c>
      <c r="I216" s="217">
        <v>31.5</v>
      </c>
      <c r="J216" s="217">
        <v>32</v>
      </c>
      <c r="K216" s="217">
        <v>29.5</v>
      </c>
      <c r="L216" s="217">
        <v>31.333333333333332</v>
      </c>
      <c r="M216" s="217">
        <v>29.833333333333332</v>
      </c>
      <c r="N216" s="217">
        <v>29.333333333333332</v>
      </c>
      <c r="O216" s="217">
        <v>33.866666666666667</v>
      </c>
      <c r="P216" s="217">
        <v>29.133333333333336</v>
      </c>
      <c r="Q216" s="217">
        <v>33.166666666666664</v>
      </c>
      <c r="R216" s="217">
        <v>31.5</v>
      </c>
      <c r="S216" s="217">
        <v>33.666666666666664</v>
      </c>
      <c r="T216" s="217">
        <v>30.587499999999995</v>
      </c>
      <c r="U216" s="217">
        <v>29.333333333333332</v>
      </c>
      <c r="V216" s="217">
        <v>29.166666666666668</v>
      </c>
      <c r="W216" s="217">
        <v>30.5</v>
      </c>
      <c r="X216" s="217">
        <v>31.764377058512881</v>
      </c>
      <c r="Y216" s="217">
        <v>32.081666666666671</v>
      </c>
      <c r="Z216" s="217">
        <v>31.166666666666668</v>
      </c>
      <c r="AA216" s="217">
        <v>30.834833333333332</v>
      </c>
      <c r="AB216" s="212"/>
      <c r="AC216" s="213"/>
      <c r="AD216" s="213"/>
      <c r="AE216" s="213"/>
      <c r="AF216" s="213"/>
      <c r="AG216" s="213"/>
      <c r="AH216" s="213"/>
      <c r="AI216" s="213"/>
      <c r="AJ216" s="213"/>
      <c r="AK216" s="213"/>
      <c r="AL216" s="213"/>
      <c r="AM216" s="213"/>
      <c r="AN216" s="213"/>
      <c r="AO216" s="213"/>
      <c r="AP216" s="213"/>
      <c r="AQ216" s="213"/>
      <c r="AR216" s="213"/>
      <c r="AS216" s="213"/>
      <c r="AT216" s="213"/>
      <c r="AU216" s="213"/>
      <c r="AV216" s="213"/>
      <c r="AW216" s="213"/>
      <c r="AX216" s="213"/>
      <c r="AY216" s="213"/>
      <c r="AZ216" s="213"/>
      <c r="BA216" s="213"/>
      <c r="BB216" s="213"/>
      <c r="BC216" s="213"/>
      <c r="BD216" s="213"/>
      <c r="BE216" s="213"/>
      <c r="BF216" s="213"/>
      <c r="BG216" s="213"/>
      <c r="BH216" s="213"/>
      <c r="BI216" s="213"/>
      <c r="BJ216" s="213"/>
      <c r="BK216" s="213"/>
      <c r="BL216" s="213"/>
      <c r="BM216" s="216"/>
    </row>
    <row r="217" spans="1:65">
      <c r="A217" s="30"/>
      <c r="B217" s="3" t="s">
        <v>274</v>
      </c>
      <c r="C217" s="29"/>
      <c r="D217" s="215">
        <v>31</v>
      </c>
      <c r="E217" s="215">
        <v>30</v>
      </c>
      <c r="F217" s="215">
        <v>32</v>
      </c>
      <c r="G217" s="215">
        <v>33.109400855849998</v>
      </c>
      <c r="H217" s="215">
        <v>34</v>
      </c>
      <c r="I217" s="215">
        <v>31.5</v>
      </c>
      <c r="J217" s="215">
        <v>32</v>
      </c>
      <c r="K217" s="215">
        <v>30</v>
      </c>
      <c r="L217" s="215">
        <v>31</v>
      </c>
      <c r="M217" s="215">
        <v>30</v>
      </c>
      <c r="N217" s="215">
        <v>29</v>
      </c>
      <c r="O217" s="215">
        <v>33.900000000000006</v>
      </c>
      <c r="P217" s="215">
        <v>29.15</v>
      </c>
      <c r="Q217" s="215">
        <v>33</v>
      </c>
      <c r="R217" s="215">
        <v>31.5</v>
      </c>
      <c r="S217" s="215">
        <v>34</v>
      </c>
      <c r="T217" s="215">
        <v>30.582999999999998</v>
      </c>
      <c r="U217" s="215">
        <v>29</v>
      </c>
      <c r="V217" s="215">
        <v>29</v>
      </c>
      <c r="W217" s="215">
        <v>30.5</v>
      </c>
      <c r="X217" s="215">
        <v>31.663254919353992</v>
      </c>
      <c r="Y217" s="215">
        <v>31.704999999999998</v>
      </c>
      <c r="Z217" s="215">
        <v>31</v>
      </c>
      <c r="AA217" s="215">
        <v>30.927</v>
      </c>
      <c r="AB217" s="212"/>
      <c r="AC217" s="213"/>
      <c r="AD217" s="213"/>
      <c r="AE217" s="213"/>
      <c r="AF217" s="213"/>
      <c r="AG217" s="213"/>
      <c r="AH217" s="213"/>
      <c r="AI217" s="213"/>
      <c r="AJ217" s="213"/>
      <c r="AK217" s="213"/>
      <c r="AL217" s="213"/>
      <c r="AM217" s="213"/>
      <c r="AN217" s="213"/>
      <c r="AO217" s="213"/>
      <c r="AP217" s="213"/>
      <c r="AQ217" s="213"/>
      <c r="AR217" s="213"/>
      <c r="AS217" s="213"/>
      <c r="AT217" s="213"/>
      <c r="AU217" s="213"/>
      <c r="AV217" s="213"/>
      <c r="AW217" s="213"/>
      <c r="AX217" s="213"/>
      <c r="AY217" s="213"/>
      <c r="AZ217" s="213"/>
      <c r="BA217" s="213"/>
      <c r="BB217" s="213"/>
      <c r="BC217" s="213"/>
      <c r="BD217" s="213"/>
      <c r="BE217" s="213"/>
      <c r="BF217" s="213"/>
      <c r="BG217" s="213"/>
      <c r="BH217" s="213"/>
      <c r="BI217" s="213"/>
      <c r="BJ217" s="213"/>
      <c r="BK217" s="213"/>
      <c r="BL217" s="213"/>
      <c r="BM217" s="216"/>
    </row>
    <row r="218" spans="1:65">
      <c r="A218" s="30"/>
      <c r="B218" s="3" t="s">
        <v>275</v>
      </c>
      <c r="C218" s="29"/>
      <c r="D218" s="24">
        <v>1.7606816861659009</v>
      </c>
      <c r="E218" s="24">
        <v>0.40824829046386296</v>
      </c>
      <c r="F218" s="24">
        <v>0.51639777949432231</v>
      </c>
      <c r="G218" s="24">
        <v>0.95106928425053816</v>
      </c>
      <c r="H218" s="24">
        <v>0.63245553203367588</v>
      </c>
      <c r="I218" s="24">
        <v>0.54772255750516607</v>
      </c>
      <c r="J218" s="24">
        <v>0.63245553203367588</v>
      </c>
      <c r="K218" s="24">
        <v>0.83666002653407556</v>
      </c>
      <c r="L218" s="24">
        <v>0.5163977794943222</v>
      </c>
      <c r="M218" s="24">
        <v>0.40824829046386296</v>
      </c>
      <c r="N218" s="24">
        <v>0.5163977794943222</v>
      </c>
      <c r="O218" s="24">
        <v>0.49261208538429918</v>
      </c>
      <c r="P218" s="24">
        <v>1.067083251984899</v>
      </c>
      <c r="Q218" s="24">
        <v>0.40824829046386302</v>
      </c>
      <c r="R218" s="24">
        <v>0.54772255750516607</v>
      </c>
      <c r="S218" s="24">
        <v>0.51639777949432231</v>
      </c>
      <c r="T218" s="24">
        <v>0.14128977316140146</v>
      </c>
      <c r="U218" s="24">
        <v>0.5163977794943222</v>
      </c>
      <c r="V218" s="24">
        <v>0.40824829046386296</v>
      </c>
      <c r="W218" s="24">
        <v>0.54772255750516607</v>
      </c>
      <c r="X218" s="24">
        <v>0.39461189427443494</v>
      </c>
      <c r="Y218" s="24">
        <v>1.0915936362340477</v>
      </c>
      <c r="Z218" s="24">
        <v>0.98319208025017513</v>
      </c>
      <c r="AA218" s="24">
        <v>1.0043207488978148</v>
      </c>
      <c r="AB218" s="148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3" t="s">
        <v>86</v>
      </c>
      <c r="C219" s="29"/>
      <c r="D219" s="13">
        <v>5.5894656703679393E-2</v>
      </c>
      <c r="E219" s="13">
        <v>1.3684300239012168E-2</v>
      </c>
      <c r="F219" s="13">
        <v>1.5971065345185224E-2</v>
      </c>
      <c r="G219" s="13">
        <v>2.8911314946606599E-2</v>
      </c>
      <c r="H219" s="13">
        <v>1.8601633295108114E-2</v>
      </c>
      <c r="I219" s="13">
        <v>1.7388017698576702E-2</v>
      </c>
      <c r="J219" s="13">
        <v>1.9764235376052371E-2</v>
      </c>
      <c r="K219" s="13">
        <v>2.8361356831663579E-2</v>
      </c>
      <c r="L219" s="13">
        <v>1.6480780196627305E-2</v>
      </c>
      <c r="M219" s="13">
        <v>1.3684300239012168E-2</v>
      </c>
      <c r="N219" s="13">
        <v>1.7604469755488256E-2</v>
      </c>
      <c r="O219" s="13">
        <v>1.4545632442449779E-2</v>
      </c>
      <c r="P219" s="13">
        <v>3.6627571578429025E-2</v>
      </c>
      <c r="Q219" s="13">
        <v>1.2308993682327529E-2</v>
      </c>
      <c r="R219" s="13">
        <v>1.7388017698576702E-2</v>
      </c>
      <c r="S219" s="13">
        <v>1.5338547905771951E-2</v>
      </c>
      <c r="T219" s="13">
        <v>4.6191997764250588E-3</v>
      </c>
      <c r="U219" s="13">
        <v>1.7604469755488256E-2</v>
      </c>
      <c r="V219" s="13">
        <v>1.3997084244475301E-2</v>
      </c>
      <c r="W219" s="13">
        <v>1.7958116639513643E-2</v>
      </c>
      <c r="X219" s="13">
        <v>1.2423095644140096E-2</v>
      </c>
      <c r="Y219" s="13">
        <v>3.4025465309388984E-2</v>
      </c>
      <c r="Z219" s="13">
        <v>3.1546269954551072E-2</v>
      </c>
      <c r="AA219" s="13">
        <v>3.2570980294941806E-2</v>
      </c>
      <c r="AB219" s="148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3" t="s">
        <v>276</v>
      </c>
      <c r="C220" s="29"/>
      <c r="D220" s="13">
        <v>7.8237840279131721E-3</v>
      </c>
      <c r="E220" s="13">
        <v>-4.5500225709013464E-2</v>
      </c>
      <c r="F220" s="13">
        <v>3.4485788896376546E-2</v>
      </c>
      <c r="G220" s="13">
        <v>5.2490926840117469E-2</v>
      </c>
      <c r="H220" s="13">
        <v>8.7809798633303071E-2</v>
      </c>
      <c r="I220" s="13">
        <v>7.8237840279131721E-3</v>
      </c>
      <c r="J220" s="13">
        <v>2.3820986948991152E-2</v>
      </c>
      <c r="K220" s="13">
        <v>-5.6165027656398747E-2</v>
      </c>
      <c r="L220" s="13">
        <v>2.4913830542203641E-3</v>
      </c>
      <c r="M220" s="13">
        <v>-4.5500225709013464E-2</v>
      </c>
      <c r="N220" s="13">
        <v>-6.1497428630091444E-2</v>
      </c>
      <c r="O220" s="13">
        <v>8.3543877854348914E-2</v>
      </c>
      <c r="P220" s="13">
        <v>-6.7896309798522569E-2</v>
      </c>
      <c r="Q220" s="13">
        <v>6.1147793764839697E-2</v>
      </c>
      <c r="R220" s="13">
        <v>7.8237840279131721E-3</v>
      </c>
      <c r="S220" s="13">
        <v>7.7144996685917677E-2</v>
      </c>
      <c r="T220" s="13">
        <v>-2.1371111303054358E-2</v>
      </c>
      <c r="U220" s="13">
        <v>-6.1497428630091444E-2</v>
      </c>
      <c r="V220" s="13">
        <v>-6.682982960378403E-2</v>
      </c>
      <c r="W220" s="13">
        <v>-2.4170621814242788E-2</v>
      </c>
      <c r="X220" s="13">
        <v>1.6282370933329737E-2</v>
      </c>
      <c r="Y220" s="13">
        <v>2.6433863426100768E-2</v>
      </c>
      <c r="Z220" s="13">
        <v>-2.8410179194721108E-3</v>
      </c>
      <c r="AA220" s="13">
        <v>-1.3457828258094273E-2</v>
      </c>
      <c r="AB220" s="148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A221" s="30"/>
      <c r="B221" s="46" t="s">
        <v>277</v>
      </c>
      <c r="C221" s="47"/>
      <c r="D221" s="45">
        <v>0.05</v>
      </c>
      <c r="E221" s="45">
        <v>0.89</v>
      </c>
      <c r="F221" s="45">
        <v>0.52</v>
      </c>
      <c r="G221" s="45">
        <v>0.83</v>
      </c>
      <c r="H221" s="45">
        <v>1.45</v>
      </c>
      <c r="I221" s="45">
        <v>0.05</v>
      </c>
      <c r="J221" s="45">
        <v>0.33</v>
      </c>
      <c r="K221" s="45">
        <v>1.08</v>
      </c>
      <c r="L221" s="45">
        <v>0.05</v>
      </c>
      <c r="M221" s="45">
        <v>0.89</v>
      </c>
      <c r="N221" s="45">
        <v>1.17</v>
      </c>
      <c r="O221" s="45">
        <v>1.38</v>
      </c>
      <c r="P221" s="45">
        <v>1.29</v>
      </c>
      <c r="Q221" s="45">
        <v>0.98</v>
      </c>
      <c r="R221" s="45">
        <v>0.05</v>
      </c>
      <c r="S221" s="45">
        <v>1.27</v>
      </c>
      <c r="T221" s="45">
        <v>0.47</v>
      </c>
      <c r="U221" s="45">
        <v>1.17</v>
      </c>
      <c r="V221" s="45">
        <v>1.27</v>
      </c>
      <c r="W221" s="45">
        <v>0.52</v>
      </c>
      <c r="X221" s="45">
        <v>0.2</v>
      </c>
      <c r="Y221" s="45">
        <v>0.37</v>
      </c>
      <c r="Z221" s="45">
        <v>0.14000000000000001</v>
      </c>
      <c r="AA221" s="45">
        <v>0.33</v>
      </c>
      <c r="AB221" s="148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B222" s="31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BM222" s="55"/>
    </row>
    <row r="223" spans="1:65" ht="15">
      <c r="B223" s="8" t="s">
        <v>588</v>
      </c>
      <c r="BM223" s="28" t="s">
        <v>66</v>
      </c>
    </row>
    <row r="224" spans="1:65" ht="15">
      <c r="A224" s="25" t="s">
        <v>28</v>
      </c>
      <c r="B224" s="18" t="s">
        <v>110</v>
      </c>
      <c r="C224" s="15" t="s">
        <v>111</v>
      </c>
      <c r="D224" s="16" t="s">
        <v>235</v>
      </c>
      <c r="E224" s="17" t="s">
        <v>235</v>
      </c>
      <c r="F224" s="17" t="s">
        <v>235</v>
      </c>
      <c r="G224" s="17" t="s">
        <v>235</v>
      </c>
      <c r="H224" s="17" t="s">
        <v>235</v>
      </c>
      <c r="I224" s="17" t="s">
        <v>235</v>
      </c>
      <c r="J224" s="17" t="s">
        <v>235</v>
      </c>
      <c r="K224" s="17" t="s">
        <v>235</v>
      </c>
      <c r="L224" s="17" t="s">
        <v>235</v>
      </c>
      <c r="M224" s="17" t="s">
        <v>235</v>
      </c>
      <c r="N224" s="17" t="s">
        <v>235</v>
      </c>
      <c r="O224" s="17" t="s">
        <v>235</v>
      </c>
      <c r="P224" s="17" t="s">
        <v>235</v>
      </c>
      <c r="Q224" s="17" t="s">
        <v>235</v>
      </c>
      <c r="R224" s="17" t="s">
        <v>235</v>
      </c>
      <c r="S224" s="17" t="s">
        <v>235</v>
      </c>
      <c r="T224" s="17" t="s">
        <v>235</v>
      </c>
      <c r="U224" s="17" t="s">
        <v>235</v>
      </c>
      <c r="V224" s="17" t="s">
        <v>235</v>
      </c>
      <c r="W224" s="17" t="s">
        <v>235</v>
      </c>
      <c r="X224" s="17" t="s">
        <v>235</v>
      </c>
      <c r="Y224" s="148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 t="s">
        <v>236</v>
      </c>
      <c r="C225" s="9" t="s">
        <v>236</v>
      </c>
      <c r="D225" s="146" t="s">
        <v>238</v>
      </c>
      <c r="E225" s="147" t="s">
        <v>239</v>
      </c>
      <c r="F225" s="147" t="s">
        <v>240</v>
      </c>
      <c r="G225" s="147" t="s">
        <v>241</v>
      </c>
      <c r="H225" s="147" t="s">
        <v>242</v>
      </c>
      <c r="I225" s="147" t="s">
        <v>243</v>
      </c>
      <c r="J225" s="147" t="s">
        <v>244</v>
      </c>
      <c r="K225" s="147" t="s">
        <v>245</v>
      </c>
      <c r="L225" s="147" t="s">
        <v>246</v>
      </c>
      <c r="M225" s="147" t="s">
        <v>247</v>
      </c>
      <c r="N225" s="147" t="s">
        <v>248</v>
      </c>
      <c r="O225" s="147" t="s">
        <v>249</v>
      </c>
      <c r="P225" s="147" t="s">
        <v>251</v>
      </c>
      <c r="Q225" s="147" t="s">
        <v>252</v>
      </c>
      <c r="R225" s="147" t="s">
        <v>253</v>
      </c>
      <c r="S225" s="147" t="s">
        <v>254</v>
      </c>
      <c r="T225" s="147" t="s">
        <v>256</v>
      </c>
      <c r="U225" s="147" t="s">
        <v>257</v>
      </c>
      <c r="V225" s="147" t="s">
        <v>258</v>
      </c>
      <c r="W225" s="147" t="s">
        <v>259</v>
      </c>
      <c r="X225" s="147" t="s">
        <v>265</v>
      </c>
      <c r="Y225" s="148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 t="s">
        <v>3</v>
      </c>
    </row>
    <row r="226" spans="1:65">
      <c r="A226" s="30"/>
      <c r="B226" s="19"/>
      <c r="C226" s="9"/>
      <c r="D226" s="10" t="s">
        <v>305</v>
      </c>
      <c r="E226" s="11" t="s">
        <v>303</v>
      </c>
      <c r="F226" s="11" t="s">
        <v>305</v>
      </c>
      <c r="G226" s="11" t="s">
        <v>305</v>
      </c>
      <c r="H226" s="11" t="s">
        <v>303</v>
      </c>
      <c r="I226" s="11" t="s">
        <v>303</v>
      </c>
      <c r="J226" s="11" t="s">
        <v>303</v>
      </c>
      <c r="K226" s="11" t="s">
        <v>303</v>
      </c>
      <c r="L226" s="11" t="s">
        <v>303</v>
      </c>
      <c r="M226" s="11" t="s">
        <v>303</v>
      </c>
      <c r="N226" s="11" t="s">
        <v>303</v>
      </c>
      <c r="O226" s="11" t="s">
        <v>303</v>
      </c>
      <c r="P226" s="11" t="s">
        <v>303</v>
      </c>
      <c r="Q226" s="11" t="s">
        <v>305</v>
      </c>
      <c r="R226" s="11" t="s">
        <v>305</v>
      </c>
      <c r="S226" s="11" t="s">
        <v>303</v>
      </c>
      <c r="T226" s="11" t="s">
        <v>303</v>
      </c>
      <c r="U226" s="11" t="s">
        <v>303</v>
      </c>
      <c r="V226" s="11" t="s">
        <v>305</v>
      </c>
      <c r="W226" s="11" t="s">
        <v>303</v>
      </c>
      <c r="X226" s="11" t="s">
        <v>305</v>
      </c>
      <c r="Y226" s="148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2</v>
      </c>
    </row>
    <row r="227" spans="1:65">
      <c r="A227" s="30"/>
      <c r="B227" s="19"/>
      <c r="C227" s="9"/>
      <c r="D227" s="26" t="s">
        <v>337</v>
      </c>
      <c r="E227" s="26" t="s">
        <v>338</v>
      </c>
      <c r="F227" s="26" t="s">
        <v>339</v>
      </c>
      <c r="G227" s="26" t="s">
        <v>339</v>
      </c>
      <c r="H227" s="26" t="s">
        <v>117</v>
      </c>
      <c r="I227" s="26" t="s">
        <v>337</v>
      </c>
      <c r="J227" s="26" t="s">
        <v>338</v>
      </c>
      <c r="K227" s="26" t="s">
        <v>338</v>
      </c>
      <c r="L227" s="26" t="s">
        <v>339</v>
      </c>
      <c r="M227" s="26" t="s">
        <v>338</v>
      </c>
      <c r="N227" s="26" t="s">
        <v>338</v>
      </c>
      <c r="O227" s="26" t="s">
        <v>306</v>
      </c>
      <c r="P227" s="26" t="s">
        <v>340</v>
      </c>
      <c r="Q227" s="26" t="s">
        <v>337</v>
      </c>
      <c r="R227" s="26" t="s">
        <v>338</v>
      </c>
      <c r="S227" s="26" t="s">
        <v>337</v>
      </c>
      <c r="T227" s="26" t="s">
        <v>338</v>
      </c>
      <c r="U227" s="26" t="s">
        <v>338</v>
      </c>
      <c r="V227" s="26" t="s">
        <v>337</v>
      </c>
      <c r="W227" s="26" t="s">
        <v>340</v>
      </c>
      <c r="X227" s="26" t="s">
        <v>338</v>
      </c>
      <c r="Y227" s="148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3</v>
      </c>
    </row>
    <row r="228" spans="1:65">
      <c r="A228" s="30"/>
      <c r="B228" s="18">
        <v>1</v>
      </c>
      <c r="C228" s="14">
        <v>1</v>
      </c>
      <c r="D228" s="22">
        <v>1.1399999999999999</v>
      </c>
      <c r="E228" s="22">
        <v>1.1200000000000001</v>
      </c>
      <c r="F228" s="22">
        <v>1.1399999999999999</v>
      </c>
      <c r="G228" s="22">
        <v>1.0544815232184006</v>
      </c>
      <c r="H228" s="22">
        <v>1.1499999999999999</v>
      </c>
      <c r="I228" s="22">
        <v>1.2</v>
      </c>
      <c r="J228" s="22">
        <v>1.08</v>
      </c>
      <c r="K228" s="22">
        <v>1.01</v>
      </c>
      <c r="L228" s="22">
        <v>1.08</v>
      </c>
      <c r="M228" s="22">
        <v>1.06</v>
      </c>
      <c r="N228" s="22">
        <v>1.07</v>
      </c>
      <c r="O228" s="22">
        <v>1.1499999999999999</v>
      </c>
      <c r="P228" s="22">
        <v>1.06</v>
      </c>
      <c r="Q228" s="22">
        <v>1.21</v>
      </c>
      <c r="R228" s="22">
        <v>0.96</v>
      </c>
      <c r="S228" s="141">
        <v>0.85833999999999988</v>
      </c>
      <c r="T228" s="22">
        <v>1.1599999999999999</v>
      </c>
      <c r="U228" s="22">
        <v>1.27</v>
      </c>
      <c r="V228" s="22">
        <v>1.2</v>
      </c>
      <c r="W228" s="22">
        <v>1.0690799242119282</v>
      </c>
      <c r="X228" s="22">
        <v>1.08</v>
      </c>
      <c r="Y228" s="148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</v>
      </c>
    </row>
    <row r="229" spans="1:65">
      <c r="A229" s="30"/>
      <c r="B229" s="19">
        <v>1</v>
      </c>
      <c r="C229" s="9">
        <v>2</v>
      </c>
      <c r="D229" s="11">
        <v>1.17</v>
      </c>
      <c r="E229" s="11">
        <v>1.1299999999999999</v>
      </c>
      <c r="F229" s="11">
        <v>1.1100000000000001</v>
      </c>
      <c r="G229" s="11">
        <v>1.0626352677466704</v>
      </c>
      <c r="H229" s="11">
        <v>1.1599999999999999</v>
      </c>
      <c r="I229" s="11">
        <v>1.19</v>
      </c>
      <c r="J229" s="11">
        <v>1.1000000000000001</v>
      </c>
      <c r="K229" s="11">
        <v>1.03</v>
      </c>
      <c r="L229" s="11">
        <v>1.1299999999999999</v>
      </c>
      <c r="M229" s="11">
        <v>1.08</v>
      </c>
      <c r="N229" s="11">
        <v>1.07</v>
      </c>
      <c r="O229" s="11">
        <v>1.18</v>
      </c>
      <c r="P229" s="11">
        <v>1.07</v>
      </c>
      <c r="Q229" s="11">
        <v>1.23</v>
      </c>
      <c r="R229" s="11">
        <v>0.98</v>
      </c>
      <c r="S229" s="143">
        <v>0.85112999999999994</v>
      </c>
      <c r="T229" s="11">
        <v>1.1000000000000001</v>
      </c>
      <c r="U229" s="11">
        <v>1.28</v>
      </c>
      <c r="V229" s="11">
        <v>1.2</v>
      </c>
      <c r="W229" s="11">
        <v>1.0241371439313265</v>
      </c>
      <c r="X229" s="11">
        <v>1.1100000000000001</v>
      </c>
      <c r="Y229" s="148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27</v>
      </c>
    </row>
    <row r="230" spans="1:65">
      <c r="A230" s="30"/>
      <c r="B230" s="19">
        <v>1</v>
      </c>
      <c r="C230" s="9">
        <v>3</v>
      </c>
      <c r="D230" s="11">
        <v>1.18</v>
      </c>
      <c r="E230" s="11">
        <v>1.1100000000000001</v>
      </c>
      <c r="F230" s="11">
        <v>1.1299999999999999</v>
      </c>
      <c r="G230" s="11">
        <v>1.026302776723</v>
      </c>
      <c r="H230" s="11">
        <v>1.18</v>
      </c>
      <c r="I230" s="11">
        <v>1.18</v>
      </c>
      <c r="J230" s="11">
        <v>1.22</v>
      </c>
      <c r="K230" s="11">
        <v>1.02</v>
      </c>
      <c r="L230" s="11">
        <v>1.1100000000000001</v>
      </c>
      <c r="M230" s="11">
        <v>1.07</v>
      </c>
      <c r="N230" s="11">
        <v>1.08</v>
      </c>
      <c r="O230" s="11">
        <v>1.1200000000000001</v>
      </c>
      <c r="P230" s="11">
        <v>1.1000000000000001</v>
      </c>
      <c r="Q230" s="11">
        <v>1.24</v>
      </c>
      <c r="R230" s="11">
        <v>0.95</v>
      </c>
      <c r="S230" s="143">
        <v>0.83467999999999987</v>
      </c>
      <c r="T230" s="11">
        <v>1.1200000000000001</v>
      </c>
      <c r="U230" s="11">
        <v>1.27</v>
      </c>
      <c r="V230" s="11">
        <v>1.2</v>
      </c>
      <c r="W230" s="11">
        <v>1.0774336951106105</v>
      </c>
      <c r="X230" s="11">
        <v>1.05</v>
      </c>
      <c r="Y230" s="148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16</v>
      </c>
    </row>
    <row r="231" spans="1:65">
      <c r="A231" s="30"/>
      <c r="B231" s="19">
        <v>1</v>
      </c>
      <c r="C231" s="9">
        <v>4</v>
      </c>
      <c r="D231" s="11">
        <v>1.17</v>
      </c>
      <c r="E231" s="11">
        <v>1.1399999999999999</v>
      </c>
      <c r="F231" s="11">
        <v>1.1399999999999999</v>
      </c>
      <c r="G231" s="11">
        <v>1.0307047268646103</v>
      </c>
      <c r="H231" s="11">
        <v>1.1200000000000001</v>
      </c>
      <c r="I231" s="11">
        <v>1.24</v>
      </c>
      <c r="J231" s="11">
        <v>1.1399999999999999</v>
      </c>
      <c r="K231" s="11">
        <v>1.08</v>
      </c>
      <c r="L231" s="11">
        <v>1.1100000000000001</v>
      </c>
      <c r="M231" s="11">
        <v>1.08</v>
      </c>
      <c r="N231" s="11">
        <v>1.06</v>
      </c>
      <c r="O231" s="11">
        <v>1.1399999999999999</v>
      </c>
      <c r="P231" s="11">
        <v>1.06</v>
      </c>
      <c r="Q231" s="11">
        <v>1.21</v>
      </c>
      <c r="R231" s="11">
        <v>1.01</v>
      </c>
      <c r="S231" s="143">
        <v>0.82172999999999996</v>
      </c>
      <c r="T231" s="11">
        <v>1.1299999999999999</v>
      </c>
      <c r="U231" s="11">
        <v>1.25</v>
      </c>
      <c r="V231" s="11">
        <v>1.1000000000000001</v>
      </c>
      <c r="W231" s="11">
        <v>1.0177300286040816</v>
      </c>
      <c r="X231" s="11">
        <v>1.17</v>
      </c>
      <c r="Y231" s="148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1.1153251299910054</v>
      </c>
    </row>
    <row r="232" spans="1:65">
      <c r="A232" s="30"/>
      <c r="B232" s="19">
        <v>1</v>
      </c>
      <c r="C232" s="9">
        <v>5</v>
      </c>
      <c r="D232" s="11">
        <v>1.17</v>
      </c>
      <c r="E232" s="11">
        <v>1.1399999999999999</v>
      </c>
      <c r="F232" s="11">
        <v>1.1000000000000001</v>
      </c>
      <c r="G232" s="11">
        <v>1.0722337996833406</v>
      </c>
      <c r="H232" s="11">
        <v>1.1200000000000001</v>
      </c>
      <c r="I232" s="11">
        <v>1.1499999999999999</v>
      </c>
      <c r="J232" s="11">
        <v>1.1499999999999999</v>
      </c>
      <c r="K232" s="11">
        <v>1.06</v>
      </c>
      <c r="L232" s="11">
        <v>1.08</v>
      </c>
      <c r="M232" s="11">
        <v>1.07</v>
      </c>
      <c r="N232" s="11">
        <v>1.04</v>
      </c>
      <c r="O232" s="11">
        <v>1.1499999999999999</v>
      </c>
      <c r="P232" s="11">
        <v>1.0900000000000001</v>
      </c>
      <c r="Q232" s="11">
        <v>1.19</v>
      </c>
      <c r="R232" s="11">
        <v>0.97000000000000008</v>
      </c>
      <c r="S232" s="143">
        <v>0.84360000000000002</v>
      </c>
      <c r="T232" s="11">
        <v>1.1200000000000001</v>
      </c>
      <c r="U232" s="11">
        <v>1.23</v>
      </c>
      <c r="V232" s="11">
        <v>1.1000000000000001</v>
      </c>
      <c r="W232" s="11">
        <v>1.0793696938311785</v>
      </c>
      <c r="X232" s="11">
        <v>1.05</v>
      </c>
      <c r="Y232" s="148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87</v>
      </c>
    </row>
    <row r="233" spans="1:65">
      <c r="A233" s="30"/>
      <c r="B233" s="19">
        <v>1</v>
      </c>
      <c r="C233" s="9">
        <v>6</v>
      </c>
      <c r="D233" s="11">
        <v>1.18</v>
      </c>
      <c r="E233" s="11">
        <v>1.17</v>
      </c>
      <c r="F233" s="11">
        <v>1.1200000000000001</v>
      </c>
      <c r="G233" s="11">
        <v>1.0539812073028303</v>
      </c>
      <c r="H233" s="11">
        <v>1.1000000000000001</v>
      </c>
      <c r="I233" s="11">
        <v>1.19</v>
      </c>
      <c r="J233" s="11">
        <v>1.0900000000000001</v>
      </c>
      <c r="K233" s="11">
        <v>1.03</v>
      </c>
      <c r="L233" s="11">
        <v>1.08</v>
      </c>
      <c r="M233" s="11">
        <v>1.1000000000000001</v>
      </c>
      <c r="N233" s="11">
        <v>1.03</v>
      </c>
      <c r="O233" s="11">
        <v>1.1100000000000001</v>
      </c>
      <c r="P233" s="11">
        <v>1.1000000000000001</v>
      </c>
      <c r="Q233" s="11">
        <v>1.22</v>
      </c>
      <c r="R233" s="11">
        <v>0.97000000000000008</v>
      </c>
      <c r="S233" s="143">
        <v>0.84153999999999995</v>
      </c>
      <c r="T233" s="11">
        <v>1.1399999999999999</v>
      </c>
      <c r="U233" s="11">
        <v>1.26</v>
      </c>
      <c r="V233" s="11">
        <v>1.1000000000000001</v>
      </c>
      <c r="W233" s="11">
        <v>1.0709258116926601</v>
      </c>
      <c r="X233" s="11">
        <v>1.0900000000000001</v>
      </c>
      <c r="Y233" s="148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20" t="s">
        <v>273</v>
      </c>
      <c r="C234" s="12"/>
      <c r="D234" s="23">
        <v>1.1683333333333332</v>
      </c>
      <c r="E234" s="23">
        <v>1.135</v>
      </c>
      <c r="F234" s="23">
        <v>1.1233333333333333</v>
      </c>
      <c r="G234" s="23">
        <v>1.0500565502564754</v>
      </c>
      <c r="H234" s="23">
        <v>1.1383333333333334</v>
      </c>
      <c r="I234" s="23">
        <v>1.1916666666666664</v>
      </c>
      <c r="J234" s="23">
        <v>1.1299999999999999</v>
      </c>
      <c r="K234" s="23">
        <v>1.0383333333333336</v>
      </c>
      <c r="L234" s="23">
        <v>1.0983333333333334</v>
      </c>
      <c r="M234" s="23">
        <v>1.0766666666666669</v>
      </c>
      <c r="N234" s="23">
        <v>1.0583333333333333</v>
      </c>
      <c r="O234" s="23">
        <v>1.1416666666666668</v>
      </c>
      <c r="P234" s="23">
        <v>1.08</v>
      </c>
      <c r="Q234" s="23">
        <v>1.2166666666666666</v>
      </c>
      <c r="R234" s="23">
        <v>0.97333333333333316</v>
      </c>
      <c r="S234" s="23">
        <v>0.84183666666666668</v>
      </c>
      <c r="T234" s="23">
        <v>1.1283333333333332</v>
      </c>
      <c r="U234" s="23">
        <v>1.26</v>
      </c>
      <c r="V234" s="23">
        <v>1.1499999999999997</v>
      </c>
      <c r="W234" s="23">
        <v>1.056446049563631</v>
      </c>
      <c r="X234" s="23">
        <v>1.0916666666666666</v>
      </c>
      <c r="Y234" s="148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274</v>
      </c>
      <c r="C235" s="29"/>
      <c r="D235" s="11">
        <v>1.17</v>
      </c>
      <c r="E235" s="11">
        <v>1.1349999999999998</v>
      </c>
      <c r="F235" s="11">
        <v>1.125</v>
      </c>
      <c r="G235" s="11">
        <v>1.0542313652606154</v>
      </c>
      <c r="H235" s="11">
        <v>1.135</v>
      </c>
      <c r="I235" s="11">
        <v>1.19</v>
      </c>
      <c r="J235" s="11">
        <v>1.1200000000000001</v>
      </c>
      <c r="K235" s="11">
        <v>1.03</v>
      </c>
      <c r="L235" s="11">
        <v>1.0950000000000002</v>
      </c>
      <c r="M235" s="11">
        <v>1.0750000000000002</v>
      </c>
      <c r="N235" s="11">
        <v>1.0649999999999999</v>
      </c>
      <c r="O235" s="11">
        <v>1.145</v>
      </c>
      <c r="P235" s="11">
        <v>1.08</v>
      </c>
      <c r="Q235" s="11">
        <v>1.2149999999999999</v>
      </c>
      <c r="R235" s="11">
        <v>0.97000000000000008</v>
      </c>
      <c r="S235" s="11">
        <v>0.84257000000000004</v>
      </c>
      <c r="T235" s="11">
        <v>1.125</v>
      </c>
      <c r="U235" s="11">
        <v>1.2650000000000001</v>
      </c>
      <c r="V235" s="11">
        <v>1.1499999999999999</v>
      </c>
      <c r="W235" s="11">
        <v>1.0700028679522942</v>
      </c>
      <c r="X235" s="11">
        <v>1.085</v>
      </c>
      <c r="Y235" s="148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275</v>
      </c>
      <c r="C236" s="29"/>
      <c r="D236" s="24">
        <v>1.4719601443879758E-2</v>
      </c>
      <c r="E236" s="24">
        <v>2.0736441353327653E-2</v>
      </c>
      <c r="F236" s="24">
        <v>1.6329931618554429E-2</v>
      </c>
      <c r="G236" s="24">
        <v>1.8020947090285674E-2</v>
      </c>
      <c r="H236" s="24">
        <v>2.9944392908634192E-2</v>
      </c>
      <c r="I236" s="24">
        <v>2.9268868558020279E-2</v>
      </c>
      <c r="J236" s="24">
        <v>5.2153619241621131E-2</v>
      </c>
      <c r="K236" s="24">
        <v>2.6394443859772229E-2</v>
      </c>
      <c r="L236" s="24">
        <v>2.1369760566432763E-2</v>
      </c>
      <c r="M236" s="24">
        <v>1.3662601021279476E-2</v>
      </c>
      <c r="N236" s="24">
        <v>1.9407902170679534E-2</v>
      </c>
      <c r="O236" s="24">
        <v>2.4832774042918823E-2</v>
      </c>
      <c r="P236" s="24">
        <v>1.8973665961010293E-2</v>
      </c>
      <c r="Q236" s="24">
        <v>1.7511900715418277E-2</v>
      </c>
      <c r="R236" s="24">
        <v>2.06559111797729E-2</v>
      </c>
      <c r="S236" s="24">
        <v>1.2786080973725546E-2</v>
      </c>
      <c r="T236" s="24">
        <v>2.0412414523193072E-2</v>
      </c>
      <c r="U236" s="24">
        <v>1.7888543819998333E-2</v>
      </c>
      <c r="V236" s="24">
        <v>5.4772255750516544E-2</v>
      </c>
      <c r="W236" s="24">
        <v>2.7849770893672694E-2</v>
      </c>
      <c r="X236" s="24">
        <v>4.4907311951024896E-2</v>
      </c>
      <c r="Y236" s="197"/>
      <c r="Z236" s="198"/>
      <c r="AA236" s="198"/>
      <c r="AB236" s="198"/>
      <c r="AC236" s="198"/>
      <c r="AD236" s="198"/>
      <c r="AE236" s="198"/>
      <c r="AF236" s="198"/>
      <c r="AG236" s="198"/>
      <c r="AH236" s="198"/>
      <c r="AI236" s="198"/>
      <c r="AJ236" s="198"/>
      <c r="AK236" s="198"/>
      <c r="AL236" s="198"/>
      <c r="AM236" s="198"/>
      <c r="AN236" s="198"/>
      <c r="AO236" s="198"/>
      <c r="AP236" s="198"/>
      <c r="AQ236" s="198"/>
      <c r="AR236" s="198"/>
      <c r="AS236" s="198"/>
      <c r="AT236" s="198"/>
      <c r="AU236" s="198"/>
      <c r="AV236" s="198"/>
      <c r="AW236" s="198"/>
      <c r="AX236" s="198"/>
      <c r="AY236" s="198"/>
      <c r="AZ236" s="198"/>
      <c r="BA236" s="198"/>
      <c r="BB236" s="198"/>
      <c r="BC236" s="198"/>
      <c r="BD236" s="198"/>
      <c r="BE236" s="198"/>
      <c r="BF236" s="198"/>
      <c r="BG236" s="198"/>
      <c r="BH236" s="198"/>
      <c r="BI236" s="198"/>
      <c r="BJ236" s="198"/>
      <c r="BK236" s="198"/>
      <c r="BL236" s="198"/>
      <c r="BM236" s="56"/>
    </row>
    <row r="237" spans="1:65">
      <c r="A237" s="30"/>
      <c r="B237" s="3" t="s">
        <v>86</v>
      </c>
      <c r="C237" s="29"/>
      <c r="D237" s="13">
        <v>1.2598802947685957E-2</v>
      </c>
      <c r="E237" s="13">
        <v>1.826999238178648E-2</v>
      </c>
      <c r="F237" s="13">
        <v>1.4537031114440145E-2</v>
      </c>
      <c r="G237" s="13">
        <v>1.7161882458505757E-2</v>
      </c>
      <c r="H237" s="13">
        <v>2.6305469612270153E-2</v>
      </c>
      <c r="I237" s="13">
        <v>2.4561288300436603E-2</v>
      </c>
      <c r="J237" s="13">
        <v>4.6153645346567379E-2</v>
      </c>
      <c r="K237" s="13">
        <v>2.5420010137822368E-2</v>
      </c>
      <c r="L237" s="13">
        <v>1.9456534658360634E-2</v>
      </c>
      <c r="M237" s="13">
        <v>1.2689722310785889E-2</v>
      </c>
      <c r="N237" s="13">
        <v>1.8338175279382238E-2</v>
      </c>
      <c r="O237" s="13">
        <v>2.1751334928104077E-2</v>
      </c>
      <c r="P237" s="13">
        <v>1.7568209223157678E-2</v>
      </c>
      <c r="Q237" s="13">
        <v>1.4393343053768447E-2</v>
      </c>
      <c r="R237" s="13">
        <v>2.1221826554561202E-2</v>
      </c>
      <c r="S237" s="13">
        <v>1.5188315596127768E-2</v>
      </c>
      <c r="T237" s="13">
        <v>1.8090766194853537E-2</v>
      </c>
      <c r="U237" s="13">
        <v>1.4197256999998676E-2</v>
      </c>
      <c r="V237" s="13">
        <v>4.762804847871005E-2</v>
      </c>
      <c r="W237" s="13">
        <v>2.6361754019692863E-2</v>
      </c>
      <c r="X237" s="13">
        <v>4.11364689627709E-2</v>
      </c>
      <c r="Y237" s="148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30"/>
      <c r="B238" s="3" t="s">
        <v>276</v>
      </c>
      <c r="C238" s="29"/>
      <c r="D238" s="13">
        <v>4.7527130804230433E-2</v>
      </c>
      <c r="E238" s="13">
        <v>1.7640479426078493E-2</v>
      </c>
      <c r="F238" s="13">
        <v>7.1801514437250802E-3</v>
      </c>
      <c r="G238" s="13">
        <v>-5.8519778654190668E-2</v>
      </c>
      <c r="H238" s="13">
        <v>2.0629144563893753E-2</v>
      </c>
      <c r="I238" s="13">
        <v>6.8447786768936814E-2</v>
      </c>
      <c r="J238" s="13">
        <v>1.3157481719355602E-2</v>
      </c>
      <c r="K238" s="13">
        <v>-6.9030809570562401E-2</v>
      </c>
      <c r="L238" s="13">
        <v>-1.523483708988882E-2</v>
      </c>
      <c r="M238" s="13">
        <v>-3.466116048568757E-2</v>
      </c>
      <c r="N238" s="13">
        <v>-5.1098818743671393E-2</v>
      </c>
      <c r="O238" s="13">
        <v>2.3617809701709014E-2</v>
      </c>
      <c r="P238" s="13">
        <v>-3.167249534787242E-2</v>
      </c>
      <c r="Q238" s="13">
        <v>9.0862775302551047E-2</v>
      </c>
      <c r="R238" s="13">
        <v>-0.12730977975795932</v>
      </c>
      <c r="S238" s="13">
        <v>-0.24520963077963132</v>
      </c>
      <c r="T238" s="13">
        <v>1.1663149150447971E-2</v>
      </c>
      <c r="U238" s="13">
        <v>0.12971542209414877</v>
      </c>
      <c r="V238" s="13">
        <v>3.1089472546246499E-2</v>
      </c>
      <c r="W238" s="13">
        <v>-5.2790956505973541E-2</v>
      </c>
      <c r="X238" s="13">
        <v>-2.1212167365519341E-2</v>
      </c>
      <c r="Y238" s="148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A239" s="30"/>
      <c r="B239" s="46" t="s">
        <v>277</v>
      </c>
      <c r="C239" s="47"/>
      <c r="D239" s="45">
        <v>0.67</v>
      </c>
      <c r="E239" s="45">
        <v>0.17</v>
      </c>
      <c r="F239" s="45">
        <v>0</v>
      </c>
      <c r="G239" s="45">
        <v>1.1000000000000001</v>
      </c>
      <c r="H239" s="45">
        <v>0.22</v>
      </c>
      <c r="I239" s="45">
        <v>1.02</v>
      </c>
      <c r="J239" s="45">
        <v>0.1</v>
      </c>
      <c r="K239" s="45">
        <v>1.27</v>
      </c>
      <c r="L239" s="45">
        <v>0.37</v>
      </c>
      <c r="M239" s="45">
        <v>0.7</v>
      </c>
      <c r="N239" s="45">
        <v>0.97</v>
      </c>
      <c r="O239" s="45">
        <v>0.27</v>
      </c>
      <c r="P239" s="45">
        <v>0.65</v>
      </c>
      <c r="Q239" s="45">
        <v>1.4</v>
      </c>
      <c r="R239" s="45">
        <v>2.25</v>
      </c>
      <c r="S239" s="45">
        <v>4.22</v>
      </c>
      <c r="T239" s="45">
        <v>7.0000000000000007E-2</v>
      </c>
      <c r="U239" s="45">
        <v>2.0499999999999998</v>
      </c>
      <c r="V239" s="45">
        <v>0.4</v>
      </c>
      <c r="W239" s="45">
        <v>1</v>
      </c>
      <c r="X239" s="45">
        <v>0.47</v>
      </c>
      <c r="Y239" s="148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5"/>
    </row>
    <row r="240" spans="1:65">
      <c r="B240" s="31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BM240" s="55"/>
    </row>
    <row r="241" spans="1:65" ht="15">
      <c r="B241" s="8" t="s">
        <v>589</v>
      </c>
      <c r="BM241" s="28" t="s">
        <v>66</v>
      </c>
    </row>
    <row r="242" spans="1:65" ht="15">
      <c r="A242" s="25" t="s">
        <v>0</v>
      </c>
      <c r="B242" s="18" t="s">
        <v>110</v>
      </c>
      <c r="C242" s="15" t="s">
        <v>111</v>
      </c>
      <c r="D242" s="16" t="s">
        <v>235</v>
      </c>
      <c r="E242" s="17" t="s">
        <v>235</v>
      </c>
      <c r="F242" s="17" t="s">
        <v>235</v>
      </c>
      <c r="G242" s="17" t="s">
        <v>235</v>
      </c>
      <c r="H242" s="17" t="s">
        <v>235</v>
      </c>
      <c r="I242" s="17" t="s">
        <v>235</v>
      </c>
      <c r="J242" s="17" t="s">
        <v>235</v>
      </c>
      <c r="K242" s="17" t="s">
        <v>235</v>
      </c>
      <c r="L242" s="17" t="s">
        <v>235</v>
      </c>
      <c r="M242" s="17" t="s">
        <v>235</v>
      </c>
      <c r="N242" s="17" t="s">
        <v>235</v>
      </c>
      <c r="O242" s="17" t="s">
        <v>235</v>
      </c>
      <c r="P242" s="17" t="s">
        <v>235</v>
      </c>
      <c r="Q242" s="17" t="s">
        <v>235</v>
      </c>
      <c r="R242" s="17" t="s">
        <v>235</v>
      </c>
      <c r="S242" s="17" t="s">
        <v>235</v>
      </c>
      <c r="T242" s="17" t="s">
        <v>235</v>
      </c>
      <c r="U242" s="17" t="s">
        <v>235</v>
      </c>
      <c r="V242" s="17" t="s">
        <v>235</v>
      </c>
      <c r="W242" s="17" t="s">
        <v>235</v>
      </c>
      <c r="X242" s="17" t="s">
        <v>235</v>
      </c>
      <c r="Y242" s="17" t="s">
        <v>235</v>
      </c>
      <c r="Z242" s="17" t="s">
        <v>235</v>
      </c>
      <c r="AA242" s="17" t="s">
        <v>235</v>
      </c>
      <c r="AB242" s="17" t="s">
        <v>235</v>
      </c>
      <c r="AC242" s="17" t="s">
        <v>235</v>
      </c>
      <c r="AD242" s="148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</v>
      </c>
    </row>
    <row r="243" spans="1:65">
      <c r="A243" s="30"/>
      <c r="B243" s="19" t="s">
        <v>236</v>
      </c>
      <c r="C243" s="9" t="s">
        <v>236</v>
      </c>
      <c r="D243" s="146" t="s">
        <v>238</v>
      </c>
      <c r="E243" s="147" t="s">
        <v>239</v>
      </c>
      <c r="F243" s="147" t="s">
        <v>240</v>
      </c>
      <c r="G243" s="147" t="s">
        <v>241</v>
      </c>
      <c r="H243" s="147" t="s">
        <v>242</v>
      </c>
      <c r="I243" s="147" t="s">
        <v>243</v>
      </c>
      <c r="J243" s="147" t="s">
        <v>244</v>
      </c>
      <c r="K243" s="147" t="s">
        <v>245</v>
      </c>
      <c r="L243" s="147" t="s">
        <v>246</v>
      </c>
      <c r="M243" s="147" t="s">
        <v>247</v>
      </c>
      <c r="N243" s="147" t="s">
        <v>248</v>
      </c>
      <c r="O243" s="147" t="s">
        <v>249</v>
      </c>
      <c r="P243" s="147" t="s">
        <v>250</v>
      </c>
      <c r="Q243" s="147" t="s">
        <v>251</v>
      </c>
      <c r="R243" s="147" t="s">
        <v>252</v>
      </c>
      <c r="S243" s="147" t="s">
        <v>253</v>
      </c>
      <c r="T243" s="147" t="s">
        <v>254</v>
      </c>
      <c r="U243" s="147" t="s">
        <v>255</v>
      </c>
      <c r="V243" s="147" t="s">
        <v>256</v>
      </c>
      <c r="W243" s="147" t="s">
        <v>257</v>
      </c>
      <c r="X243" s="147" t="s">
        <v>258</v>
      </c>
      <c r="Y243" s="147" t="s">
        <v>259</v>
      </c>
      <c r="Z243" s="147" t="s">
        <v>260</v>
      </c>
      <c r="AA243" s="147" t="s">
        <v>264</v>
      </c>
      <c r="AB243" s="147" t="s">
        <v>265</v>
      </c>
      <c r="AC243" s="147" t="s">
        <v>266</v>
      </c>
      <c r="AD243" s="148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 t="s">
        <v>3</v>
      </c>
    </row>
    <row r="244" spans="1:65">
      <c r="A244" s="30"/>
      <c r="B244" s="19"/>
      <c r="C244" s="9"/>
      <c r="D244" s="10" t="s">
        <v>305</v>
      </c>
      <c r="E244" s="11" t="s">
        <v>303</v>
      </c>
      <c r="F244" s="11" t="s">
        <v>305</v>
      </c>
      <c r="G244" s="11" t="s">
        <v>305</v>
      </c>
      <c r="H244" s="11" t="s">
        <v>303</v>
      </c>
      <c r="I244" s="11" t="s">
        <v>336</v>
      </c>
      <c r="J244" s="11" t="s">
        <v>303</v>
      </c>
      <c r="K244" s="11" t="s">
        <v>303</v>
      </c>
      <c r="L244" s="11" t="s">
        <v>303</v>
      </c>
      <c r="M244" s="11" t="s">
        <v>303</v>
      </c>
      <c r="N244" s="11" t="s">
        <v>303</v>
      </c>
      <c r="O244" s="11" t="s">
        <v>303</v>
      </c>
      <c r="P244" s="11" t="s">
        <v>303</v>
      </c>
      <c r="Q244" s="11" t="s">
        <v>303</v>
      </c>
      <c r="R244" s="11" t="s">
        <v>305</v>
      </c>
      <c r="S244" s="11" t="s">
        <v>305</v>
      </c>
      <c r="T244" s="11" t="s">
        <v>336</v>
      </c>
      <c r="U244" s="11" t="s">
        <v>305</v>
      </c>
      <c r="V244" s="11" t="s">
        <v>303</v>
      </c>
      <c r="W244" s="11" t="s">
        <v>303</v>
      </c>
      <c r="X244" s="11" t="s">
        <v>305</v>
      </c>
      <c r="Y244" s="11" t="s">
        <v>303</v>
      </c>
      <c r="Z244" s="11" t="s">
        <v>336</v>
      </c>
      <c r="AA244" s="11" t="s">
        <v>305</v>
      </c>
      <c r="AB244" s="11" t="s">
        <v>305</v>
      </c>
      <c r="AC244" s="11" t="s">
        <v>336</v>
      </c>
      <c r="AD244" s="148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0</v>
      </c>
    </row>
    <row r="245" spans="1:65">
      <c r="A245" s="30"/>
      <c r="B245" s="19"/>
      <c r="C245" s="9"/>
      <c r="D245" s="26" t="s">
        <v>337</v>
      </c>
      <c r="E245" s="26" t="s">
        <v>338</v>
      </c>
      <c r="F245" s="26" t="s">
        <v>339</v>
      </c>
      <c r="G245" s="26" t="s">
        <v>339</v>
      </c>
      <c r="H245" s="26" t="s">
        <v>117</v>
      </c>
      <c r="I245" s="26" t="s">
        <v>337</v>
      </c>
      <c r="J245" s="26" t="s">
        <v>338</v>
      </c>
      <c r="K245" s="26" t="s">
        <v>338</v>
      </c>
      <c r="L245" s="26" t="s">
        <v>339</v>
      </c>
      <c r="M245" s="26" t="s">
        <v>338</v>
      </c>
      <c r="N245" s="26" t="s">
        <v>338</v>
      </c>
      <c r="O245" s="26" t="s">
        <v>306</v>
      </c>
      <c r="P245" s="26" t="s">
        <v>338</v>
      </c>
      <c r="Q245" s="26" t="s">
        <v>340</v>
      </c>
      <c r="R245" s="26" t="s">
        <v>337</v>
      </c>
      <c r="S245" s="26" t="s">
        <v>338</v>
      </c>
      <c r="T245" s="26" t="s">
        <v>337</v>
      </c>
      <c r="U245" s="26" t="s">
        <v>338</v>
      </c>
      <c r="V245" s="26" t="s">
        <v>338</v>
      </c>
      <c r="W245" s="26" t="s">
        <v>338</v>
      </c>
      <c r="X245" s="26" t="s">
        <v>337</v>
      </c>
      <c r="Y245" s="26" t="s">
        <v>340</v>
      </c>
      <c r="Z245" s="26" t="s">
        <v>338</v>
      </c>
      <c r="AA245" s="26" t="s">
        <v>338</v>
      </c>
      <c r="AB245" s="26" t="s">
        <v>338</v>
      </c>
      <c r="AC245" s="26" t="s">
        <v>340</v>
      </c>
      <c r="AD245" s="148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0</v>
      </c>
    </row>
    <row r="246" spans="1:65">
      <c r="A246" s="30"/>
      <c r="B246" s="18">
        <v>1</v>
      </c>
      <c r="C246" s="14">
        <v>1</v>
      </c>
      <c r="D246" s="203">
        <v>209.6</v>
      </c>
      <c r="E246" s="203">
        <v>199.5</v>
      </c>
      <c r="F246" s="203">
        <v>191</v>
      </c>
      <c r="G246" s="203">
        <v>194.88089255938689</v>
      </c>
      <c r="H246" s="203">
        <v>193.9</v>
      </c>
      <c r="I246" s="203">
        <v>195</v>
      </c>
      <c r="J246" s="203">
        <v>191</v>
      </c>
      <c r="K246" s="203">
        <v>193.5</v>
      </c>
      <c r="L246" s="203">
        <v>189.4</v>
      </c>
      <c r="M246" s="203">
        <v>191</v>
      </c>
      <c r="N246" s="203">
        <v>199.5</v>
      </c>
      <c r="O246" s="203">
        <v>193.43</v>
      </c>
      <c r="P246" s="203">
        <v>204.12</v>
      </c>
      <c r="Q246" s="203">
        <v>203</v>
      </c>
      <c r="R246" s="203">
        <v>202.7</v>
      </c>
      <c r="S246" s="203">
        <v>185</v>
      </c>
      <c r="T246" s="203">
        <v>191.65479999999999</v>
      </c>
      <c r="U246" s="203">
        <v>191</v>
      </c>
      <c r="V246" s="203">
        <v>195.5</v>
      </c>
      <c r="W246" s="203">
        <v>203</v>
      </c>
      <c r="X246" s="203">
        <v>199.4</v>
      </c>
      <c r="Y246" s="203">
        <v>196.84301537879588</v>
      </c>
      <c r="Z246" s="203">
        <v>200.32</v>
      </c>
      <c r="AA246" s="202">
        <v>168.995</v>
      </c>
      <c r="AB246" s="203">
        <v>192.6</v>
      </c>
      <c r="AC246" s="203">
        <v>210.761</v>
      </c>
      <c r="AD246" s="204"/>
      <c r="AE246" s="205"/>
      <c r="AF246" s="205"/>
      <c r="AG246" s="205"/>
      <c r="AH246" s="205"/>
      <c r="AI246" s="205"/>
      <c r="AJ246" s="205"/>
      <c r="AK246" s="205"/>
      <c r="AL246" s="205"/>
      <c r="AM246" s="205"/>
      <c r="AN246" s="205"/>
      <c r="AO246" s="205"/>
      <c r="AP246" s="205"/>
      <c r="AQ246" s="205"/>
      <c r="AR246" s="205"/>
      <c r="AS246" s="205"/>
      <c r="AT246" s="205"/>
      <c r="AU246" s="205"/>
      <c r="AV246" s="205"/>
      <c r="AW246" s="205"/>
      <c r="AX246" s="205"/>
      <c r="AY246" s="205"/>
      <c r="AZ246" s="205"/>
      <c r="BA246" s="205"/>
      <c r="BB246" s="205"/>
      <c r="BC246" s="205"/>
      <c r="BD246" s="205"/>
      <c r="BE246" s="205"/>
      <c r="BF246" s="205"/>
      <c r="BG246" s="205"/>
      <c r="BH246" s="205"/>
      <c r="BI246" s="205"/>
      <c r="BJ246" s="205"/>
      <c r="BK246" s="205"/>
      <c r="BL246" s="205"/>
      <c r="BM246" s="206">
        <v>1</v>
      </c>
    </row>
    <row r="247" spans="1:65">
      <c r="A247" s="30"/>
      <c r="B247" s="19">
        <v>1</v>
      </c>
      <c r="C247" s="9">
        <v>2</v>
      </c>
      <c r="D247" s="208">
        <v>209.4</v>
      </c>
      <c r="E247" s="208">
        <v>194.5</v>
      </c>
      <c r="F247" s="208">
        <v>189</v>
      </c>
      <c r="G247" s="208">
        <v>191.65823495847502</v>
      </c>
      <c r="H247" s="208">
        <v>195.3</v>
      </c>
      <c r="I247" s="208">
        <v>192</v>
      </c>
      <c r="J247" s="208">
        <v>186</v>
      </c>
      <c r="K247" s="208">
        <v>194</v>
      </c>
      <c r="L247" s="208">
        <v>191.5</v>
      </c>
      <c r="M247" s="208">
        <v>193.5</v>
      </c>
      <c r="N247" s="208">
        <v>197.5</v>
      </c>
      <c r="O247" s="208">
        <v>191.66</v>
      </c>
      <c r="P247" s="208">
        <v>204.97</v>
      </c>
      <c r="Q247" s="208">
        <v>202.5</v>
      </c>
      <c r="R247" s="208">
        <v>201</v>
      </c>
      <c r="S247" s="208">
        <v>180</v>
      </c>
      <c r="T247" s="208">
        <v>191.85319999999999</v>
      </c>
      <c r="U247" s="208">
        <v>190</v>
      </c>
      <c r="V247" s="208">
        <v>197</v>
      </c>
      <c r="W247" s="208">
        <v>205</v>
      </c>
      <c r="X247" s="208">
        <v>198</v>
      </c>
      <c r="Y247" s="208">
        <v>198.29336644596924</v>
      </c>
      <c r="Z247" s="208">
        <v>197.99</v>
      </c>
      <c r="AA247" s="207">
        <v>167.66200000000001</v>
      </c>
      <c r="AB247" s="208">
        <v>198</v>
      </c>
      <c r="AC247" s="208">
        <v>197.91800000000001</v>
      </c>
      <c r="AD247" s="204"/>
      <c r="AE247" s="205"/>
      <c r="AF247" s="205"/>
      <c r="AG247" s="205"/>
      <c r="AH247" s="205"/>
      <c r="AI247" s="205"/>
      <c r="AJ247" s="205"/>
      <c r="AK247" s="205"/>
      <c r="AL247" s="205"/>
      <c r="AM247" s="205"/>
      <c r="AN247" s="205"/>
      <c r="AO247" s="205"/>
      <c r="AP247" s="205"/>
      <c r="AQ247" s="205"/>
      <c r="AR247" s="205"/>
      <c r="AS247" s="205"/>
      <c r="AT247" s="205"/>
      <c r="AU247" s="205"/>
      <c r="AV247" s="205"/>
      <c r="AW247" s="205"/>
      <c r="AX247" s="205"/>
      <c r="AY247" s="205"/>
      <c r="AZ247" s="205"/>
      <c r="BA247" s="205"/>
      <c r="BB247" s="205"/>
      <c r="BC247" s="205"/>
      <c r="BD247" s="205"/>
      <c r="BE247" s="205"/>
      <c r="BF247" s="205"/>
      <c r="BG247" s="205"/>
      <c r="BH247" s="205"/>
      <c r="BI247" s="205"/>
      <c r="BJ247" s="205"/>
      <c r="BK247" s="205"/>
      <c r="BL247" s="205"/>
      <c r="BM247" s="206">
        <v>14</v>
      </c>
    </row>
    <row r="248" spans="1:65">
      <c r="A248" s="30"/>
      <c r="B248" s="19">
        <v>1</v>
      </c>
      <c r="C248" s="9">
        <v>3</v>
      </c>
      <c r="D248" s="208">
        <v>207.6</v>
      </c>
      <c r="E248" s="208">
        <v>196.5</v>
      </c>
      <c r="F248" s="208">
        <v>191</v>
      </c>
      <c r="G248" s="208">
        <v>193.33466176097502</v>
      </c>
      <c r="H248" s="208">
        <v>199.4</v>
      </c>
      <c r="I248" s="208">
        <v>194</v>
      </c>
      <c r="J248" s="208">
        <v>195</v>
      </c>
      <c r="K248" s="208">
        <v>192.5</v>
      </c>
      <c r="L248" s="208">
        <v>196.9</v>
      </c>
      <c r="M248" s="208">
        <v>190</v>
      </c>
      <c r="N248" s="208">
        <v>197.5</v>
      </c>
      <c r="O248" s="208">
        <v>188.92</v>
      </c>
      <c r="P248" s="208">
        <v>206.02</v>
      </c>
      <c r="Q248" s="208">
        <v>202.6</v>
      </c>
      <c r="R248" s="208">
        <v>201.6</v>
      </c>
      <c r="S248" s="208">
        <v>185</v>
      </c>
      <c r="T248" s="208">
        <v>191.24199999999999</v>
      </c>
      <c r="U248" s="208">
        <v>194</v>
      </c>
      <c r="V248" s="208">
        <v>195</v>
      </c>
      <c r="W248" s="208">
        <v>206</v>
      </c>
      <c r="X248" s="208">
        <v>194.6</v>
      </c>
      <c r="Y248" s="208">
        <v>196.47593083069495</v>
      </c>
      <c r="Z248" s="208">
        <v>205</v>
      </c>
      <c r="AA248" s="207">
        <v>170.90199999999999</v>
      </c>
      <c r="AB248" s="208">
        <v>199.1</v>
      </c>
      <c r="AC248" s="208">
        <v>205.34200000000001</v>
      </c>
      <c r="AD248" s="204"/>
      <c r="AE248" s="205"/>
      <c r="AF248" s="205"/>
      <c r="AG248" s="205"/>
      <c r="AH248" s="205"/>
      <c r="AI248" s="205"/>
      <c r="AJ248" s="205"/>
      <c r="AK248" s="205"/>
      <c r="AL248" s="205"/>
      <c r="AM248" s="205"/>
      <c r="AN248" s="205"/>
      <c r="AO248" s="205"/>
      <c r="AP248" s="205"/>
      <c r="AQ248" s="205"/>
      <c r="AR248" s="205"/>
      <c r="AS248" s="205"/>
      <c r="AT248" s="205"/>
      <c r="AU248" s="205"/>
      <c r="AV248" s="205"/>
      <c r="AW248" s="205"/>
      <c r="AX248" s="205"/>
      <c r="AY248" s="205"/>
      <c r="AZ248" s="205"/>
      <c r="BA248" s="205"/>
      <c r="BB248" s="205"/>
      <c r="BC248" s="205"/>
      <c r="BD248" s="205"/>
      <c r="BE248" s="205"/>
      <c r="BF248" s="205"/>
      <c r="BG248" s="205"/>
      <c r="BH248" s="205"/>
      <c r="BI248" s="205"/>
      <c r="BJ248" s="205"/>
      <c r="BK248" s="205"/>
      <c r="BL248" s="205"/>
      <c r="BM248" s="206">
        <v>16</v>
      </c>
    </row>
    <row r="249" spans="1:65">
      <c r="A249" s="30"/>
      <c r="B249" s="19">
        <v>1</v>
      </c>
      <c r="C249" s="9">
        <v>4</v>
      </c>
      <c r="D249" s="208">
        <v>213.5</v>
      </c>
      <c r="E249" s="208">
        <v>201</v>
      </c>
      <c r="F249" s="208">
        <v>191</v>
      </c>
      <c r="G249" s="208">
        <v>192.51648251847502</v>
      </c>
      <c r="H249" s="208">
        <v>196.9</v>
      </c>
      <c r="I249" s="208">
        <v>195</v>
      </c>
      <c r="J249" s="208">
        <v>188</v>
      </c>
      <c r="K249" s="208">
        <v>190.5</v>
      </c>
      <c r="L249" s="208">
        <v>189.9</v>
      </c>
      <c r="M249" s="208">
        <v>197</v>
      </c>
      <c r="N249" s="208">
        <v>197.5</v>
      </c>
      <c r="O249" s="208">
        <v>192.71</v>
      </c>
      <c r="P249" s="208">
        <v>200.24</v>
      </c>
      <c r="Q249" s="208">
        <v>207.2</v>
      </c>
      <c r="R249" s="208">
        <v>198.4</v>
      </c>
      <c r="S249" s="208">
        <v>190</v>
      </c>
      <c r="T249" s="208">
        <v>191.018</v>
      </c>
      <c r="U249" s="208">
        <v>188</v>
      </c>
      <c r="V249" s="208">
        <v>201</v>
      </c>
      <c r="W249" s="208">
        <v>204</v>
      </c>
      <c r="X249" s="208">
        <v>193.5</v>
      </c>
      <c r="Y249" s="208">
        <v>196.44231525658157</v>
      </c>
      <c r="Z249" s="208">
        <v>201.13</v>
      </c>
      <c r="AA249" s="207">
        <v>172.149</v>
      </c>
      <c r="AB249" s="208">
        <v>196</v>
      </c>
      <c r="AC249" s="208">
        <v>206.559</v>
      </c>
      <c r="AD249" s="204"/>
      <c r="AE249" s="205"/>
      <c r="AF249" s="205"/>
      <c r="AG249" s="205"/>
      <c r="AH249" s="205"/>
      <c r="AI249" s="205"/>
      <c r="AJ249" s="205"/>
      <c r="AK249" s="205"/>
      <c r="AL249" s="205"/>
      <c r="AM249" s="205"/>
      <c r="AN249" s="205"/>
      <c r="AO249" s="205"/>
      <c r="AP249" s="205"/>
      <c r="AQ249" s="205"/>
      <c r="AR249" s="205"/>
      <c r="AS249" s="205"/>
      <c r="AT249" s="205"/>
      <c r="AU249" s="205"/>
      <c r="AV249" s="205"/>
      <c r="AW249" s="205"/>
      <c r="AX249" s="205"/>
      <c r="AY249" s="205"/>
      <c r="AZ249" s="205"/>
      <c r="BA249" s="205"/>
      <c r="BB249" s="205"/>
      <c r="BC249" s="205"/>
      <c r="BD249" s="205"/>
      <c r="BE249" s="205"/>
      <c r="BF249" s="205"/>
      <c r="BG249" s="205"/>
      <c r="BH249" s="205"/>
      <c r="BI249" s="205"/>
      <c r="BJ249" s="205"/>
      <c r="BK249" s="205"/>
      <c r="BL249" s="205"/>
      <c r="BM249" s="206">
        <v>196.39186788031984</v>
      </c>
    </row>
    <row r="250" spans="1:65">
      <c r="A250" s="30"/>
      <c r="B250" s="19">
        <v>1</v>
      </c>
      <c r="C250" s="9">
        <v>5</v>
      </c>
      <c r="D250" s="208">
        <v>211.2</v>
      </c>
      <c r="E250" s="208">
        <v>202</v>
      </c>
      <c r="F250" s="208">
        <v>190</v>
      </c>
      <c r="G250" s="208">
        <v>194.10284780597502</v>
      </c>
      <c r="H250" s="208">
        <v>194</v>
      </c>
      <c r="I250" s="208">
        <v>195</v>
      </c>
      <c r="J250" s="208">
        <v>193</v>
      </c>
      <c r="K250" s="208">
        <v>194.5</v>
      </c>
      <c r="L250" s="208">
        <v>188.7</v>
      </c>
      <c r="M250" s="208">
        <v>194</v>
      </c>
      <c r="N250" s="208">
        <v>197.5</v>
      </c>
      <c r="O250" s="208">
        <v>190.32</v>
      </c>
      <c r="P250" s="208">
        <v>203.54</v>
      </c>
      <c r="Q250" s="208">
        <v>203.7</v>
      </c>
      <c r="R250" s="208">
        <v>198.6</v>
      </c>
      <c r="S250" s="208">
        <v>182</v>
      </c>
      <c r="T250" s="208">
        <v>190.64519999999999</v>
      </c>
      <c r="U250" s="208">
        <v>191</v>
      </c>
      <c r="V250" s="208">
        <v>202</v>
      </c>
      <c r="W250" s="208">
        <v>199</v>
      </c>
      <c r="X250" s="208">
        <v>192.5</v>
      </c>
      <c r="Y250" s="208">
        <v>197.37047578604231</v>
      </c>
      <c r="Z250" s="208">
        <v>196.84</v>
      </c>
      <c r="AA250" s="207">
        <v>170.08500000000001</v>
      </c>
      <c r="AB250" s="208">
        <v>195.7</v>
      </c>
      <c r="AC250" s="208">
        <v>205.90199999999999</v>
      </c>
      <c r="AD250" s="204"/>
      <c r="AE250" s="205"/>
      <c r="AF250" s="205"/>
      <c r="AG250" s="205"/>
      <c r="AH250" s="205"/>
      <c r="AI250" s="205"/>
      <c r="AJ250" s="205"/>
      <c r="AK250" s="205"/>
      <c r="AL250" s="205"/>
      <c r="AM250" s="205"/>
      <c r="AN250" s="205"/>
      <c r="AO250" s="205"/>
      <c r="AP250" s="205"/>
      <c r="AQ250" s="205"/>
      <c r="AR250" s="205"/>
      <c r="AS250" s="205"/>
      <c r="AT250" s="205"/>
      <c r="AU250" s="205"/>
      <c r="AV250" s="205"/>
      <c r="AW250" s="205"/>
      <c r="AX250" s="205"/>
      <c r="AY250" s="205"/>
      <c r="AZ250" s="205"/>
      <c r="BA250" s="205"/>
      <c r="BB250" s="205"/>
      <c r="BC250" s="205"/>
      <c r="BD250" s="205"/>
      <c r="BE250" s="205"/>
      <c r="BF250" s="205"/>
      <c r="BG250" s="205"/>
      <c r="BH250" s="205"/>
      <c r="BI250" s="205"/>
      <c r="BJ250" s="205"/>
      <c r="BK250" s="205"/>
      <c r="BL250" s="205"/>
      <c r="BM250" s="206">
        <v>88</v>
      </c>
    </row>
    <row r="251" spans="1:65">
      <c r="A251" s="30"/>
      <c r="B251" s="19">
        <v>1</v>
      </c>
      <c r="C251" s="9">
        <v>6</v>
      </c>
      <c r="D251" s="208">
        <v>208.4</v>
      </c>
      <c r="E251" s="208">
        <v>203</v>
      </c>
      <c r="F251" s="208">
        <v>190</v>
      </c>
      <c r="G251" s="208">
        <v>191.46238181856</v>
      </c>
      <c r="H251" s="208">
        <v>188.8</v>
      </c>
      <c r="I251" s="208">
        <v>194</v>
      </c>
      <c r="J251" s="208">
        <v>187</v>
      </c>
      <c r="K251" s="208">
        <v>192</v>
      </c>
      <c r="L251" s="208">
        <v>190.9</v>
      </c>
      <c r="M251" s="208">
        <v>195</v>
      </c>
      <c r="N251" s="208">
        <v>196</v>
      </c>
      <c r="O251" s="208">
        <v>190.04</v>
      </c>
      <c r="P251" s="208">
        <v>197.59</v>
      </c>
      <c r="Q251" s="208">
        <v>201.1</v>
      </c>
      <c r="R251" s="208">
        <v>202.5</v>
      </c>
      <c r="S251" s="208">
        <v>191</v>
      </c>
      <c r="T251" s="208">
        <v>190.80359999999999</v>
      </c>
      <c r="U251" s="208">
        <v>187</v>
      </c>
      <c r="V251" s="208">
        <v>202</v>
      </c>
      <c r="W251" s="208">
        <v>204</v>
      </c>
      <c r="X251" s="208">
        <v>197.4</v>
      </c>
      <c r="Y251" s="208">
        <v>197.87477692804748</v>
      </c>
      <c r="Z251" s="208">
        <v>208.85</v>
      </c>
      <c r="AA251" s="207">
        <v>170.898</v>
      </c>
      <c r="AB251" s="208">
        <v>199.1</v>
      </c>
      <c r="AC251" s="208">
        <v>200.036</v>
      </c>
      <c r="AD251" s="204"/>
      <c r="AE251" s="205"/>
      <c r="AF251" s="205"/>
      <c r="AG251" s="205"/>
      <c r="AH251" s="205"/>
      <c r="AI251" s="205"/>
      <c r="AJ251" s="205"/>
      <c r="AK251" s="205"/>
      <c r="AL251" s="205"/>
      <c r="AM251" s="205"/>
      <c r="AN251" s="205"/>
      <c r="AO251" s="205"/>
      <c r="AP251" s="205"/>
      <c r="AQ251" s="205"/>
      <c r="AR251" s="205"/>
      <c r="AS251" s="205"/>
      <c r="AT251" s="205"/>
      <c r="AU251" s="205"/>
      <c r="AV251" s="205"/>
      <c r="AW251" s="205"/>
      <c r="AX251" s="205"/>
      <c r="AY251" s="205"/>
      <c r="AZ251" s="205"/>
      <c r="BA251" s="205"/>
      <c r="BB251" s="205"/>
      <c r="BC251" s="205"/>
      <c r="BD251" s="205"/>
      <c r="BE251" s="205"/>
      <c r="BF251" s="205"/>
      <c r="BG251" s="205"/>
      <c r="BH251" s="205"/>
      <c r="BI251" s="205"/>
      <c r="BJ251" s="205"/>
      <c r="BK251" s="205"/>
      <c r="BL251" s="205"/>
      <c r="BM251" s="209"/>
    </row>
    <row r="252" spans="1:65">
      <c r="A252" s="30"/>
      <c r="B252" s="20" t="s">
        <v>273</v>
      </c>
      <c r="C252" s="12"/>
      <c r="D252" s="210">
        <v>209.95000000000002</v>
      </c>
      <c r="E252" s="210">
        <v>199.41666666666666</v>
      </c>
      <c r="F252" s="210">
        <v>190.33333333333334</v>
      </c>
      <c r="G252" s="210">
        <v>192.99258357030783</v>
      </c>
      <c r="H252" s="210">
        <v>194.71666666666667</v>
      </c>
      <c r="I252" s="210">
        <v>194.16666666666666</v>
      </c>
      <c r="J252" s="210">
        <v>190</v>
      </c>
      <c r="K252" s="210">
        <v>192.83333333333334</v>
      </c>
      <c r="L252" s="210">
        <v>191.21666666666667</v>
      </c>
      <c r="M252" s="210">
        <v>193.41666666666666</v>
      </c>
      <c r="N252" s="210">
        <v>197.58333333333334</v>
      </c>
      <c r="O252" s="210">
        <v>191.17999999999998</v>
      </c>
      <c r="P252" s="210">
        <v>202.74666666666667</v>
      </c>
      <c r="Q252" s="210">
        <v>203.35</v>
      </c>
      <c r="R252" s="210">
        <v>200.79999999999998</v>
      </c>
      <c r="S252" s="210">
        <v>185.5</v>
      </c>
      <c r="T252" s="210">
        <v>191.2028</v>
      </c>
      <c r="U252" s="210">
        <v>190.16666666666666</v>
      </c>
      <c r="V252" s="210">
        <v>198.75</v>
      </c>
      <c r="W252" s="210">
        <v>203.5</v>
      </c>
      <c r="X252" s="210">
        <v>195.9</v>
      </c>
      <c r="Y252" s="210">
        <v>197.21664677102191</v>
      </c>
      <c r="Z252" s="210">
        <v>201.6883333333333</v>
      </c>
      <c r="AA252" s="210">
        <v>170.11516666666668</v>
      </c>
      <c r="AB252" s="210">
        <v>196.75</v>
      </c>
      <c r="AC252" s="210">
        <v>204.41966666666667</v>
      </c>
      <c r="AD252" s="204"/>
      <c r="AE252" s="205"/>
      <c r="AF252" s="205"/>
      <c r="AG252" s="205"/>
      <c r="AH252" s="205"/>
      <c r="AI252" s="205"/>
      <c r="AJ252" s="205"/>
      <c r="AK252" s="205"/>
      <c r="AL252" s="205"/>
      <c r="AM252" s="205"/>
      <c r="AN252" s="205"/>
      <c r="AO252" s="205"/>
      <c r="AP252" s="205"/>
      <c r="AQ252" s="205"/>
      <c r="AR252" s="205"/>
      <c r="AS252" s="205"/>
      <c r="AT252" s="205"/>
      <c r="AU252" s="205"/>
      <c r="AV252" s="205"/>
      <c r="AW252" s="205"/>
      <c r="AX252" s="205"/>
      <c r="AY252" s="205"/>
      <c r="AZ252" s="205"/>
      <c r="BA252" s="205"/>
      <c r="BB252" s="205"/>
      <c r="BC252" s="205"/>
      <c r="BD252" s="205"/>
      <c r="BE252" s="205"/>
      <c r="BF252" s="205"/>
      <c r="BG252" s="205"/>
      <c r="BH252" s="205"/>
      <c r="BI252" s="205"/>
      <c r="BJ252" s="205"/>
      <c r="BK252" s="205"/>
      <c r="BL252" s="205"/>
      <c r="BM252" s="209"/>
    </row>
    <row r="253" spans="1:65">
      <c r="A253" s="30"/>
      <c r="B253" s="3" t="s">
        <v>274</v>
      </c>
      <c r="C253" s="29"/>
      <c r="D253" s="208">
        <v>209.5</v>
      </c>
      <c r="E253" s="208">
        <v>200.25</v>
      </c>
      <c r="F253" s="208">
        <v>190.5</v>
      </c>
      <c r="G253" s="208">
        <v>192.92557213972503</v>
      </c>
      <c r="H253" s="208">
        <v>194.65</v>
      </c>
      <c r="I253" s="208">
        <v>194.5</v>
      </c>
      <c r="J253" s="208">
        <v>189.5</v>
      </c>
      <c r="K253" s="208">
        <v>193</v>
      </c>
      <c r="L253" s="208">
        <v>190.4</v>
      </c>
      <c r="M253" s="208">
        <v>193.75</v>
      </c>
      <c r="N253" s="208">
        <v>197.5</v>
      </c>
      <c r="O253" s="208">
        <v>190.99</v>
      </c>
      <c r="P253" s="208">
        <v>203.82999999999998</v>
      </c>
      <c r="Q253" s="208">
        <v>202.8</v>
      </c>
      <c r="R253" s="208">
        <v>201.3</v>
      </c>
      <c r="S253" s="208">
        <v>185</v>
      </c>
      <c r="T253" s="208">
        <v>191.13</v>
      </c>
      <c r="U253" s="208">
        <v>190.5</v>
      </c>
      <c r="V253" s="208">
        <v>199</v>
      </c>
      <c r="W253" s="208">
        <v>204</v>
      </c>
      <c r="X253" s="208">
        <v>196</v>
      </c>
      <c r="Y253" s="208">
        <v>197.10674558241908</v>
      </c>
      <c r="Z253" s="208">
        <v>200.72499999999999</v>
      </c>
      <c r="AA253" s="208">
        <v>170.4915</v>
      </c>
      <c r="AB253" s="208">
        <v>197</v>
      </c>
      <c r="AC253" s="208">
        <v>205.62200000000001</v>
      </c>
      <c r="AD253" s="204"/>
      <c r="AE253" s="205"/>
      <c r="AF253" s="205"/>
      <c r="AG253" s="205"/>
      <c r="AH253" s="205"/>
      <c r="AI253" s="205"/>
      <c r="AJ253" s="205"/>
      <c r="AK253" s="205"/>
      <c r="AL253" s="205"/>
      <c r="AM253" s="205"/>
      <c r="AN253" s="205"/>
      <c r="AO253" s="205"/>
      <c r="AP253" s="205"/>
      <c r="AQ253" s="205"/>
      <c r="AR253" s="205"/>
      <c r="AS253" s="205"/>
      <c r="AT253" s="205"/>
      <c r="AU253" s="205"/>
      <c r="AV253" s="205"/>
      <c r="AW253" s="205"/>
      <c r="AX253" s="205"/>
      <c r="AY253" s="205"/>
      <c r="AZ253" s="205"/>
      <c r="BA253" s="205"/>
      <c r="BB253" s="205"/>
      <c r="BC253" s="205"/>
      <c r="BD253" s="205"/>
      <c r="BE253" s="205"/>
      <c r="BF253" s="205"/>
      <c r="BG253" s="205"/>
      <c r="BH253" s="205"/>
      <c r="BI253" s="205"/>
      <c r="BJ253" s="205"/>
      <c r="BK253" s="205"/>
      <c r="BL253" s="205"/>
      <c r="BM253" s="209"/>
    </row>
    <row r="254" spans="1:65">
      <c r="A254" s="30"/>
      <c r="B254" s="3" t="s">
        <v>275</v>
      </c>
      <c r="C254" s="29"/>
      <c r="D254" s="208">
        <v>2.1220273325289649</v>
      </c>
      <c r="E254" s="208">
        <v>3.3078190196361508</v>
      </c>
      <c r="F254" s="208">
        <v>0.81649658092772603</v>
      </c>
      <c r="G254" s="208">
        <v>1.3611826350844438</v>
      </c>
      <c r="H254" s="208">
        <v>3.5560746148902243</v>
      </c>
      <c r="I254" s="208">
        <v>1.1690451944500124</v>
      </c>
      <c r="J254" s="208">
        <v>3.5777087639996634</v>
      </c>
      <c r="K254" s="208">
        <v>1.4719601443879746</v>
      </c>
      <c r="L254" s="208">
        <v>2.9613622991229365</v>
      </c>
      <c r="M254" s="208">
        <v>2.5771431211065225</v>
      </c>
      <c r="N254" s="208">
        <v>1.114300976696452</v>
      </c>
      <c r="O254" s="208">
        <v>1.7193370815520812</v>
      </c>
      <c r="P254" s="208">
        <v>3.1952443829332777</v>
      </c>
      <c r="Q254" s="208">
        <v>2.0695410119154407</v>
      </c>
      <c r="R254" s="208">
        <v>1.8857359306117039</v>
      </c>
      <c r="S254" s="208">
        <v>4.3243496620879309</v>
      </c>
      <c r="T254" s="208">
        <v>0.47608617707301659</v>
      </c>
      <c r="U254" s="208">
        <v>2.4832774042918899</v>
      </c>
      <c r="V254" s="208">
        <v>3.2825295124339706</v>
      </c>
      <c r="W254" s="208">
        <v>2.4289915602982237</v>
      </c>
      <c r="X254" s="208">
        <v>2.7539063164893638</v>
      </c>
      <c r="Y254" s="208">
        <v>0.76209891006798114</v>
      </c>
      <c r="Z254" s="208">
        <v>4.5083186074928907</v>
      </c>
      <c r="AA254" s="208">
        <v>1.5901020617138553</v>
      </c>
      <c r="AB254" s="208">
        <v>2.5097808669284265</v>
      </c>
      <c r="AC254" s="208">
        <v>4.6760126033477105</v>
      </c>
      <c r="AD254" s="204"/>
      <c r="AE254" s="205"/>
      <c r="AF254" s="205"/>
      <c r="AG254" s="205"/>
      <c r="AH254" s="205"/>
      <c r="AI254" s="205"/>
      <c r="AJ254" s="205"/>
      <c r="AK254" s="205"/>
      <c r="AL254" s="205"/>
      <c r="AM254" s="205"/>
      <c r="AN254" s="205"/>
      <c r="AO254" s="205"/>
      <c r="AP254" s="205"/>
      <c r="AQ254" s="205"/>
      <c r="AR254" s="205"/>
      <c r="AS254" s="205"/>
      <c r="AT254" s="205"/>
      <c r="AU254" s="205"/>
      <c r="AV254" s="205"/>
      <c r="AW254" s="205"/>
      <c r="AX254" s="205"/>
      <c r="AY254" s="205"/>
      <c r="AZ254" s="205"/>
      <c r="BA254" s="205"/>
      <c r="BB254" s="205"/>
      <c r="BC254" s="205"/>
      <c r="BD254" s="205"/>
      <c r="BE254" s="205"/>
      <c r="BF254" s="205"/>
      <c r="BG254" s="205"/>
      <c r="BH254" s="205"/>
      <c r="BI254" s="205"/>
      <c r="BJ254" s="205"/>
      <c r="BK254" s="205"/>
      <c r="BL254" s="205"/>
      <c r="BM254" s="209"/>
    </row>
    <row r="255" spans="1:65">
      <c r="A255" s="30"/>
      <c r="B255" s="3" t="s">
        <v>86</v>
      </c>
      <c r="C255" s="29"/>
      <c r="D255" s="13">
        <v>1.0107298559318717E-2</v>
      </c>
      <c r="E255" s="13">
        <v>1.6587475234280741E-2</v>
      </c>
      <c r="F255" s="13">
        <v>4.2898244181841993E-3</v>
      </c>
      <c r="G255" s="13">
        <v>7.0530307947743523E-3</v>
      </c>
      <c r="H255" s="13">
        <v>1.8262815791612895E-2</v>
      </c>
      <c r="I255" s="13">
        <v>6.0208336194850429E-3</v>
      </c>
      <c r="J255" s="13">
        <v>1.8830046126314018E-2</v>
      </c>
      <c r="K255" s="13">
        <v>7.6333283200759267E-3</v>
      </c>
      <c r="L255" s="13">
        <v>1.5486946565621563E-2</v>
      </c>
      <c r="M255" s="13">
        <v>1.332430739046888E-2</v>
      </c>
      <c r="N255" s="13">
        <v>5.6396506623186092E-3</v>
      </c>
      <c r="O255" s="13">
        <v>8.9932894735436832E-3</v>
      </c>
      <c r="P255" s="13">
        <v>1.575978749967091E-2</v>
      </c>
      <c r="Q255" s="13">
        <v>1.0177236350702929E-2</v>
      </c>
      <c r="R255" s="13">
        <v>9.3911151922893635E-3</v>
      </c>
      <c r="S255" s="13">
        <v>2.3311858016646529E-2</v>
      </c>
      <c r="T255" s="13">
        <v>2.4899540021015203E-3</v>
      </c>
      <c r="U255" s="13">
        <v>1.3058426315294776E-2</v>
      </c>
      <c r="V255" s="13">
        <v>1.6515871760674067E-2</v>
      </c>
      <c r="W255" s="13">
        <v>1.1936076463381936E-2</v>
      </c>
      <c r="X255" s="13">
        <v>1.4057714734504154E-2</v>
      </c>
      <c r="Y255" s="13">
        <v>3.864272730246828E-3</v>
      </c>
      <c r="Z255" s="13">
        <v>2.2352897329177317E-2</v>
      </c>
      <c r="AA255" s="13">
        <v>9.3472092634138346E-3</v>
      </c>
      <c r="AB255" s="13">
        <v>1.2756192462152104E-2</v>
      </c>
      <c r="AC255" s="13">
        <v>2.2874573076046387E-2</v>
      </c>
      <c r="AD255" s="148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3" t="s">
        <v>276</v>
      </c>
      <c r="C256" s="29"/>
      <c r="D256" s="13">
        <v>6.9036117768086269E-2</v>
      </c>
      <c r="E256" s="13">
        <v>1.5401853544109612E-2</v>
      </c>
      <c r="F256" s="13">
        <v>-3.0849212914857205E-2</v>
      </c>
      <c r="G256" s="13">
        <v>-1.7308681600215259E-2</v>
      </c>
      <c r="H256" s="13">
        <v>-8.52989093557599E-3</v>
      </c>
      <c r="I256" s="13">
        <v>-1.1330414225751984E-2</v>
      </c>
      <c r="J256" s="13">
        <v>-3.2546499757388103E-2</v>
      </c>
      <c r="K256" s="13">
        <v>-1.8119561595875466E-2</v>
      </c>
      <c r="L256" s="13">
        <v>-2.6351402782150313E-2</v>
      </c>
      <c r="M256" s="13">
        <v>-1.514930962144645E-2</v>
      </c>
      <c r="N256" s="13">
        <v>6.0667759101897811E-3</v>
      </c>
      <c r="O256" s="13">
        <v>-2.6538104334828838E-2</v>
      </c>
      <c r="P256" s="13">
        <v>3.2357749100993427E-2</v>
      </c>
      <c r="Q256" s="13">
        <v>3.5429838285974347E-2</v>
      </c>
      <c r="R256" s="13">
        <v>2.2445593940612962E-2</v>
      </c>
      <c r="S256" s="13">
        <v>-5.5459872131555232E-2</v>
      </c>
      <c r="T256" s="13">
        <v>-2.6422009914799705E-2</v>
      </c>
      <c r="U256" s="13">
        <v>-3.1697856336122765E-2</v>
      </c>
      <c r="V256" s="13">
        <v>1.2007279859047815E-2</v>
      </c>
      <c r="W256" s="13">
        <v>3.6193617365113173E-2</v>
      </c>
      <c r="X256" s="13">
        <v>-2.5045226445912228E-3</v>
      </c>
      <c r="Y256" s="13">
        <v>4.1996590775577047E-3</v>
      </c>
      <c r="Z256" s="13">
        <v>2.6968863375957719E-2</v>
      </c>
      <c r="AA256" s="13">
        <v>-0.13379729770514759</v>
      </c>
      <c r="AB256" s="13">
        <v>1.823558803862424E-3</v>
      </c>
      <c r="AC256" s="13">
        <v>4.0876431763656074E-2</v>
      </c>
      <c r="AD256" s="148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30"/>
      <c r="B257" s="46" t="s">
        <v>277</v>
      </c>
      <c r="C257" s="47"/>
      <c r="D257" s="45">
        <v>2.4</v>
      </c>
      <c r="E257" s="45">
        <v>0.67</v>
      </c>
      <c r="F257" s="45">
        <v>0.81</v>
      </c>
      <c r="G257" s="45">
        <v>0.38</v>
      </c>
      <c r="H257" s="45">
        <v>0.1</v>
      </c>
      <c r="I257" s="45">
        <v>0.19</v>
      </c>
      <c r="J257" s="45">
        <v>0.87</v>
      </c>
      <c r="K257" s="45">
        <v>0.41</v>
      </c>
      <c r="L257" s="45">
        <v>0.67</v>
      </c>
      <c r="M257" s="45">
        <v>0.31</v>
      </c>
      <c r="N257" s="45">
        <v>0.37</v>
      </c>
      <c r="O257" s="45">
        <v>0.68</v>
      </c>
      <c r="P257" s="45">
        <v>1.22</v>
      </c>
      <c r="Q257" s="45">
        <v>1.32</v>
      </c>
      <c r="R257" s="45">
        <v>0.9</v>
      </c>
      <c r="S257" s="45">
        <v>1.61</v>
      </c>
      <c r="T257" s="45">
        <v>0.67</v>
      </c>
      <c r="U257" s="45">
        <v>0.84</v>
      </c>
      <c r="V257" s="45">
        <v>0.56000000000000005</v>
      </c>
      <c r="W257" s="45">
        <v>1.34</v>
      </c>
      <c r="X257" s="45">
        <v>0.1</v>
      </c>
      <c r="Y257" s="45">
        <v>0.31</v>
      </c>
      <c r="Z257" s="45">
        <v>1.04</v>
      </c>
      <c r="AA257" s="45">
        <v>4.12</v>
      </c>
      <c r="AB257" s="45">
        <v>0.24</v>
      </c>
      <c r="AC257" s="45">
        <v>1.49</v>
      </c>
      <c r="AD257" s="148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B258" s="31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BM258" s="55"/>
    </row>
    <row r="259" spans="1:65" ht="15">
      <c r="B259" s="8" t="s">
        <v>590</v>
      </c>
      <c r="BM259" s="28" t="s">
        <v>66</v>
      </c>
    </row>
    <row r="260" spans="1:65" ht="15">
      <c r="A260" s="25" t="s">
        <v>33</v>
      </c>
      <c r="B260" s="18" t="s">
        <v>110</v>
      </c>
      <c r="C260" s="15" t="s">
        <v>111</v>
      </c>
      <c r="D260" s="16" t="s">
        <v>235</v>
      </c>
      <c r="E260" s="17" t="s">
        <v>235</v>
      </c>
      <c r="F260" s="17" t="s">
        <v>235</v>
      </c>
      <c r="G260" s="17" t="s">
        <v>235</v>
      </c>
      <c r="H260" s="17" t="s">
        <v>235</v>
      </c>
      <c r="I260" s="17" t="s">
        <v>235</v>
      </c>
      <c r="J260" s="17" t="s">
        <v>235</v>
      </c>
      <c r="K260" s="148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 t="s">
        <v>236</v>
      </c>
      <c r="C261" s="9" t="s">
        <v>236</v>
      </c>
      <c r="D261" s="146" t="s">
        <v>240</v>
      </c>
      <c r="E261" s="147" t="s">
        <v>242</v>
      </c>
      <c r="F261" s="147" t="s">
        <v>244</v>
      </c>
      <c r="G261" s="147" t="s">
        <v>253</v>
      </c>
      <c r="H261" s="147" t="s">
        <v>254</v>
      </c>
      <c r="I261" s="147" t="s">
        <v>257</v>
      </c>
      <c r="J261" s="147" t="s">
        <v>259</v>
      </c>
      <c r="K261" s="148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 t="s">
        <v>3</v>
      </c>
    </row>
    <row r="262" spans="1:65">
      <c r="A262" s="30"/>
      <c r="B262" s="19"/>
      <c r="C262" s="9"/>
      <c r="D262" s="10" t="s">
        <v>305</v>
      </c>
      <c r="E262" s="11" t="s">
        <v>303</v>
      </c>
      <c r="F262" s="11" t="s">
        <v>303</v>
      </c>
      <c r="G262" s="11" t="s">
        <v>305</v>
      </c>
      <c r="H262" s="11" t="s">
        <v>303</v>
      </c>
      <c r="I262" s="11" t="s">
        <v>303</v>
      </c>
      <c r="J262" s="11" t="s">
        <v>303</v>
      </c>
      <c r="K262" s="148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</v>
      </c>
    </row>
    <row r="263" spans="1:65">
      <c r="A263" s="30"/>
      <c r="B263" s="19"/>
      <c r="C263" s="9"/>
      <c r="D263" s="26" t="s">
        <v>339</v>
      </c>
      <c r="E263" s="26" t="s">
        <v>117</v>
      </c>
      <c r="F263" s="26" t="s">
        <v>338</v>
      </c>
      <c r="G263" s="26" t="s">
        <v>338</v>
      </c>
      <c r="H263" s="26" t="s">
        <v>337</v>
      </c>
      <c r="I263" s="26" t="s">
        <v>338</v>
      </c>
      <c r="J263" s="26" t="s">
        <v>340</v>
      </c>
      <c r="K263" s="148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3</v>
      </c>
    </row>
    <row r="264" spans="1:65">
      <c r="A264" s="30"/>
      <c r="B264" s="18">
        <v>1</v>
      </c>
      <c r="C264" s="14">
        <v>1</v>
      </c>
      <c r="D264" s="22">
        <v>2.15</v>
      </c>
      <c r="E264" s="22">
        <v>2.2189999999999999</v>
      </c>
      <c r="F264" s="141">
        <v>1.96</v>
      </c>
      <c r="G264" s="22">
        <v>2.2000000000000002</v>
      </c>
      <c r="H264" s="141">
        <v>2.8401999999999998</v>
      </c>
      <c r="I264" s="22">
        <v>2.2200000000000002</v>
      </c>
      <c r="J264" s="22">
        <v>1.9636069799214162</v>
      </c>
      <c r="K264" s="148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</v>
      </c>
    </row>
    <row r="265" spans="1:65">
      <c r="A265" s="30"/>
      <c r="B265" s="19">
        <v>1</v>
      </c>
      <c r="C265" s="9">
        <v>2</v>
      </c>
      <c r="D265" s="11">
        <v>2.16</v>
      </c>
      <c r="E265" s="11">
        <v>2.2120000000000002</v>
      </c>
      <c r="F265" s="143">
        <v>2.04</v>
      </c>
      <c r="G265" s="11">
        <v>2.1</v>
      </c>
      <c r="H265" s="143">
        <v>2.7959000000000001</v>
      </c>
      <c r="I265" s="11">
        <v>2.1800000000000002</v>
      </c>
      <c r="J265" s="11">
        <v>2.0086343070439927</v>
      </c>
      <c r="K265" s="148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29</v>
      </c>
    </row>
    <row r="266" spans="1:65">
      <c r="A266" s="30"/>
      <c r="B266" s="19">
        <v>1</v>
      </c>
      <c r="C266" s="9">
        <v>3</v>
      </c>
      <c r="D266" s="11">
        <v>2.14</v>
      </c>
      <c r="E266" s="11">
        <v>2.258</v>
      </c>
      <c r="F266" s="143">
        <v>2.04</v>
      </c>
      <c r="G266" s="11">
        <v>2.2000000000000002</v>
      </c>
      <c r="H266" s="143">
        <v>2.7637</v>
      </c>
      <c r="I266" s="11">
        <v>2.19</v>
      </c>
      <c r="J266" s="11">
        <v>2.0535345061491506</v>
      </c>
      <c r="K266" s="148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16</v>
      </c>
    </row>
    <row r="267" spans="1:65">
      <c r="A267" s="30"/>
      <c r="B267" s="19">
        <v>1</v>
      </c>
      <c r="C267" s="9">
        <v>4</v>
      </c>
      <c r="D267" s="11">
        <v>2.16</v>
      </c>
      <c r="E267" s="11">
        <v>2.173</v>
      </c>
      <c r="F267" s="143">
        <v>1.9400000000000002</v>
      </c>
      <c r="G267" s="11">
        <v>2.2000000000000002</v>
      </c>
      <c r="H267" s="143">
        <v>2.766</v>
      </c>
      <c r="I267" s="11">
        <v>2.19</v>
      </c>
      <c r="J267" s="11">
        <v>2.0779873056861469</v>
      </c>
      <c r="K267" s="148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2.1447750938094687</v>
      </c>
    </row>
    <row r="268" spans="1:65">
      <c r="A268" s="30"/>
      <c r="B268" s="19">
        <v>1</v>
      </c>
      <c r="C268" s="9">
        <v>5</v>
      </c>
      <c r="D268" s="11">
        <v>2.13</v>
      </c>
      <c r="E268" s="11">
        <v>2.113</v>
      </c>
      <c r="F268" s="143">
        <v>1.92</v>
      </c>
      <c r="G268" s="11">
        <v>2.1</v>
      </c>
      <c r="H268" s="143">
        <v>2.7355999999999998</v>
      </c>
      <c r="I268" s="11">
        <v>2.16</v>
      </c>
      <c r="J268" s="11">
        <v>1.9916544745150411</v>
      </c>
      <c r="K268" s="148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89</v>
      </c>
    </row>
    <row r="269" spans="1:65">
      <c r="A269" s="30"/>
      <c r="B269" s="19">
        <v>1</v>
      </c>
      <c r="C269" s="9">
        <v>6</v>
      </c>
      <c r="D269" s="11">
        <v>2.2000000000000002</v>
      </c>
      <c r="E269" s="11">
        <v>2.073</v>
      </c>
      <c r="F269" s="143">
        <v>1.95</v>
      </c>
      <c r="G269" s="11">
        <v>2.2999999999999998</v>
      </c>
      <c r="H269" s="143">
        <v>2.8108</v>
      </c>
      <c r="I269" s="11">
        <v>2.2000000000000002</v>
      </c>
      <c r="J269" s="11">
        <v>2.0198352409683054</v>
      </c>
      <c r="K269" s="148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20" t="s">
        <v>273</v>
      </c>
      <c r="C270" s="12"/>
      <c r="D270" s="23">
        <v>2.1566666666666667</v>
      </c>
      <c r="E270" s="23">
        <v>2.1746666666666665</v>
      </c>
      <c r="F270" s="23">
        <v>1.9749999999999999</v>
      </c>
      <c r="G270" s="23">
        <v>2.1833333333333336</v>
      </c>
      <c r="H270" s="23">
        <v>2.7853666666666665</v>
      </c>
      <c r="I270" s="23">
        <v>2.19</v>
      </c>
      <c r="J270" s="23">
        <v>2.0192088023806756</v>
      </c>
      <c r="K270" s="148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274</v>
      </c>
      <c r="C271" s="29"/>
      <c r="D271" s="11">
        <v>2.1550000000000002</v>
      </c>
      <c r="E271" s="11">
        <v>2.1924999999999999</v>
      </c>
      <c r="F271" s="11">
        <v>1.9550000000000001</v>
      </c>
      <c r="G271" s="11">
        <v>2.2000000000000002</v>
      </c>
      <c r="H271" s="11">
        <v>2.7809499999999998</v>
      </c>
      <c r="I271" s="11">
        <v>2.19</v>
      </c>
      <c r="J271" s="11">
        <v>2.014234774006149</v>
      </c>
      <c r="K271" s="148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275</v>
      </c>
      <c r="C272" s="29"/>
      <c r="D272" s="24">
        <v>2.4221202832780016E-2</v>
      </c>
      <c r="E272" s="24">
        <v>6.9921861149905534E-2</v>
      </c>
      <c r="F272" s="24">
        <v>5.2057660339281497E-2</v>
      </c>
      <c r="G272" s="24">
        <v>7.5277265270908028E-2</v>
      </c>
      <c r="H272" s="24">
        <v>3.7645008522600526E-2</v>
      </c>
      <c r="I272" s="24">
        <v>2.0000000000000018E-2</v>
      </c>
      <c r="J272" s="24">
        <v>4.1463676662543761E-2</v>
      </c>
      <c r="K272" s="197"/>
      <c r="L272" s="198"/>
      <c r="M272" s="198"/>
      <c r="N272" s="198"/>
      <c r="O272" s="198"/>
      <c r="P272" s="198"/>
      <c r="Q272" s="198"/>
      <c r="R272" s="198"/>
      <c r="S272" s="198"/>
      <c r="T272" s="198"/>
      <c r="U272" s="198"/>
      <c r="V272" s="198"/>
      <c r="W272" s="198"/>
      <c r="X272" s="198"/>
      <c r="Y272" s="198"/>
      <c r="Z272" s="198"/>
      <c r="AA272" s="198"/>
      <c r="AB272" s="198"/>
      <c r="AC272" s="198"/>
      <c r="AD272" s="198"/>
      <c r="AE272" s="198"/>
      <c r="AF272" s="198"/>
      <c r="AG272" s="198"/>
      <c r="AH272" s="198"/>
      <c r="AI272" s="198"/>
      <c r="AJ272" s="198"/>
      <c r="AK272" s="198"/>
      <c r="AL272" s="198"/>
      <c r="AM272" s="198"/>
      <c r="AN272" s="198"/>
      <c r="AO272" s="198"/>
      <c r="AP272" s="198"/>
      <c r="AQ272" s="198"/>
      <c r="AR272" s="198"/>
      <c r="AS272" s="198"/>
      <c r="AT272" s="198"/>
      <c r="AU272" s="198"/>
      <c r="AV272" s="198"/>
      <c r="AW272" s="198"/>
      <c r="AX272" s="198"/>
      <c r="AY272" s="198"/>
      <c r="AZ272" s="198"/>
      <c r="BA272" s="198"/>
      <c r="BB272" s="198"/>
      <c r="BC272" s="198"/>
      <c r="BD272" s="198"/>
      <c r="BE272" s="198"/>
      <c r="BF272" s="198"/>
      <c r="BG272" s="198"/>
      <c r="BH272" s="198"/>
      <c r="BI272" s="198"/>
      <c r="BJ272" s="198"/>
      <c r="BK272" s="198"/>
      <c r="BL272" s="198"/>
      <c r="BM272" s="56"/>
    </row>
    <row r="273" spans="1:65">
      <c r="A273" s="30"/>
      <c r="B273" s="3" t="s">
        <v>86</v>
      </c>
      <c r="C273" s="29"/>
      <c r="D273" s="13">
        <v>1.1230851390778987E-2</v>
      </c>
      <c r="E273" s="13">
        <v>3.215290978689709E-2</v>
      </c>
      <c r="F273" s="13">
        <v>2.6358309032547596E-2</v>
      </c>
      <c r="G273" s="13">
        <v>3.4478136765301384E-2</v>
      </c>
      <c r="H273" s="13">
        <v>1.3515279325020235E-2</v>
      </c>
      <c r="I273" s="13">
        <v>9.1324200913242091E-3</v>
      </c>
      <c r="J273" s="13">
        <v>2.0534615644334307E-2</v>
      </c>
      <c r="K273" s="148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3" t="s">
        <v>276</v>
      </c>
      <c r="C274" s="29"/>
      <c r="D274" s="13">
        <v>5.5444381518234831E-3</v>
      </c>
      <c r="E274" s="13">
        <v>1.3936926507341019E-2</v>
      </c>
      <c r="F274" s="13">
        <v>-7.9157527658492488E-2</v>
      </c>
      <c r="G274" s="13">
        <v>1.7977754234071774E-2</v>
      </c>
      <c r="H274" s="13">
        <v>0.2986754064359276</v>
      </c>
      <c r="I274" s="13">
        <v>2.108608325463357E-2</v>
      </c>
      <c r="J274" s="13">
        <v>-5.8545202147870401E-2</v>
      </c>
      <c r="K274" s="148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30"/>
      <c r="B275" s="46" t="s">
        <v>277</v>
      </c>
      <c r="C275" s="47"/>
      <c r="D275" s="45">
        <v>0.67</v>
      </c>
      <c r="E275" s="45">
        <v>0</v>
      </c>
      <c r="F275" s="45">
        <v>7.48</v>
      </c>
      <c r="G275" s="45">
        <v>0.32</v>
      </c>
      <c r="H275" s="45">
        <v>22.88</v>
      </c>
      <c r="I275" s="45">
        <v>0.56999999999999995</v>
      </c>
      <c r="J275" s="45">
        <v>5.82</v>
      </c>
      <c r="K275" s="148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B276" s="31"/>
      <c r="C276" s="20"/>
      <c r="D276" s="20"/>
      <c r="E276" s="20"/>
      <c r="F276" s="20"/>
      <c r="G276" s="20"/>
      <c r="H276" s="20"/>
      <c r="I276" s="20"/>
      <c r="J276" s="20"/>
      <c r="BM276" s="55"/>
    </row>
    <row r="277" spans="1:65" ht="15">
      <c r="B277" s="8" t="s">
        <v>591</v>
      </c>
      <c r="BM277" s="28" t="s">
        <v>66</v>
      </c>
    </row>
    <row r="278" spans="1:65" ht="15">
      <c r="A278" s="25" t="s">
        <v>36</v>
      </c>
      <c r="B278" s="18" t="s">
        <v>110</v>
      </c>
      <c r="C278" s="15" t="s">
        <v>111</v>
      </c>
      <c r="D278" s="16" t="s">
        <v>235</v>
      </c>
      <c r="E278" s="17" t="s">
        <v>235</v>
      </c>
      <c r="F278" s="17" t="s">
        <v>235</v>
      </c>
      <c r="G278" s="17" t="s">
        <v>235</v>
      </c>
      <c r="H278" s="17" t="s">
        <v>235</v>
      </c>
      <c r="I278" s="17" t="s">
        <v>235</v>
      </c>
      <c r="J278" s="17" t="s">
        <v>235</v>
      </c>
      <c r="K278" s="148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 t="s">
        <v>236</v>
      </c>
      <c r="C279" s="9" t="s">
        <v>236</v>
      </c>
      <c r="D279" s="146" t="s">
        <v>240</v>
      </c>
      <c r="E279" s="147" t="s">
        <v>242</v>
      </c>
      <c r="F279" s="147" t="s">
        <v>244</v>
      </c>
      <c r="G279" s="147" t="s">
        <v>253</v>
      </c>
      <c r="H279" s="147" t="s">
        <v>254</v>
      </c>
      <c r="I279" s="147" t="s">
        <v>257</v>
      </c>
      <c r="J279" s="147" t="s">
        <v>259</v>
      </c>
      <c r="K279" s="148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 t="s">
        <v>3</v>
      </c>
    </row>
    <row r="280" spans="1:65">
      <c r="A280" s="30"/>
      <c r="B280" s="19"/>
      <c r="C280" s="9"/>
      <c r="D280" s="10" t="s">
        <v>305</v>
      </c>
      <c r="E280" s="11" t="s">
        <v>303</v>
      </c>
      <c r="F280" s="11" t="s">
        <v>303</v>
      </c>
      <c r="G280" s="11" t="s">
        <v>305</v>
      </c>
      <c r="H280" s="11" t="s">
        <v>303</v>
      </c>
      <c r="I280" s="11" t="s">
        <v>303</v>
      </c>
      <c r="J280" s="11" t="s">
        <v>303</v>
      </c>
      <c r="K280" s="148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2</v>
      </c>
    </row>
    <row r="281" spans="1:65">
      <c r="A281" s="30"/>
      <c r="B281" s="19"/>
      <c r="C281" s="9"/>
      <c r="D281" s="26" t="s">
        <v>339</v>
      </c>
      <c r="E281" s="26" t="s">
        <v>117</v>
      </c>
      <c r="F281" s="26" t="s">
        <v>338</v>
      </c>
      <c r="G281" s="26" t="s">
        <v>338</v>
      </c>
      <c r="H281" s="26" t="s">
        <v>337</v>
      </c>
      <c r="I281" s="26" t="s">
        <v>338</v>
      </c>
      <c r="J281" s="26" t="s">
        <v>340</v>
      </c>
      <c r="K281" s="148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3</v>
      </c>
    </row>
    <row r="282" spans="1:65">
      <c r="A282" s="30"/>
      <c r="B282" s="18">
        <v>1</v>
      </c>
      <c r="C282" s="14">
        <v>1</v>
      </c>
      <c r="D282" s="22">
        <v>1.39</v>
      </c>
      <c r="E282" s="22">
        <v>1.298</v>
      </c>
      <c r="F282" s="22">
        <v>1.19</v>
      </c>
      <c r="G282" s="22">
        <v>1.3</v>
      </c>
      <c r="H282" s="141">
        <v>1.7798</v>
      </c>
      <c r="I282" s="22">
        <v>1.17</v>
      </c>
      <c r="J282" s="22">
        <v>1.1716815025088136</v>
      </c>
      <c r="K282" s="148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>
        <v>1</v>
      </c>
      <c r="C283" s="9">
        <v>2</v>
      </c>
      <c r="D283" s="11">
        <v>1.42</v>
      </c>
      <c r="E283" s="11">
        <v>1.3360000000000001</v>
      </c>
      <c r="F283" s="11">
        <v>1.1200000000000001</v>
      </c>
      <c r="G283" s="11">
        <v>1.2</v>
      </c>
      <c r="H283" s="143">
        <v>1.7598</v>
      </c>
      <c r="I283" s="11">
        <v>1.1299999999999999</v>
      </c>
      <c r="J283" s="11">
        <v>1.1780641878963105</v>
      </c>
      <c r="K283" s="148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30</v>
      </c>
    </row>
    <row r="284" spans="1:65">
      <c r="A284" s="30"/>
      <c r="B284" s="19">
        <v>1</v>
      </c>
      <c r="C284" s="9">
        <v>3</v>
      </c>
      <c r="D284" s="11">
        <v>1.42</v>
      </c>
      <c r="E284" s="11">
        <v>1.284</v>
      </c>
      <c r="F284" s="11">
        <v>1.25</v>
      </c>
      <c r="G284" s="11">
        <v>1.3</v>
      </c>
      <c r="H284" s="143">
        <v>1.7497</v>
      </c>
      <c r="I284" s="11">
        <v>1.1499999999999999</v>
      </c>
      <c r="J284" s="11">
        <v>1.2108148889939541</v>
      </c>
      <c r="K284" s="148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16</v>
      </c>
    </row>
    <row r="285" spans="1:65">
      <c r="A285" s="30"/>
      <c r="B285" s="19">
        <v>1</v>
      </c>
      <c r="C285" s="9">
        <v>4</v>
      </c>
      <c r="D285" s="11">
        <v>1.39</v>
      </c>
      <c r="E285" s="11">
        <v>1.286</v>
      </c>
      <c r="F285" s="11">
        <v>1.18</v>
      </c>
      <c r="G285" s="11">
        <v>1.3</v>
      </c>
      <c r="H285" s="143">
        <v>1.7205999999999999</v>
      </c>
      <c r="I285" s="11">
        <v>1.1299999999999999</v>
      </c>
      <c r="J285" s="11">
        <v>1.1763656079490392</v>
      </c>
      <c r="K285" s="148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1.2478661987438748</v>
      </c>
    </row>
    <row r="286" spans="1:65">
      <c r="A286" s="30"/>
      <c r="B286" s="19">
        <v>1</v>
      </c>
      <c r="C286" s="9">
        <v>5</v>
      </c>
      <c r="D286" s="11">
        <v>1.39</v>
      </c>
      <c r="E286" s="11">
        <v>1.206</v>
      </c>
      <c r="F286" s="11">
        <v>1.1599999999999999</v>
      </c>
      <c r="G286" s="11">
        <v>1.3</v>
      </c>
      <c r="H286" s="143">
        <v>1.77</v>
      </c>
      <c r="I286" s="11">
        <v>1.1100000000000001</v>
      </c>
      <c r="J286" s="11">
        <v>1.1797140634058545</v>
      </c>
      <c r="K286" s="148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90</v>
      </c>
    </row>
    <row r="287" spans="1:65">
      <c r="A287" s="30"/>
      <c r="B287" s="19">
        <v>1</v>
      </c>
      <c r="C287" s="9">
        <v>6</v>
      </c>
      <c r="D287" s="11">
        <v>1.4</v>
      </c>
      <c r="E287" s="11">
        <v>1.244</v>
      </c>
      <c r="F287" s="11">
        <v>1.23</v>
      </c>
      <c r="G287" s="11">
        <v>1.4</v>
      </c>
      <c r="H287" s="143">
        <v>1.7165999999999999</v>
      </c>
      <c r="I287" s="11">
        <v>1.1299999999999999</v>
      </c>
      <c r="J287" s="11">
        <v>1.1925429040255233</v>
      </c>
      <c r="K287" s="148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20" t="s">
        <v>273</v>
      </c>
      <c r="C288" s="12"/>
      <c r="D288" s="23">
        <v>1.4016666666666664</v>
      </c>
      <c r="E288" s="23">
        <v>1.2756666666666667</v>
      </c>
      <c r="F288" s="23">
        <v>1.1883333333333335</v>
      </c>
      <c r="G288" s="23">
        <v>1.2999999999999998</v>
      </c>
      <c r="H288" s="23">
        <v>1.7494166666666666</v>
      </c>
      <c r="I288" s="23">
        <v>1.1366666666666667</v>
      </c>
      <c r="J288" s="23">
        <v>1.1848638591299159</v>
      </c>
      <c r="K288" s="148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274</v>
      </c>
      <c r="C289" s="29"/>
      <c r="D289" s="11">
        <v>1.395</v>
      </c>
      <c r="E289" s="11">
        <v>1.2850000000000001</v>
      </c>
      <c r="F289" s="11">
        <v>1.1850000000000001</v>
      </c>
      <c r="G289" s="11">
        <v>1.3</v>
      </c>
      <c r="H289" s="11">
        <v>1.75475</v>
      </c>
      <c r="I289" s="11">
        <v>1.1299999999999999</v>
      </c>
      <c r="J289" s="11">
        <v>1.1788891256510825</v>
      </c>
      <c r="K289" s="148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275</v>
      </c>
      <c r="C290" s="29"/>
      <c r="D290" s="24">
        <v>1.4719601443879758E-2</v>
      </c>
      <c r="E290" s="24">
        <v>4.5102845438693445E-2</v>
      </c>
      <c r="F290" s="24">
        <v>4.7081489639418425E-2</v>
      </c>
      <c r="G290" s="24">
        <v>6.3245553203367569E-2</v>
      </c>
      <c r="H290" s="24">
        <v>2.5930863207125787E-2</v>
      </c>
      <c r="I290" s="24">
        <v>2.0655911179772852E-2</v>
      </c>
      <c r="J290" s="24">
        <v>1.4499478650053781E-2</v>
      </c>
      <c r="K290" s="197"/>
      <c r="L290" s="198"/>
      <c r="M290" s="198"/>
      <c r="N290" s="198"/>
      <c r="O290" s="198"/>
      <c r="P290" s="198"/>
      <c r="Q290" s="198"/>
      <c r="R290" s="198"/>
      <c r="S290" s="198"/>
      <c r="T290" s="198"/>
      <c r="U290" s="198"/>
      <c r="V290" s="198"/>
      <c r="W290" s="198"/>
      <c r="X290" s="198"/>
      <c r="Y290" s="198"/>
      <c r="Z290" s="198"/>
      <c r="AA290" s="198"/>
      <c r="AB290" s="198"/>
      <c r="AC290" s="198"/>
      <c r="AD290" s="198"/>
      <c r="AE290" s="198"/>
      <c r="AF290" s="198"/>
      <c r="AG290" s="198"/>
      <c r="AH290" s="198"/>
      <c r="AI290" s="198"/>
      <c r="AJ290" s="198"/>
      <c r="AK290" s="198"/>
      <c r="AL290" s="198"/>
      <c r="AM290" s="198"/>
      <c r="AN290" s="198"/>
      <c r="AO290" s="198"/>
      <c r="AP290" s="198"/>
      <c r="AQ290" s="198"/>
      <c r="AR290" s="198"/>
      <c r="AS290" s="198"/>
      <c r="AT290" s="198"/>
      <c r="AU290" s="198"/>
      <c r="AV290" s="198"/>
      <c r="AW290" s="198"/>
      <c r="AX290" s="198"/>
      <c r="AY290" s="198"/>
      <c r="AZ290" s="198"/>
      <c r="BA290" s="198"/>
      <c r="BB290" s="198"/>
      <c r="BC290" s="198"/>
      <c r="BD290" s="198"/>
      <c r="BE290" s="198"/>
      <c r="BF290" s="198"/>
      <c r="BG290" s="198"/>
      <c r="BH290" s="198"/>
      <c r="BI290" s="198"/>
      <c r="BJ290" s="198"/>
      <c r="BK290" s="198"/>
      <c r="BL290" s="198"/>
      <c r="BM290" s="56"/>
    </row>
    <row r="291" spans="1:65">
      <c r="A291" s="30"/>
      <c r="B291" s="3" t="s">
        <v>86</v>
      </c>
      <c r="C291" s="29"/>
      <c r="D291" s="13">
        <v>1.0501499246525395E-2</v>
      </c>
      <c r="E291" s="13">
        <v>3.5356293785231335E-2</v>
      </c>
      <c r="F291" s="13">
        <v>3.9619766877490956E-2</v>
      </c>
      <c r="G291" s="13">
        <v>4.8650425541051985E-2</v>
      </c>
      <c r="H291" s="13">
        <v>1.4822576977350043E-2</v>
      </c>
      <c r="I291" s="13">
        <v>1.8172355876633007E-2</v>
      </c>
      <c r="J291" s="13">
        <v>1.2237252861017485E-2</v>
      </c>
      <c r="K291" s="148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276</v>
      </c>
      <c r="C292" s="29"/>
      <c r="D292" s="13">
        <v>0.12325076845386951</v>
      </c>
      <c r="E292" s="13">
        <v>2.2278404488218717E-2</v>
      </c>
      <c r="F292" s="13">
        <v>-4.7707731382153229E-2</v>
      </c>
      <c r="G292" s="13">
        <v>4.1778358375764935E-2</v>
      </c>
      <c r="H292" s="13">
        <v>0.40192647931938685</v>
      </c>
      <c r="I292" s="13">
        <v>-8.9111743061190074E-2</v>
      </c>
      <c r="J292" s="13">
        <v>-5.0488056874509635E-2</v>
      </c>
      <c r="K292" s="148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277</v>
      </c>
      <c r="C293" s="47"/>
      <c r="D293" s="45">
        <v>0.94</v>
      </c>
      <c r="E293" s="45">
        <v>0</v>
      </c>
      <c r="F293" s="45">
        <v>0.65</v>
      </c>
      <c r="G293" s="45">
        <v>0.18</v>
      </c>
      <c r="H293" s="45">
        <v>3.52</v>
      </c>
      <c r="I293" s="45">
        <v>1.03</v>
      </c>
      <c r="J293" s="45">
        <v>0.67</v>
      </c>
      <c r="K293" s="148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E294" s="20"/>
      <c r="F294" s="20"/>
      <c r="G294" s="20"/>
      <c r="H294" s="20"/>
      <c r="I294" s="20"/>
      <c r="J294" s="20"/>
      <c r="BM294" s="55"/>
    </row>
    <row r="295" spans="1:65" ht="15">
      <c r="B295" s="8" t="s">
        <v>592</v>
      </c>
      <c r="BM295" s="28" t="s">
        <v>66</v>
      </c>
    </row>
    <row r="296" spans="1:65" ht="15">
      <c r="A296" s="25" t="s">
        <v>39</v>
      </c>
      <c r="B296" s="18" t="s">
        <v>110</v>
      </c>
      <c r="C296" s="15" t="s">
        <v>111</v>
      </c>
      <c r="D296" s="16" t="s">
        <v>235</v>
      </c>
      <c r="E296" s="17" t="s">
        <v>235</v>
      </c>
      <c r="F296" s="17" t="s">
        <v>235</v>
      </c>
      <c r="G296" s="17" t="s">
        <v>235</v>
      </c>
      <c r="H296" s="17" t="s">
        <v>235</v>
      </c>
      <c r="I296" s="17" t="s">
        <v>235</v>
      </c>
      <c r="J296" s="17" t="s">
        <v>235</v>
      </c>
      <c r="K296" s="148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236</v>
      </c>
      <c r="C297" s="9" t="s">
        <v>236</v>
      </c>
      <c r="D297" s="146" t="s">
        <v>240</v>
      </c>
      <c r="E297" s="147" t="s">
        <v>242</v>
      </c>
      <c r="F297" s="147" t="s">
        <v>244</v>
      </c>
      <c r="G297" s="147" t="s">
        <v>253</v>
      </c>
      <c r="H297" s="147" t="s">
        <v>254</v>
      </c>
      <c r="I297" s="147" t="s">
        <v>257</v>
      </c>
      <c r="J297" s="147" t="s">
        <v>259</v>
      </c>
      <c r="K297" s="148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305</v>
      </c>
      <c r="E298" s="11" t="s">
        <v>303</v>
      </c>
      <c r="F298" s="11" t="s">
        <v>303</v>
      </c>
      <c r="G298" s="11" t="s">
        <v>305</v>
      </c>
      <c r="H298" s="11" t="s">
        <v>303</v>
      </c>
      <c r="I298" s="11" t="s">
        <v>303</v>
      </c>
      <c r="J298" s="11" t="s">
        <v>303</v>
      </c>
      <c r="K298" s="148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 t="s">
        <v>339</v>
      </c>
      <c r="E299" s="26" t="s">
        <v>117</v>
      </c>
      <c r="F299" s="26" t="s">
        <v>338</v>
      </c>
      <c r="G299" s="26" t="s">
        <v>338</v>
      </c>
      <c r="H299" s="26" t="s">
        <v>337</v>
      </c>
      <c r="I299" s="26" t="s">
        <v>338</v>
      </c>
      <c r="J299" s="26" t="s">
        <v>340</v>
      </c>
      <c r="K299" s="148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3</v>
      </c>
    </row>
    <row r="300" spans="1:65">
      <c r="A300" s="30"/>
      <c r="B300" s="18">
        <v>1</v>
      </c>
      <c r="C300" s="14">
        <v>1</v>
      </c>
      <c r="D300" s="22">
        <v>0.43</v>
      </c>
      <c r="E300" s="22">
        <v>0.51100000000000001</v>
      </c>
      <c r="F300" s="22">
        <v>0.46</v>
      </c>
      <c r="G300" s="141">
        <v>0.5</v>
      </c>
      <c r="H300" s="22">
        <v>0.51134000000000002</v>
      </c>
      <c r="I300" s="22">
        <v>0.43</v>
      </c>
      <c r="J300" s="22">
        <v>0.45636445104072088</v>
      </c>
      <c r="K300" s="148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0.41</v>
      </c>
      <c r="E301" s="11">
        <v>0.51900000000000002</v>
      </c>
      <c r="F301" s="11">
        <v>0.48</v>
      </c>
      <c r="G301" s="143">
        <v>0.5</v>
      </c>
      <c r="H301" s="11">
        <v>0.50176999999999994</v>
      </c>
      <c r="I301" s="11">
        <v>0.43</v>
      </c>
      <c r="J301" s="11">
        <v>0.42956163559524541</v>
      </c>
      <c r="K301" s="148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31</v>
      </c>
    </row>
    <row r="302" spans="1:65">
      <c r="A302" s="30"/>
      <c r="B302" s="19">
        <v>1</v>
      </c>
      <c r="C302" s="9">
        <v>3</v>
      </c>
      <c r="D302" s="11">
        <v>0.43</v>
      </c>
      <c r="E302" s="11">
        <v>0.52500000000000002</v>
      </c>
      <c r="F302" s="11">
        <v>0.5</v>
      </c>
      <c r="G302" s="143">
        <v>0.5</v>
      </c>
      <c r="H302" s="11">
        <v>0.51047200000000004</v>
      </c>
      <c r="I302" s="11">
        <v>0.44</v>
      </c>
      <c r="J302" s="11">
        <v>0.4617064897149698</v>
      </c>
      <c r="K302" s="148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19">
        <v>1</v>
      </c>
      <c r="C303" s="9">
        <v>4</v>
      </c>
      <c r="D303" s="11">
        <v>0.42</v>
      </c>
      <c r="E303" s="11">
        <v>0.51200000000000001</v>
      </c>
      <c r="F303" s="11">
        <v>0.5</v>
      </c>
      <c r="G303" s="143">
        <v>0.5</v>
      </c>
      <c r="H303" s="11">
        <v>0.49930000000000002</v>
      </c>
      <c r="I303" s="11">
        <v>0.44</v>
      </c>
      <c r="J303" s="11">
        <v>0.43714789042170665</v>
      </c>
      <c r="K303" s="148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0.46492387921023276</v>
      </c>
    </row>
    <row r="304" spans="1:65">
      <c r="A304" s="30"/>
      <c r="B304" s="19">
        <v>1</v>
      </c>
      <c r="C304" s="9">
        <v>5</v>
      </c>
      <c r="D304" s="11">
        <v>0.41</v>
      </c>
      <c r="E304" s="11">
        <v>0.5</v>
      </c>
      <c r="F304" s="11">
        <v>0.48</v>
      </c>
      <c r="G304" s="143">
        <v>0.5</v>
      </c>
      <c r="H304" s="11">
        <v>0.49413000000000007</v>
      </c>
      <c r="I304" s="11">
        <v>0.42</v>
      </c>
      <c r="J304" s="11">
        <v>0.43421925972167968</v>
      </c>
      <c r="K304" s="148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91</v>
      </c>
    </row>
    <row r="305" spans="1:65">
      <c r="A305" s="30"/>
      <c r="B305" s="19">
        <v>1</v>
      </c>
      <c r="C305" s="9">
        <v>6</v>
      </c>
      <c r="D305" s="11">
        <v>0.42</v>
      </c>
      <c r="E305" s="11">
        <v>0.49100000000000005</v>
      </c>
      <c r="F305" s="11">
        <v>0.47</v>
      </c>
      <c r="G305" s="143">
        <v>0.5</v>
      </c>
      <c r="H305" s="11">
        <v>0.49360999999999999</v>
      </c>
      <c r="I305" s="11">
        <v>0.44</v>
      </c>
      <c r="J305" s="11">
        <v>0.43963792507405697</v>
      </c>
      <c r="K305" s="148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20" t="s">
        <v>273</v>
      </c>
      <c r="C306" s="12"/>
      <c r="D306" s="23">
        <v>0.42</v>
      </c>
      <c r="E306" s="23">
        <v>0.50966666666666671</v>
      </c>
      <c r="F306" s="23">
        <v>0.48166666666666663</v>
      </c>
      <c r="G306" s="23">
        <v>0.5</v>
      </c>
      <c r="H306" s="23">
        <v>0.50177033333333332</v>
      </c>
      <c r="I306" s="23">
        <v>0.43333333333333335</v>
      </c>
      <c r="J306" s="23">
        <v>0.44310627526139656</v>
      </c>
      <c r="K306" s="148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274</v>
      </c>
      <c r="C307" s="29"/>
      <c r="D307" s="11">
        <v>0.42</v>
      </c>
      <c r="E307" s="11">
        <v>0.51150000000000007</v>
      </c>
      <c r="F307" s="11">
        <v>0.48</v>
      </c>
      <c r="G307" s="11">
        <v>0.5</v>
      </c>
      <c r="H307" s="11">
        <v>0.50053499999999995</v>
      </c>
      <c r="I307" s="11">
        <v>0.435</v>
      </c>
      <c r="J307" s="11">
        <v>0.43839290774788181</v>
      </c>
      <c r="K307" s="148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275</v>
      </c>
      <c r="C308" s="29"/>
      <c r="D308" s="24">
        <v>8.9442719099991665E-3</v>
      </c>
      <c r="E308" s="24">
        <v>1.2420413304985729E-2</v>
      </c>
      <c r="F308" s="24">
        <v>1.6020819787597222E-2</v>
      </c>
      <c r="G308" s="24">
        <v>0</v>
      </c>
      <c r="H308" s="24">
        <v>7.7248404945776481E-3</v>
      </c>
      <c r="I308" s="24">
        <v>8.1649658092772665E-3</v>
      </c>
      <c r="J308" s="24">
        <v>1.2897405277987403E-2</v>
      </c>
      <c r="K308" s="197"/>
      <c r="L308" s="198"/>
      <c r="M308" s="198"/>
      <c r="N308" s="198"/>
      <c r="O308" s="198"/>
      <c r="P308" s="198"/>
      <c r="Q308" s="198"/>
      <c r="R308" s="198"/>
      <c r="S308" s="198"/>
      <c r="T308" s="198"/>
      <c r="U308" s="198"/>
      <c r="V308" s="198"/>
      <c r="W308" s="198"/>
      <c r="X308" s="198"/>
      <c r="Y308" s="198"/>
      <c r="Z308" s="198"/>
      <c r="AA308" s="198"/>
      <c r="AB308" s="198"/>
      <c r="AC308" s="198"/>
      <c r="AD308" s="198"/>
      <c r="AE308" s="198"/>
      <c r="AF308" s="198"/>
      <c r="AG308" s="198"/>
      <c r="AH308" s="198"/>
      <c r="AI308" s="198"/>
      <c r="AJ308" s="198"/>
      <c r="AK308" s="198"/>
      <c r="AL308" s="198"/>
      <c r="AM308" s="198"/>
      <c r="AN308" s="198"/>
      <c r="AO308" s="198"/>
      <c r="AP308" s="198"/>
      <c r="AQ308" s="198"/>
      <c r="AR308" s="198"/>
      <c r="AS308" s="198"/>
      <c r="AT308" s="198"/>
      <c r="AU308" s="198"/>
      <c r="AV308" s="198"/>
      <c r="AW308" s="198"/>
      <c r="AX308" s="198"/>
      <c r="AY308" s="198"/>
      <c r="AZ308" s="198"/>
      <c r="BA308" s="198"/>
      <c r="BB308" s="198"/>
      <c r="BC308" s="198"/>
      <c r="BD308" s="198"/>
      <c r="BE308" s="198"/>
      <c r="BF308" s="198"/>
      <c r="BG308" s="198"/>
      <c r="BH308" s="198"/>
      <c r="BI308" s="198"/>
      <c r="BJ308" s="198"/>
      <c r="BK308" s="198"/>
      <c r="BL308" s="198"/>
      <c r="BM308" s="56"/>
    </row>
    <row r="309" spans="1:65">
      <c r="A309" s="30"/>
      <c r="B309" s="3" t="s">
        <v>86</v>
      </c>
      <c r="C309" s="29"/>
      <c r="D309" s="13">
        <v>2.1295885499998016E-2</v>
      </c>
      <c r="E309" s="13">
        <v>2.4369679473484097E-2</v>
      </c>
      <c r="F309" s="13">
        <v>3.3261217552104962E-2</v>
      </c>
      <c r="G309" s="13">
        <v>0</v>
      </c>
      <c r="H309" s="13">
        <v>1.5395171817473562E-2</v>
      </c>
      <c r="I309" s="13">
        <v>1.8842228790639844E-2</v>
      </c>
      <c r="J309" s="13">
        <v>2.910679897362994E-2</v>
      </c>
      <c r="K309" s="148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3" t="s">
        <v>276</v>
      </c>
      <c r="C310" s="29"/>
      <c r="D310" s="13">
        <v>-9.6626310712508601E-2</v>
      </c>
      <c r="E310" s="13">
        <v>9.6236802317916315E-2</v>
      </c>
      <c r="F310" s="13">
        <v>3.6011889698750021E-2</v>
      </c>
      <c r="G310" s="13">
        <v>7.5444868199394444E-2</v>
      </c>
      <c r="H310" s="13">
        <v>7.92526599960659E-2</v>
      </c>
      <c r="I310" s="13">
        <v>-6.7947780893858001E-2</v>
      </c>
      <c r="J310" s="13">
        <v>-4.6927260406365412E-2</v>
      </c>
      <c r="K310" s="148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46" t="s">
        <v>277</v>
      </c>
      <c r="C311" s="47"/>
      <c r="D311" s="45">
        <v>0.84</v>
      </c>
      <c r="E311" s="45">
        <v>0.93</v>
      </c>
      <c r="F311" s="45">
        <v>0.38</v>
      </c>
      <c r="G311" s="45" t="s">
        <v>278</v>
      </c>
      <c r="H311" s="45">
        <v>0.78</v>
      </c>
      <c r="I311" s="45">
        <v>0.56999999999999995</v>
      </c>
      <c r="J311" s="45">
        <v>0.38</v>
      </c>
      <c r="K311" s="148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B312" s="31" t="s">
        <v>344</v>
      </c>
      <c r="C312" s="20"/>
      <c r="D312" s="20"/>
      <c r="E312" s="20"/>
      <c r="F312" s="20"/>
      <c r="G312" s="20"/>
      <c r="H312" s="20"/>
      <c r="I312" s="20"/>
      <c r="J312" s="20"/>
      <c r="BM312" s="55"/>
    </row>
    <row r="313" spans="1:65">
      <c r="BM313" s="55"/>
    </row>
    <row r="314" spans="1:65" ht="15">
      <c r="B314" s="8" t="s">
        <v>593</v>
      </c>
      <c r="BM314" s="28" t="s">
        <v>66</v>
      </c>
    </row>
    <row r="315" spans="1:65" ht="15">
      <c r="A315" s="25" t="s">
        <v>52</v>
      </c>
      <c r="B315" s="18" t="s">
        <v>110</v>
      </c>
      <c r="C315" s="15" t="s">
        <v>111</v>
      </c>
      <c r="D315" s="16" t="s">
        <v>235</v>
      </c>
      <c r="E315" s="17" t="s">
        <v>235</v>
      </c>
      <c r="F315" s="17" t="s">
        <v>235</v>
      </c>
      <c r="G315" s="17" t="s">
        <v>235</v>
      </c>
      <c r="H315" s="17" t="s">
        <v>235</v>
      </c>
      <c r="I315" s="17" t="s">
        <v>235</v>
      </c>
      <c r="J315" s="17" t="s">
        <v>235</v>
      </c>
      <c r="K315" s="17" t="s">
        <v>235</v>
      </c>
      <c r="L315" s="17" t="s">
        <v>235</v>
      </c>
      <c r="M315" s="17" t="s">
        <v>235</v>
      </c>
      <c r="N315" s="17" t="s">
        <v>235</v>
      </c>
      <c r="O315" s="17" t="s">
        <v>235</v>
      </c>
      <c r="P315" s="17" t="s">
        <v>235</v>
      </c>
      <c r="Q315" s="17" t="s">
        <v>235</v>
      </c>
      <c r="R315" s="17" t="s">
        <v>235</v>
      </c>
      <c r="S315" s="17" t="s">
        <v>235</v>
      </c>
      <c r="T315" s="17" t="s">
        <v>235</v>
      </c>
      <c r="U315" s="17" t="s">
        <v>235</v>
      </c>
      <c r="V315" s="17" t="s">
        <v>235</v>
      </c>
      <c r="W315" s="17" t="s">
        <v>235</v>
      </c>
      <c r="X315" s="17" t="s">
        <v>235</v>
      </c>
      <c r="Y315" s="17" t="s">
        <v>235</v>
      </c>
      <c r="Z315" s="17" t="s">
        <v>235</v>
      </c>
      <c r="AA315" s="17" t="s">
        <v>235</v>
      </c>
      <c r="AB315" s="17" t="s">
        <v>235</v>
      </c>
      <c r="AC315" s="148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 t="s">
        <v>236</v>
      </c>
      <c r="C316" s="9" t="s">
        <v>236</v>
      </c>
      <c r="D316" s="146" t="s">
        <v>238</v>
      </c>
      <c r="E316" s="147" t="s">
        <v>239</v>
      </c>
      <c r="F316" s="147" t="s">
        <v>240</v>
      </c>
      <c r="G316" s="147" t="s">
        <v>241</v>
      </c>
      <c r="H316" s="147" t="s">
        <v>242</v>
      </c>
      <c r="I316" s="147" t="s">
        <v>243</v>
      </c>
      <c r="J316" s="147" t="s">
        <v>244</v>
      </c>
      <c r="K316" s="147" t="s">
        <v>245</v>
      </c>
      <c r="L316" s="147" t="s">
        <v>246</v>
      </c>
      <c r="M316" s="147" t="s">
        <v>247</v>
      </c>
      <c r="N316" s="147" t="s">
        <v>248</v>
      </c>
      <c r="O316" s="147" t="s">
        <v>249</v>
      </c>
      <c r="P316" s="147" t="s">
        <v>250</v>
      </c>
      <c r="Q316" s="147" t="s">
        <v>251</v>
      </c>
      <c r="R316" s="147" t="s">
        <v>252</v>
      </c>
      <c r="S316" s="147" t="s">
        <v>253</v>
      </c>
      <c r="T316" s="147" t="s">
        <v>254</v>
      </c>
      <c r="U316" s="147" t="s">
        <v>255</v>
      </c>
      <c r="V316" s="147" t="s">
        <v>256</v>
      </c>
      <c r="W316" s="147" t="s">
        <v>257</v>
      </c>
      <c r="X316" s="147" t="s">
        <v>258</v>
      </c>
      <c r="Y316" s="147" t="s">
        <v>259</v>
      </c>
      <c r="Z316" s="147" t="s">
        <v>260</v>
      </c>
      <c r="AA316" s="147" t="s">
        <v>265</v>
      </c>
      <c r="AB316" s="147" t="s">
        <v>266</v>
      </c>
      <c r="AC316" s="148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 t="s">
        <v>1</v>
      </c>
    </row>
    <row r="317" spans="1:65">
      <c r="A317" s="30"/>
      <c r="B317" s="19"/>
      <c r="C317" s="9"/>
      <c r="D317" s="10" t="s">
        <v>305</v>
      </c>
      <c r="E317" s="11" t="s">
        <v>303</v>
      </c>
      <c r="F317" s="11" t="s">
        <v>305</v>
      </c>
      <c r="G317" s="11" t="s">
        <v>305</v>
      </c>
      <c r="H317" s="11" t="s">
        <v>303</v>
      </c>
      <c r="I317" s="11" t="s">
        <v>336</v>
      </c>
      <c r="J317" s="11" t="s">
        <v>303</v>
      </c>
      <c r="K317" s="11" t="s">
        <v>303</v>
      </c>
      <c r="L317" s="11" t="s">
        <v>303</v>
      </c>
      <c r="M317" s="11" t="s">
        <v>303</v>
      </c>
      <c r="N317" s="11" t="s">
        <v>303</v>
      </c>
      <c r="O317" s="11" t="s">
        <v>303</v>
      </c>
      <c r="P317" s="11" t="s">
        <v>303</v>
      </c>
      <c r="Q317" s="11" t="s">
        <v>303</v>
      </c>
      <c r="R317" s="11" t="s">
        <v>305</v>
      </c>
      <c r="S317" s="11" t="s">
        <v>305</v>
      </c>
      <c r="T317" s="11" t="s">
        <v>336</v>
      </c>
      <c r="U317" s="11" t="s">
        <v>305</v>
      </c>
      <c r="V317" s="11" t="s">
        <v>303</v>
      </c>
      <c r="W317" s="11" t="s">
        <v>336</v>
      </c>
      <c r="X317" s="11" t="s">
        <v>305</v>
      </c>
      <c r="Y317" s="11" t="s">
        <v>303</v>
      </c>
      <c r="Z317" s="11" t="s">
        <v>336</v>
      </c>
      <c r="AA317" s="11" t="s">
        <v>305</v>
      </c>
      <c r="AB317" s="11" t="s">
        <v>336</v>
      </c>
      <c r="AC317" s="148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2</v>
      </c>
    </row>
    <row r="318" spans="1:65">
      <c r="A318" s="30"/>
      <c r="B318" s="19"/>
      <c r="C318" s="9"/>
      <c r="D318" s="26" t="s">
        <v>337</v>
      </c>
      <c r="E318" s="26" t="s">
        <v>338</v>
      </c>
      <c r="F318" s="26" t="s">
        <v>339</v>
      </c>
      <c r="G318" s="26" t="s">
        <v>339</v>
      </c>
      <c r="H318" s="26" t="s">
        <v>117</v>
      </c>
      <c r="I318" s="26" t="s">
        <v>337</v>
      </c>
      <c r="J318" s="26" t="s">
        <v>338</v>
      </c>
      <c r="K318" s="26" t="s">
        <v>338</v>
      </c>
      <c r="L318" s="26" t="s">
        <v>339</v>
      </c>
      <c r="M318" s="26" t="s">
        <v>338</v>
      </c>
      <c r="N318" s="26" t="s">
        <v>338</v>
      </c>
      <c r="O318" s="26" t="s">
        <v>306</v>
      </c>
      <c r="P318" s="26" t="s">
        <v>338</v>
      </c>
      <c r="Q318" s="26" t="s">
        <v>340</v>
      </c>
      <c r="R318" s="26" t="s">
        <v>337</v>
      </c>
      <c r="S318" s="26" t="s">
        <v>338</v>
      </c>
      <c r="T318" s="26" t="s">
        <v>337</v>
      </c>
      <c r="U318" s="26" t="s">
        <v>338</v>
      </c>
      <c r="V318" s="26" t="s">
        <v>338</v>
      </c>
      <c r="W318" s="26" t="s">
        <v>338</v>
      </c>
      <c r="X318" s="26" t="s">
        <v>337</v>
      </c>
      <c r="Y318" s="26" t="s">
        <v>340</v>
      </c>
      <c r="Z318" s="26" t="s">
        <v>338</v>
      </c>
      <c r="AA318" s="26" t="s">
        <v>338</v>
      </c>
      <c r="AB318" s="26" t="s">
        <v>340</v>
      </c>
      <c r="AC318" s="148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3</v>
      </c>
    </row>
    <row r="319" spans="1:65">
      <c r="A319" s="30"/>
      <c r="B319" s="18">
        <v>1</v>
      </c>
      <c r="C319" s="14">
        <v>1</v>
      </c>
      <c r="D319" s="22">
        <v>4.79</v>
      </c>
      <c r="E319" s="22">
        <v>5.04</v>
      </c>
      <c r="F319" s="141">
        <v>5.35</v>
      </c>
      <c r="G319" s="22">
        <v>5.1148789614244574</v>
      </c>
      <c r="H319" s="22">
        <v>5.14</v>
      </c>
      <c r="I319" s="22">
        <v>5.0599999999999996</v>
      </c>
      <c r="J319" s="22">
        <v>5</v>
      </c>
      <c r="K319" s="22">
        <v>4.9000000000000004</v>
      </c>
      <c r="L319" s="22">
        <v>4.95</v>
      </c>
      <c r="M319" s="22">
        <v>4.83</v>
      </c>
      <c r="N319" s="22">
        <v>4.8499999999999996</v>
      </c>
      <c r="O319" s="22">
        <v>4.9400000000000004</v>
      </c>
      <c r="P319" s="22">
        <v>4.79</v>
      </c>
      <c r="Q319" s="22">
        <v>5.18</v>
      </c>
      <c r="R319" s="22">
        <v>5.04</v>
      </c>
      <c r="S319" s="141">
        <v>5.3</v>
      </c>
      <c r="T319" s="22">
        <v>4.9584044361553694</v>
      </c>
      <c r="U319" s="22">
        <v>4.7101999999999995</v>
      </c>
      <c r="V319" s="22">
        <v>4.92</v>
      </c>
      <c r="W319" s="22">
        <v>5.1970000000000001</v>
      </c>
      <c r="X319" s="22">
        <v>4.9800000000000004</v>
      </c>
      <c r="Y319" s="22">
        <v>5.0119267374597696</v>
      </c>
      <c r="Z319" s="22">
        <v>4.9518279999999999</v>
      </c>
      <c r="AA319" s="22">
        <v>4.9000000000000004</v>
      </c>
      <c r="AB319" s="22">
        <v>4.9710510999999995</v>
      </c>
      <c r="AC319" s="148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</v>
      </c>
    </row>
    <row r="320" spans="1:65">
      <c r="A320" s="30"/>
      <c r="B320" s="19">
        <v>1</v>
      </c>
      <c r="C320" s="9">
        <v>2</v>
      </c>
      <c r="D320" s="11">
        <v>4.8899999999999997</v>
      </c>
      <c r="E320" s="11">
        <v>4.82</v>
      </c>
      <c r="F320" s="143">
        <v>5.43</v>
      </c>
      <c r="G320" s="11">
        <v>5.1837299644601194</v>
      </c>
      <c r="H320" s="11">
        <v>5.21</v>
      </c>
      <c r="I320" s="11">
        <v>5.01</v>
      </c>
      <c r="J320" s="11">
        <v>4.68</v>
      </c>
      <c r="K320" s="11">
        <v>4.9400000000000004</v>
      </c>
      <c r="L320" s="11">
        <v>5.05</v>
      </c>
      <c r="M320" s="11">
        <v>4.83</v>
      </c>
      <c r="N320" s="11">
        <v>4.79</v>
      </c>
      <c r="O320" s="11">
        <v>4.93</v>
      </c>
      <c r="P320" s="11">
        <v>4.68</v>
      </c>
      <c r="Q320" s="11">
        <v>5.16</v>
      </c>
      <c r="R320" s="11">
        <v>4.97</v>
      </c>
      <c r="S320" s="143">
        <v>5.31</v>
      </c>
      <c r="T320" s="11">
        <v>4.9947780570129234</v>
      </c>
      <c r="U320" s="11">
        <v>4.6535000000000002</v>
      </c>
      <c r="V320" s="11">
        <v>5.01</v>
      </c>
      <c r="W320" s="11">
        <v>5.2389999999999999</v>
      </c>
      <c r="X320" s="11">
        <v>4.9800000000000004</v>
      </c>
      <c r="Y320" s="11">
        <v>5.1110642108847575</v>
      </c>
      <c r="Z320" s="11">
        <v>4.9797830000000003</v>
      </c>
      <c r="AA320" s="11">
        <v>5.01</v>
      </c>
      <c r="AB320" s="11">
        <v>4.9381551000000004</v>
      </c>
      <c r="AC320" s="148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36</v>
      </c>
    </row>
    <row r="321" spans="1:65">
      <c r="A321" s="30"/>
      <c r="B321" s="19">
        <v>1</v>
      </c>
      <c r="C321" s="9">
        <v>3</v>
      </c>
      <c r="D321" s="11">
        <v>4.91</v>
      </c>
      <c r="E321" s="11">
        <v>4.92</v>
      </c>
      <c r="F321" s="143">
        <v>5.29</v>
      </c>
      <c r="G321" s="11">
        <v>5.1118548074397925</v>
      </c>
      <c r="H321" s="11">
        <v>5.24</v>
      </c>
      <c r="I321" s="11">
        <v>5.04</v>
      </c>
      <c r="J321" s="11">
        <v>4.71</v>
      </c>
      <c r="K321" s="11">
        <v>4.92</v>
      </c>
      <c r="L321" s="11">
        <v>5.07</v>
      </c>
      <c r="M321" s="11">
        <v>4.7699999999999996</v>
      </c>
      <c r="N321" s="11">
        <v>4.82</v>
      </c>
      <c r="O321" s="11">
        <v>4.96</v>
      </c>
      <c r="P321" s="11">
        <v>4.66</v>
      </c>
      <c r="Q321" s="11">
        <v>5.13</v>
      </c>
      <c r="R321" s="11">
        <v>5.05</v>
      </c>
      <c r="S321" s="143">
        <v>5.44</v>
      </c>
      <c r="T321" s="11">
        <v>4.9460645873465294</v>
      </c>
      <c r="U321" s="11">
        <v>4.6985999999999999</v>
      </c>
      <c r="V321" s="11">
        <v>4.97</v>
      </c>
      <c r="W321" s="11">
        <v>5.2320000000000002</v>
      </c>
      <c r="X321" s="11">
        <v>5.01</v>
      </c>
      <c r="Y321" s="11">
        <v>5.0343240038288082</v>
      </c>
      <c r="Z321" s="11">
        <v>4.817285</v>
      </c>
      <c r="AA321" s="11">
        <v>5.03</v>
      </c>
      <c r="AB321" s="11">
        <v>5.0910644999999999</v>
      </c>
      <c r="AC321" s="148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16</v>
      </c>
    </row>
    <row r="322" spans="1:65">
      <c r="A322" s="30"/>
      <c r="B322" s="19">
        <v>1</v>
      </c>
      <c r="C322" s="9">
        <v>4</v>
      </c>
      <c r="D322" s="11">
        <v>4.93</v>
      </c>
      <c r="E322" s="11">
        <v>5.03</v>
      </c>
      <c r="F322" s="143">
        <v>5.45</v>
      </c>
      <c r="G322" s="11">
        <v>5.1721967052468987</v>
      </c>
      <c r="H322" s="11">
        <v>5.24</v>
      </c>
      <c r="I322" s="11">
        <v>5.05</v>
      </c>
      <c r="J322" s="11">
        <v>4.57</v>
      </c>
      <c r="K322" s="11">
        <v>4.66</v>
      </c>
      <c r="L322" s="11">
        <v>5.01</v>
      </c>
      <c r="M322" s="11">
        <v>4.92</v>
      </c>
      <c r="N322" s="11">
        <v>4.75</v>
      </c>
      <c r="O322" s="11">
        <v>4.96</v>
      </c>
      <c r="P322" s="11">
        <v>4.53</v>
      </c>
      <c r="Q322" s="11">
        <v>5.27</v>
      </c>
      <c r="R322" s="11">
        <v>5.03</v>
      </c>
      <c r="S322" s="143">
        <v>5.46</v>
      </c>
      <c r="T322" s="11">
        <v>4.9519048226666289</v>
      </c>
      <c r="U322" s="11">
        <v>4.6228999999999996</v>
      </c>
      <c r="V322" s="11">
        <v>5.0999999999999996</v>
      </c>
      <c r="W322" s="11">
        <v>5.19</v>
      </c>
      <c r="X322" s="11">
        <v>5</v>
      </c>
      <c r="Y322" s="11">
        <v>5.0953502803777431</v>
      </c>
      <c r="Z322" s="11">
        <v>4.8936919999999997</v>
      </c>
      <c r="AA322" s="11">
        <v>5.05</v>
      </c>
      <c r="AB322" s="11">
        <v>5.1419930999999997</v>
      </c>
      <c r="AC322" s="148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4.9644196752377763</v>
      </c>
    </row>
    <row r="323" spans="1:65">
      <c r="A323" s="30"/>
      <c r="B323" s="19">
        <v>1</v>
      </c>
      <c r="C323" s="9">
        <v>5</v>
      </c>
      <c r="D323" s="11">
        <v>4.99</v>
      </c>
      <c r="E323" s="11">
        <v>5.13</v>
      </c>
      <c r="F323" s="143">
        <v>5.5</v>
      </c>
      <c r="G323" s="11">
        <v>5.091320890622514</v>
      </c>
      <c r="H323" s="11">
        <v>5.14</v>
      </c>
      <c r="I323" s="11">
        <v>5.04</v>
      </c>
      <c r="J323" s="11">
        <v>4.74</v>
      </c>
      <c r="K323" s="11">
        <v>4.87</v>
      </c>
      <c r="L323" s="11">
        <v>4.9000000000000004</v>
      </c>
      <c r="M323" s="11">
        <v>4.8899999999999997</v>
      </c>
      <c r="N323" s="11">
        <v>4.76</v>
      </c>
      <c r="O323" s="11">
        <v>4.91</v>
      </c>
      <c r="P323" s="11">
        <v>4.63</v>
      </c>
      <c r="Q323" s="11">
        <v>5.23</v>
      </c>
      <c r="R323" s="11">
        <v>5.07</v>
      </c>
      <c r="S323" s="143">
        <v>5.52</v>
      </c>
      <c r="T323" s="11">
        <v>4.9672652820628693</v>
      </c>
      <c r="U323" s="11">
        <v>4.6829999999999998</v>
      </c>
      <c r="V323" s="11">
        <v>5.14</v>
      </c>
      <c r="W323" s="11">
        <v>5.1619999999999999</v>
      </c>
      <c r="X323" s="11">
        <v>5.01</v>
      </c>
      <c r="Y323" s="11">
        <v>5.0241375915712094</v>
      </c>
      <c r="Z323" s="11">
        <v>4.8351819999999996</v>
      </c>
      <c r="AA323" s="11">
        <v>4.9800000000000004</v>
      </c>
      <c r="AB323" s="11">
        <v>5.0870097000000003</v>
      </c>
      <c r="AC323" s="148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8">
        <v>92</v>
      </c>
    </row>
    <row r="324" spans="1:65">
      <c r="A324" s="30"/>
      <c r="B324" s="19">
        <v>1</v>
      </c>
      <c r="C324" s="9">
        <v>6</v>
      </c>
      <c r="D324" s="11">
        <v>4.92</v>
      </c>
      <c r="E324" s="11">
        <v>5.07</v>
      </c>
      <c r="F324" s="143">
        <v>5.36</v>
      </c>
      <c r="G324" s="11">
        <v>5.0643643522340192</v>
      </c>
      <c r="H324" s="11">
        <v>5.0199999999999996</v>
      </c>
      <c r="I324" s="11">
        <v>5.01</v>
      </c>
      <c r="J324" s="11">
        <v>4.6900000000000004</v>
      </c>
      <c r="K324" s="11">
        <v>4.7699999999999996</v>
      </c>
      <c r="L324" s="11">
        <v>5</v>
      </c>
      <c r="M324" s="11">
        <v>4.8899999999999997</v>
      </c>
      <c r="N324" s="11">
        <v>4.76</v>
      </c>
      <c r="O324" s="11">
        <v>4.96</v>
      </c>
      <c r="P324" s="11">
        <v>4.5599999999999996</v>
      </c>
      <c r="Q324" s="11">
        <v>5.13</v>
      </c>
      <c r="R324" s="11">
        <v>5.07</v>
      </c>
      <c r="S324" s="143">
        <v>5.5</v>
      </c>
      <c r="T324" s="11">
        <v>4.9636603869228715</v>
      </c>
      <c r="U324" s="11">
        <v>4.6594999999999995</v>
      </c>
      <c r="V324" s="11">
        <v>5.13</v>
      </c>
      <c r="W324" s="11">
        <v>5.2320000000000002</v>
      </c>
      <c r="X324" s="11">
        <v>5.05</v>
      </c>
      <c r="Y324" s="11">
        <v>5.0533301411523048</v>
      </c>
      <c r="Z324" s="11">
        <v>4.9462039999999998</v>
      </c>
      <c r="AA324" s="11">
        <v>5.09</v>
      </c>
      <c r="AB324" s="11">
        <v>5.1770999999999994</v>
      </c>
      <c r="AC324" s="148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20" t="s">
        <v>273</v>
      </c>
      <c r="C325" s="12"/>
      <c r="D325" s="23">
        <v>4.9050000000000002</v>
      </c>
      <c r="E325" s="23">
        <v>5.001666666666666</v>
      </c>
      <c r="F325" s="23">
        <v>5.3966666666666674</v>
      </c>
      <c r="G325" s="23">
        <v>5.1230576135712997</v>
      </c>
      <c r="H325" s="23">
        <v>5.165</v>
      </c>
      <c r="I325" s="23">
        <v>5.0350000000000001</v>
      </c>
      <c r="J325" s="23">
        <v>4.7316666666666674</v>
      </c>
      <c r="K325" s="23">
        <v>4.8433333333333337</v>
      </c>
      <c r="L325" s="23">
        <v>4.9966666666666661</v>
      </c>
      <c r="M325" s="23">
        <v>4.8550000000000004</v>
      </c>
      <c r="N325" s="23">
        <v>4.7883333333333331</v>
      </c>
      <c r="O325" s="23">
        <v>4.9433333333333342</v>
      </c>
      <c r="P325" s="23">
        <v>4.6416666666666666</v>
      </c>
      <c r="Q325" s="23">
        <v>5.1833333333333327</v>
      </c>
      <c r="R325" s="23">
        <v>5.0383333333333331</v>
      </c>
      <c r="S325" s="23">
        <v>5.4216666666666669</v>
      </c>
      <c r="T325" s="23">
        <v>4.9636795953611985</v>
      </c>
      <c r="U325" s="23">
        <v>4.6712833333333341</v>
      </c>
      <c r="V325" s="23">
        <v>5.0449999999999999</v>
      </c>
      <c r="W325" s="23">
        <v>5.2086666666666668</v>
      </c>
      <c r="X325" s="23">
        <v>5.0049999999999999</v>
      </c>
      <c r="Y325" s="23">
        <v>5.0550221608790986</v>
      </c>
      <c r="Z325" s="23">
        <v>4.9039956666666669</v>
      </c>
      <c r="AA325" s="23">
        <v>5.0100000000000007</v>
      </c>
      <c r="AB325" s="23">
        <v>5.0677289166666659</v>
      </c>
      <c r="AC325" s="148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274</v>
      </c>
      <c r="C326" s="29"/>
      <c r="D326" s="11">
        <v>4.915</v>
      </c>
      <c r="E326" s="11">
        <v>5.0350000000000001</v>
      </c>
      <c r="F326" s="11">
        <v>5.3949999999999996</v>
      </c>
      <c r="G326" s="11">
        <v>5.1133668844321249</v>
      </c>
      <c r="H326" s="11">
        <v>5.1749999999999998</v>
      </c>
      <c r="I326" s="11">
        <v>5.04</v>
      </c>
      <c r="J326" s="11">
        <v>4.7</v>
      </c>
      <c r="K326" s="11">
        <v>4.8849999999999998</v>
      </c>
      <c r="L326" s="11">
        <v>5.0049999999999999</v>
      </c>
      <c r="M326" s="11">
        <v>4.8599999999999994</v>
      </c>
      <c r="N326" s="11">
        <v>4.7750000000000004</v>
      </c>
      <c r="O326" s="11">
        <v>4.95</v>
      </c>
      <c r="P326" s="11">
        <v>4.6449999999999996</v>
      </c>
      <c r="Q326" s="11">
        <v>5.17</v>
      </c>
      <c r="R326" s="11">
        <v>5.0449999999999999</v>
      </c>
      <c r="S326" s="11">
        <v>5.45</v>
      </c>
      <c r="T326" s="11">
        <v>4.9610324115391204</v>
      </c>
      <c r="U326" s="11">
        <v>4.6712499999999997</v>
      </c>
      <c r="V326" s="11">
        <v>5.0549999999999997</v>
      </c>
      <c r="W326" s="11">
        <v>5.2145000000000001</v>
      </c>
      <c r="X326" s="11">
        <v>5.0049999999999999</v>
      </c>
      <c r="Y326" s="11">
        <v>5.0438270724905561</v>
      </c>
      <c r="Z326" s="11">
        <v>4.9199479999999998</v>
      </c>
      <c r="AA326" s="11">
        <v>5.0199999999999996</v>
      </c>
      <c r="AB326" s="11">
        <v>5.0890371000000005</v>
      </c>
      <c r="AC326" s="148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275</v>
      </c>
      <c r="C327" s="29"/>
      <c r="D327" s="24">
        <v>6.5650590248679433E-2</v>
      </c>
      <c r="E327" s="24">
        <v>0.11232393630329492</v>
      </c>
      <c r="F327" s="24">
        <v>7.6854841530424531E-2</v>
      </c>
      <c r="G327" s="24">
        <v>4.6347160040659342E-2</v>
      </c>
      <c r="H327" s="24">
        <v>8.4320815935331445E-2</v>
      </c>
      <c r="I327" s="24">
        <v>2.0736441353327709E-2</v>
      </c>
      <c r="J327" s="24">
        <v>0.14358505028959892</v>
      </c>
      <c r="K327" s="24">
        <v>0.10782702196883066</v>
      </c>
      <c r="L327" s="24">
        <v>6.3140055960274957E-2</v>
      </c>
      <c r="M327" s="24">
        <v>5.504543577809156E-2</v>
      </c>
      <c r="N327" s="24">
        <v>3.9707262140150967E-2</v>
      </c>
      <c r="O327" s="24">
        <v>2.0655911179772852E-2</v>
      </c>
      <c r="P327" s="24">
        <v>9.2826002104295466E-2</v>
      </c>
      <c r="Q327" s="24">
        <v>5.6450568346710764E-2</v>
      </c>
      <c r="R327" s="24">
        <v>3.7103458958251838E-2</v>
      </c>
      <c r="S327" s="24">
        <v>9.4745272529381003E-2</v>
      </c>
      <c r="T327" s="24">
        <v>1.7068877638573246E-2</v>
      </c>
      <c r="U327" s="24">
        <v>3.2230508321568034E-2</v>
      </c>
      <c r="V327" s="24">
        <v>9.1378334412485274E-2</v>
      </c>
      <c r="W327" s="24">
        <v>3.0565776068450599E-2</v>
      </c>
      <c r="X327" s="24">
        <v>2.5884358211089326E-2</v>
      </c>
      <c r="Y327" s="24">
        <v>4.0023536495899827E-2</v>
      </c>
      <c r="Z327" s="24">
        <v>6.6593425184973631E-2</v>
      </c>
      <c r="AA327" s="24">
        <v>6.54217089351843E-2</v>
      </c>
      <c r="AB327" s="24">
        <v>9.4371049641432045E-2</v>
      </c>
      <c r="AC327" s="197"/>
      <c r="AD327" s="198"/>
      <c r="AE327" s="198"/>
      <c r="AF327" s="198"/>
      <c r="AG327" s="198"/>
      <c r="AH327" s="198"/>
      <c r="AI327" s="198"/>
      <c r="AJ327" s="198"/>
      <c r="AK327" s="198"/>
      <c r="AL327" s="198"/>
      <c r="AM327" s="198"/>
      <c r="AN327" s="198"/>
      <c r="AO327" s="198"/>
      <c r="AP327" s="198"/>
      <c r="AQ327" s="198"/>
      <c r="AR327" s="198"/>
      <c r="AS327" s="198"/>
      <c r="AT327" s="198"/>
      <c r="AU327" s="198"/>
      <c r="AV327" s="198"/>
      <c r="AW327" s="198"/>
      <c r="AX327" s="198"/>
      <c r="AY327" s="198"/>
      <c r="AZ327" s="198"/>
      <c r="BA327" s="198"/>
      <c r="BB327" s="198"/>
      <c r="BC327" s="198"/>
      <c r="BD327" s="198"/>
      <c r="BE327" s="198"/>
      <c r="BF327" s="198"/>
      <c r="BG327" s="198"/>
      <c r="BH327" s="198"/>
      <c r="BI327" s="198"/>
      <c r="BJ327" s="198"/>
      <c r="BK327" s="198"/>
      <c r="BL327" s="198"/>
      <c r="BM327" s="56"/>
    </row>
    <row r="328" spans="1:65">
      <c r="A328" s="30"/>
      <c r="B328" s="3" t="s">
        <v>86</v>
      </c>
      <c r="C328" s="29"/>
      <c r="D328" s="13">
        <v>1.3384422069047794E-2</v>
      </c>
      <c r="E328" s="13">
        <v>2.2457301493494487E-2</v>
      </c>
      <c r="F328" s="13">
        <v>1.4241168906193549E-2</v>
      </c>
      <c r="G328" s="13">
        <v>9.0467770492923642E-3</v>
      </c>
      <c r="H328" s="13">
        <v>1.6325424188834741E-2</v>
      </c>
      <c r="I328" s="13">
        <v>4.1184590572646892E-3</v>
      </c>
      <c r="J328" s="13">
        <v>3.0345554834011742E-2</v>
      </c>
      <c r="K328" s="13">
        <v>2.2262977694872125E-2</v>
      </c>
      <c r="L328" s="13">
        <v>1.2636435482376578E-2</v>
      </c>
      <c r="M328" s="13">
        <v>1.1337885845126993E-2</v>
      </c>
      <c r="N328" s="13">
        <v>8.2925016651899004E-3</v>
      </c>
      <c r="O328" s="13">
        <v>4.1785390114172987E-3</v>
      </c>
      <c r="P328" s="13">
        <v>1.9998420561069041E-2</v>
      </c>
      <c r="Q328" s="13">
        <v>1.0890784890040663E-2</v>
      </c>
      <c r="R328" s="13">
        <v>7.3642326744793596E-3</v>
      </c>
      <c r="S328" s="13">
        <v>1.7475303878766862E-2</v>
      </c>
      <c r="T328" s="13">
        <v>3.4387549217570262E-3</v>
      </c>
      <c r="U328" s="13">
        <v>6.8997117112502334E-3</v>
      </c>
      <c r="V328" s="13">
        <v>1.8112653005448023E-2</v>
      </c>
      <c r="W328" s="13">
        <v>5.8682534369225514E-3</v>
      </c>
      <c r="X328" s="13">
        <v>5.1716999422755901E-3</v>
      </c>
      <c r="Y328" s="13">
        <v>7.9175788398402388E-3</v>
      </c>
      <c r="Z328" s="13">
        <v>1.3579421702515158E-2</v>
      </c>
      <c r="AA328" s="13">
        <v>1.3058225336364131E-2</v>
      </c>
      <c r="AB328" s="13">
        <v>1.8621960880951235E-2</v>
      </c>
      <c r="AC328" s="148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30"/>
      <c r="B329" s="3" t="s">
        <v>276</v>
      </c>
      <c r="C329" s="29"/>
      <c r="D329" s="13">
        <v>-1.1969107997488182E-2</v>
      </c>
      <c r="E329" s="13">
        <v>7.5027886169003466E-3</v>
      </c>
      <c r="F329" s="13">
        <v>8.7068986851557506E-2</v>
      </c>
      <c r="G329" s="13">
        <v>3.1954981389828774E-2</v>
      </c>
      <c r="H329" s="13">
        <v>4.0403579448108795E-2</v>
      </c>
      <c r="I329" s="13">
        <v>1.4217235725310307E-2</v>
      </c>
      <c r="J329" s="13">
        <v>-4.6884232961219352E-2</v>
      </c>
      <c r="K329" s="13">
        <v>-2.4390835148046408E-2</v>
      </c>
      <c r="L329" s="13">
        <v>6.4956215506388748E-3</v>
      </c>
      <c r="M329" s="13">
        <v>-2.20407786601029E-2</v>
      </c>
      <c r="N329" s="13">
        <v>-3.546967287692282E-2</v>
      </c>
      <c r="O329" s="13">
        <v>-4.2474938228166392E-3</v>
      </c>
      <c r="P329" s="13">
        <v>-6.5013240153926177E-2</v>
      </c>
      <c r="Q329" s="13">
        <v>4.4096525357734118E-2</v>
      </c>
      <c r="R329" s="13">
        <v>1.4888680436151214E-2</v>
      </c>
      <c r="S329" s="13">
        <v>9.2104822182864865E-2</v>
      </c>
      <c r="T329" s="13">
        <v>-1.4907681561837638E-4</v>
      </c>
      <c r="U329" s="13">
        <v>-5.9047453898103841E-2</v>
      </c>
      <c r="V329" s="13">
        <v>1.623156985783325E-2</v>
      </c>
      <c r="W329" s="13">
        <v>4.9199505160125723E-2</v>
      </c>
      <c r="X329" s="13">
        <v>8.1742333277414758E-3</v>
      </c>
      <c r="Y329" s="13">
        <v>1.8250367931873734E-2</v>
      </c>
      <c r="Z329" s="13">
        <v>-1.217141428886459E-2</v>
      </c>
      <c r="AA329" s="13">
        <v>9.1814003940029476E-3</v>
      </c>
      <c r="AB329" s="13">
        <v>2.0809933121526791E-2</v>
      </c>
      <c r="AC329" s="148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30"/>
      <c r="B330" s="46" t="s">
        <v>277</v>
      </c>
      <c r="C330" s="47"/>
      <c r="D330" s="45">
        <v>0.67</v>
      </c>
      <c r="E330" s="45">
        <v>0.02</v>
      </c>
      <c r="F330" s="45">
        <v>2.61</v>
      </c>
      <c r="G330" s="45">
        <v>0.79</v>
      </c>
      <c r="H330" s="45">
        <v>1.07</v>
      </c>
      <c r="I330" s="45">
        <v>0.2</v>
      </c>
      <c r="J330" s="45">
        <v>1.82</v>
      </c>
      <c r="K330" s="45">
        <v>1.08</v>
      </c>
      <c r="L330" s="45">
        <v>0.06</v>
      </c>
      <c r="M330" s="45">
        <v>1</v>
      </c>
      <c r="N330" s="45">
        <v>1.45</v>
      </c>
      <c r="O330" s="45">
        <v>0.41</v>
      </c>
      <c r="P330" s="45">
        <v>2.4300000000000002</v>
      </c>
      <c r="Q330" s="45">
        <v>1.19</v>
      </c>
      <c r="R330" s="45">
        <v>0.22</v>
      </c>
      <c r="S330" s="45">
        <v>2.78</v>
      </c>
      <c r="T330" s="45">
        <v>0.28000000000000003</v>
      </c>
      <c r="U330" s="45">
        <v>2.23</v>
      </c>
      <c r="V330" s="45">
        <v>0.27</v>
      </c>
      <c r="W330" s="45">
        <v>1.36</v>
      </c>
      <c r="X330" s="45">
        <v>0</v>
      </c>
      <c r="Y330" s="45">
        <v>0.33</v>
      </c>
      <c r="Z330" s="45">
        <v>0.67</v>
      </c>
      <c r="AA330" s="45">
        <v>0.03</v>
      </c>
      <c r="AB330" s="45">
        <v>0.42</v>
      </c>
      <c r="AC330" s="148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B331" s="31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BM331" s="55"/>
    </row>
    <row r="332" spans="1:65" ht="15">
      <c r="B332" s="8" t="s">
        <v>594</v>
      </c>
      <c r="BM332" s="28" t="s">
        <v>66</v>
      </c>
    </row>
    <row r="333" spans="1:65" ht="15">
      <c r="A333" s="25" t="s">
        <v>42</v>
      </c>
      <c r="B333" s="18" t="s">
        <v>110</v>
      </c>
      <c r="C333" s="15" t="s">
        <v>111</v>
      </c>
      <c r="D333" s="16" t="s">
        <v>235</v>
      </c>
      <c r="E333" s="17" t="s">
        <v>235</v>
      </c>
      <c r="F333" s="17" t="s">
        <v>235</v>
      </c>
      <c r="G333" s="17" t="s">
        <v>235</v>
      </c>
      <c r="H333" s="17" t="s">
        <v>235</v>
      </c>
      <c r="I333" s="17" t="s">
        <v>235</v>
      </c>
      <c r="J333" s="17" t="s">
        <v>235</v>
      </c>
      <c r="K333" s="17" t="s">
        <v>235</v>
      </c>
      <c r="L333" s="17" t="s">
        <v>235</v>
      </c>
      <c r="M333" s="17" t="s">
        <v>235</v>
      </c>
      <c r="N333" s="17" t="s">
        <v>235</v>
      </c>
      <c r="O333" s="17" t="s">
        <v>235</v>
      </c>
      <c r="P333" s="17" t="s">
        <v>235</v>
      </c>
      <c r="Q333" s="17" t="s">
        <v>235</v>
      </c>
      <c r="R333" s="17" t="s">
        <v>235</v>
      </c>
      <c r="S333" s="17" t="s">
        <v>235</v>
      </c>
      <c r="T333" s="17" t="s">
        <v>235</v>
      </c>
      <c r="U333" s="17" t="s">
        <v>235</v>
      </c>
      <c r="V333" s="17" t="s">
        <v>235</v>
      </c>
      <c r="W333" s="17" t="s">
        <v>235</v>
      </c>
      <c r="X333" s="17" t="s">
        <v>235</v>
      </c>
      <c r="Y333" s="17" t="s">
        <v>235</v>
      </c>
      <c r="Z333" s="17" t="s">
        <v>235</v>
      </c>
      <c r="AA333" s="148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 t="s">
        <v>236</v>
      </c>
      <c r="C334" s="9" t="s">
        <v>236</v>
      </c>
      <c r="D334" s="146" t="s">
        <v>238</v>
      </c>
      <c r="E334" s="147" t="s">
        <v>239</v>
      </c>
      <c r="F334" s="147" t="s">
        <v>240</v>
      </c>
      <c r="G334" s="147" t="s">
        <v>241</v>
      </c>
      <c r="H334" s="147" t="s">
        <v>242</v>
      </c>
      <c r="I334" s="147" t="s">
        <v>243</v>
      </c>
      <c r="J334" s="147" t="s">
        <v>244</v>
      </c>
      <c r="K334" s="147" t="s">
        <v>245</v>
      </c>
      <c r="L334" s="147" t="s">
        <v>246</v>
      </c>
      <c r="M334" s="147" t="s">
        <v>247</v>
      </c>
      <c r="N334" s="147" t="s">
        <v>248</v>
      </c>
      <c r="O334" s="147" t="s">
        <v>249</v>
      </c>
      <c r="P334" s="147" t="s">
        <v>250</v>
      </c>
      <c r="Q334" s="147" t="s">
        <v>251</v>
      </c>
      <c r="R334" s="147" t="s">
        <v>252</v>
      </c>
      <c r="S334" s="147" t="s">
        <v>253</v>
      </c>
      <c r="T334" s="147" t="s">
        <v>254</v>
      </c>
      <c r="U334" s="147" t="s">
        <v>256</v>
      </c>
      <c r="V334" s="147" t="s">
        <v>257</v>
      </c>
      <c r="W334" s="147" t="s">
        <v>258</v>
      </c>
      <c r="X334" s="147" t="s">
        <v>259</v>
      </c>
      <c r="Y334" s="147" t="s">
        <v>260</v>
      </c>
      <c r="Z334" s="147" t="s">
        <v>265</v>
      </c>
      <c r="AA334" s="148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 t="s">
        <v>3</v>
      </c>
    </row>
    <row r="335" spans="1:65">
      <c r="A335" s="30"/>
      <c r="B335" s="19"/>
      <c r="C335" s="9"/>
      <c r="D335" s="10" t="s">
        <v>305</v>
      </c>
      <c r="E335" s="11" t="s">
        <v>303</v>
      </c>
      <c r="F335" s="11" t="s">
        <v>305</v>
      </c>
      <c r="G335" s="11" t="s">
        <v>305</v>
      </c>
      <c r="H335" s="11" t="s">
        <v>303</v>
      </c>
      <c r="I335" s="11" t="s">
        <v>303</v>
      </c>
      <c r="J335" s="11" t="s">
        <v>303</v>
      </c>
      <c r="K335" s="11" t="s">
        <v>303</v>
      </c>
      <c r="L335" s="11" t="s">
        <v>303</v>
      </c>
      <c r="M335" s="11" t="s">
        <v>303</v>
      </c>
      <c r="N335" s="11" t="s">
        <v>303</v>
      </c>
      <c r="O335" s="11" t="s">
        <v>303</v>
      </c>
      <c r="P335" s="11" t="s">
        <v>303</v>
      </c>
      <c r="Q335" s="11" t="s">
        <v>303</v>
      </c>
      <c r="R335" s="11" t="s">
        <v>305</v>
      </c>
      <c r="S335" s="11" t="s">
        <v>305</v>
      </c>
      <c r="T335" s="11" t="s">
        <v>303</v>
      </c>
      <c r="U335" s="11" t="s">
        <v>303</v>
      </c>
      <c r="V335" s="11" t="s">
        <v>303</v>
      </c>
      <c r="W335" s="11" t="s">
        <v>305</v>
      </c>
      <c r="X335" s="11" t="s">
        <v>303</v>
      </c>
      <c r="Y335" s="11" t="s">
        <v>336</v>
      </c>
      <c r="Z335" s="11" t="s">
        <v>305</v>
      </c>
      <c r="AA335" s="148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2</v>
      </c>
    </row>
    <row r="336" spans="1:65">
      <c r="A336" s="30"/>
      <c r="B336" s="19"/>
      <c r="C336" s="9"/>
      <c r="D336" s="26" t="s">
        <v>337</v>
      </c>
      <c r="E336" s="26" t="s">
        <v>338</v>
      </c>
      <c r="F336" s="26" t="s">
        <v>339</v>
      </c>
      <c r="G336" s="26" t="s">
        <v>339</v>
      </c>
      <c r="H336" s="26" t="s">
        <v>117</v>
      </c>
      <c r="I336" s="26" t="s">
        <v>337</v>
      </c>
      <c r="J336" s="26" t="s">
        <v>338</v>
      </c>
      <c r="K336" s="26" t="s">
        <v>338</v>
      </c>
      <c r="L336" s="26" t="s">
        <v>339</v>
      </c>
      <c r="M336" s="26" t="s">
        <v>338</v>
      </c>
      <c r="N336" s="26" t="s">
        <v>338</v>
      </c>
      <c r="O336" s="26" t="s">
        <v>306</v>
      </c>
      <c r="P336" s="26" t="s">
        <v>338</v>
      </c>
      <c r="Q336" s="26" t="s">
        <v>340</v>
      </c>
      <c r="R336" s="26" t="s">
        <v>337</v>
      </c>
      <c r="S336" s="26" t="s">
        <v>338</v>
      </c>
      <c r="T336" s="26" t="s">
        <v>337</v>
      </c>
      <c r="U336" s="26" t="s">
        <v>338</v>
      </c>
      <c r="V336" s="26" t="s">
        <v>338</v>
      </c>
      <c r="W336" s="26" t="s">
        <v>337</v>
      </c>
      <c r="X336" s="26" t="s">
        <v>340</v>
      </c>
      <c r="Y336" s="26" t="s">
        <v>338</v>
      </c>
      <c r="Z336" s="26" t="s">
        <v>338</v>
      </c>
      <c r="AA336" s="148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3</v>
      </c>
    </row>
    <row r="337" spans="1:65">
      <c r="A337" s="30"/>
      <c r="B337" s="18">
        <v>1</v>
      </c>
      <c r="C337" s="14">
        <v>1</v>
      </c>
      <c r="D337" s="22">
        <v>8.6999999999999993</v>
      </c>
      <c r="E337" s="22">
        <v>9.82</v>
      </c>
      <c r="F337" s="22">
        <v>9.8699999999999992</v>
      </c>
      <c r="G337" s="22">
        <v>9.5349884308000004</v>
      </c>
      <c r="H337" s="22">
        <v>9.3000000000000007</v>
      </c>
      <c r="I337" s="22">
        <v>9.3000000000000007</v>
      </c>
      <c r="J337" s="22">
        <v>9.5</v>
      </c>
      <c r="K337" s="22">
        <v>8.91</v>
      </c>
      <c r="L337" s="22">
        <v>9.08</v>
      </c>
      <c r="M337" s="22">
        <v>8.43</v>
      </c>
      <c r="N337" s="22">
        <v>9.56</v>
      </c>
      <c r="O337" s="22">
        <v>9</v>
      </c>
      <c r="P337" s="22">
        <v>9.1999999999999993</v>
      </c>
      <c r="Q337" s="142">
        <v>11.02</v>
      </c>
      <c r="R337" s="22">
        <v>9.3000000000000007</v>
      </c>
      <c r="S337" s="22">
        <v>8.8800000000000008</v>
      </c>
      <c r="T337" s="141">
        <v>6.4185999999999996</v>
      </c>
      <c r="U337" s="22">
        <v>9.86</v>
      </c>
      <c r="V337" s="22">
        <v>9.56</v>
      </c>
      <c r="W337" s="141">
        <v>9</v>
      </c>
      <c r="X337" s="22">
        <v>8.8355664150839157</v>
      </c>
      <c r="Y337" s="22">
        <v>8.4261399415645108</v>
      </c>
      <c r="Z337" s="22">
        <v>9.11</v>
      </c>
      <c r="AA337" s="148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1</v>
      </c>
    </row>
    <row r="338" spans="1:65">
      <c r="A338" s="30"/>
      <c r="B338" s="19">
        <v>1</v>
      </c>
      <c r="C338" s="9">
        <v>2</v>
      </c>
      <c r="D338" s="11">
        <v>8.6999999999999993</v>
      </c>
      <c r="E338" s="11">
        <v>9.86</v>
      </c>
      <c r="F338" s="11">
        <v>9.89</v>
      </c>
      <c r="G338" s="11">
        <v>9.5518494294044043</v>
      </c>
      <c r="H338" s="11">
        <v>9.75</v>
      </c>
      <c r="I338" s="11">
        <v>9.6</v>
      </c>
      <c r="J338" s="11">
        <v>9.75</v>
      </c>
      <c r="K338" s="11">
        <v>9.2100000000000009</v>
      </c>
      <c r="L338" s="11">
        <v>9.31</v>
      </c>
      <c r="M338" s="11">
        <v>8.74</v>
      </c>
      <c r="N338" s="11">
        <v>9.5399999999999991</v>
      </c>
      <c r="O338" s="11">
        <v>9</v>
      </c>
      <c r="P338" s="11">
        <v>9.5</v>
      </c>
      <c r="Q338" s="11">
        <v>10.119999999999999</v>
      </c>
      <c r="R338" s="11">
        <v>9.3000000000000007</v>
      </c>
      <c r="S338" s="144">
        <v>8.09</v>
      </c>
      <c r="T338" s="143">
        <v>6.3916000000000004</v>
      </c>
      <c r="U338" s="11">
        <v>9.43</v>
      </c>
      <c r="V338" s="11">
        <v>9.56</v>
      </c>
      <c r="W338" s="143">
        <v>9</v>
      </c>
      <c r="X338" s="11">
        <v>8.8834784030645828</v>
      </c>
      <c r="Y338" s="11">
        <v>8.9202255785024693</v>
      </c>
      <c r="Z338" s="11">
        <v>9.7899999999999991</v>
      </c>
      <c r="AA338" s="148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32</v>
      </c>
    </row>
    <row r="339" spans="1:65">
      <c r="A339" s="30"/>
      <c r="B339" s="19">
        <v>1</v>
      </c>
      <c r="C339" s="9">
        <v>3</v>
      </c>
      <c r="D339" s="11">
        <v>8.9</v>
      </c>
      <c r="E339" s="11">
        <v>9.8800000000000008</v>
      </c>
      <c r="F339" s="11">
        <v>9.8699999999999992</v>
      </c>
      <c r="G339" s="11">
        <v>8.9667999895236346</v>
      </c>
      <c r="H339" s="11">
        <v>9.75</v>
      </c>
      <c r="I339" s="11">
        <v>9.6</v>
      </c>
      <c r="J339" s="11">
        <v>9.9</v>
      </c>
      <c r="K339" s="11">
        <v>9.15</v>
      </c>
      <c r="L339" s="11">
        <v>9.17</v>
      </c>
      <c r="M339" s="11">
        <v>8.5399999999999991</v>
      </c>
      <c r="N339" s="11">
        <v>9.49</v>
      </c>
      <c r="O339" s="11">
        <v>9.1</v>
      </c>
      <c r="P339" s="11">
        <v>9.6999999999999993</v>
      </c>
      <c r="Q339" s="11">
        <v>10.42</v>
      </c>
      <c r="R339" s="11">
        <v>9.4</v>
      </c>
      <c r="S339" s="11">
        <v>8.8800000000000008</v>
      </c>
      <c r="T339" s="143">
        <v>6.3609999999999998</v>
      </c>
      <c r="U339" s="11">
        <v>9.73</v>
      </c>
      <c r="V339" s="11">
        <v>9.4600000000000009</v>
      </c>
      <c r="W339" s="143">
        <v>9</v>
      </c>
      <c r="X339" s="11">
        <v>9.1530306563142965</v>
      </c>
      <c r="Y339" s="11">
        <v>8.6740180060322007</v>
      </c>
      <c r="Z339" s="11">
        <v>9.01</v>
      </c>
      <c r="AA339" s="148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16</v>
      </c>
    </row>
    <row r="340" spans="1:65">
      <c r="A340" s="30"/>
      <c r="B340" s="19">
        <v>1</v>
      </c>
      <c r="C340" s="9">
        <v>4</v>
      </c>
      <c r="D340" s="11">
        <v>8.9</v>
      </c>
      <c r="E340" s="11">
        <v>10.050000000000001</v>
      </c>
      <c r="F340" s="11">
        <v>9.91</v>
      </c>
      <c r="G340" s="11">
        <v>9.3426979527209646</v>
      </c>
      <c r="H340" s="11">
        <v>9.4499999999999993</v>
      </c>
      <c r="I340" s="11">
        <v>9.4</v>
      </c>
      <c r="J340" s="11">
        <v>9.89</v>
      </c>
      <c r="K340" s="11">
        <v>10.199999999999999</v>
      </c>
      <c r="L340" s="11">
        <v>8.94</v>
      </c>
      <c r="M340" s="11">
        <v>8.51</v>
      </c>
      <c r="N340" s="11">
        <v>9.35</v>
      </c>
      <c r="O340" s="11">
        <v>9.1</v>
      </c>
      <c r="P340" s="11">
        <v>10.3</v>
      </c>
      <c r="Q340" s="11">
        <v>10.56</v>
      </c>
      <c r="R340" s="11">
        <v>9.1999999999999993</v>
      </c>
      <c r="S340" s="11">
        <v>8.74</v>
      </c>
      <c r="T340" s="143">
        <v>6.4038000000000004</v>
      </c>
      <c r="U340" s="11">
        <v>9.69</v>
      </c>
      <c r="V340" s="11">
        <v>9.4700000000000006</v>
      </c>
      <c r="W340" s="143">
        <v>9</v>
      </c>
      <c r="X340" s="11">
        <v>8.6838999475446634</v>
      </c>
      <c r="Y340" s="11">
        <v>8.8936745948019507</v>
      </c>
      <c r="Z340" s="11">
        <v>9.93</v>
      </c>
      <c r="AA340" s="148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9.3697125130020016</v>
      </c>
    </row>
    <row r="341" spans="1:65">
      <c r="A341" s="30"/>
      <c r="B341" s="19">
        <v>1</v>
      </c>
      <c r="C341" s="9">
        <v>5</v>
      </c>
      <c r="D341" s="11">
        <v>8.9</v>
      </c>
      <c r="E341" s="11">
        <v>9.94</v>
      </c>
      <c r="F341" s="11">
        <v>9.7799999999999994</v>
      </c>
      <c r="G341" s="11">
        <v>9.3490368500748726</v>
      </c>
      <c r="H341" s="11">
        <v>9.43</v>
      </c>
      <c r="I341" s="11">
        <v>9</v>
      </c>
      <c r="J341" s="11">
        <v>10.15</v>
      </c>
      <c r="K341" s="11">
        <v>9.84</v>
      </c>
      <c r="L341" s="11">
        <v>8.85</v>
      </c>
      <c r="M341" s="11">
        <v>8.67</v>
      </c>
      <c r="N341" s="11">
        <v>9.51</v>
      </c>
      <c r="O341" s="11">
        <v>9</v>
      </c>
      <c r="P341" s="11">
        <v>10.199999999999999</v>
      </c>
      <c r="Q341" s="11">
        <v>10.56</v>
      </c>
      <c r="R341" s="144">
        <v>8.6999999999999993</v>
      </c>
      <c r="S341" s="11">
        <v>8.5500000000000007</v>
      </c>
      <c r="T341" s="143">
        <v>6.3932000000000002</v>
      </c>
      <c r="U341" s="11">
        <v>9.76</v>
      </c>
      <c r="V341" s="11">
        <v>9.3800000000000008</v>
      </c>
      <c r="W341" s="143">
        <v>9</v>
      </c>
      <c r="X341" s="11">
        <v>8.7661277559046553</v>
      </c>
      <c r="Y341" s="11">
        <v>9.01694150896118</v>
      </c>
      <c r="Z341" s="11">
        <v>9.1</v>
      </c>
      <c r="AA341" s="148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93</v>
      </c>
    </row>
    <row r="342" spans="1:65">
      <c r="A342" s="30"/>
      <c r="B342" s="19">
        <v>1</v>
      </c>
      <c r="C342" s="9">
        <v>6</v>
      </c>
      <c r="D342" s="11">
        <v>9</v>
      </c>
      <c r="E342" s="11">
        <v>10.050000000000001</v>
      </c>
      <c r="F342" s="11">
        <v>9.77</v>
      </c>
      <c r="G342" s="11">
        <v>8.933378780994877</v>
      </c>
      <c r="H342" s="11">
        <v>9.27</v>
      </c>
      <c r="I342" s="11">
        <v>9.1999999999999993</v>
      </c>
      <c r="J342" s="11">
        <v>9.3800000000000008</v>
      </c>
      <c r="K342" s="11">
        <v>10.050000000000001</v>
      </c>
      <c r="L342" s="11">
        <v>9.0299999999999994</v>
      </c>
      <c r="M342" s="11">
        <v>8.84</v>
      </c>
      <c r="N342" s="11">
        <v>9.17</v>
      </c>
      <c r="O342" s="11">
        <v>8.9</v>
      </c>
      <c r="P342" s="11">
        <v>9.9</v>
      </c>
      <c r="Q342" s="11">
        <v>10.32</v>
      </c>
      <c r="R342" s="11">
        <v>9.3000000000000007</v>
      </c>
      <c r="S342" s="11">
        <v>8.81</v>
      </c>
      <c r="T342" s="143">
        <v>6.3552</v>
      </c>
      <c r="U342" s="11">
        <v>9.9</v>
      </c>
      <c r="V342" s="11">
        <v>9.65</v>
      </c>
      <c r="W342" s="143">
        <v>9</v>
      </c>
      <c r="X342" s="11">
        <v>9.0544558961178758</v>
      </c>
      <c r="Y342" s="11">
        <v>8.7794665008412007</v>
      </c>
      <c r="Z342" s="11">
        <v>9.2200000000000006</v>
      </c>
      <c r="AA342" s="148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20" t="s">
        <v>273</v>
      </c>
      <c r="C343" s="12"/>
      <c r="D343" s="23">
        <v>8.85</v>
      </c>
      <c r="E343" s="23">
        <v>9.9333333333333318</v>
      </c>
      <c r="F343" s="23">
        <v>9.8483333333333309</v>
      </c>
      <c r="G343" s="23">
        <v>9.2797919055864586</v>
      </c>
      <c r="H343" s="23">
        <v>9.4916666666666671</v>
      </c>
      <c r="I343" s="23">
        <v>9.35</v>
      </c>
      <c r="J343" s="23">
        <v>9.7616666666666667</v>
      </c>
      <c r="K343" s="23">
        <v>9.56</v>
      </c>
      <c r="L343" s="23">
        <v>9.0633333333333344</v>
      </c>
      <c r="M343" s="23">
        <v>8.6216666666666679</v>
      </c>
      <c r="N343" s="23">
        <v>9.4366666666666674</v>
      </c>
      <c r="O343" s="23">
        <v>9.0166666666666675</v>
      </c>
      <c r="P343" s="23">
        <v>9.8000000000000007</v>
      </c>
      <c r="Q343" s="23">
        <v>10.500000000000002</v>
      </c>
      <c r="R343" s="23">
        <v>9.2000000000000011</v>
      </c>
      <c r="S343" s="23">
        <v>8.6583333333333332</v>
      </c>
      <c r="T343" s="23">
        <v>6.3872333333333335</v>
      </c>
      <c r="U343" s="23">
        <v>9.7283333333333335</v>
      </c>
      <c r="V343" s="23">
        <v>9.5133333333333336</v>
      </c>
      <c r="W343" s="23">
        <v>9</v>
      </c>
      <c r="X343" s="23">
        <v>8.896093179004998</v>
      </c>
      <c r="Y343" s="23">
        <v>8.7850776884505866</v>
      </c>
      <c r="Z343" s="23">
        <v>9.36</v>
      </c>
      <c r="AA343" s="148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274</v>
      </c>
      <c r="C344" s="29"/>
      <c r="D344" s="11">
        <v>8.9</v>
      </c>
      <c r="E344" s="11">
        <v>9.91</v>
      </c>
      <c r="F344" s="11">
        <v>9.8699999999999992</v>
      </c>
      <c r="G344" s="11">
        <v>9.3458674013979177</v>
      </c>
      <c r="H344" s="11">
        <v>9.44</v>
      </c>
      <c r="I344" s="11">
        <v>9.3500000000000014</v>
      </c>
      <c r="J344" s="11">
        <v>9.82</v>
      </c>
      <c r="K344" s="11">
        <v>9.5250000000000004</v>
      </c>
      <c r="L344" s="11">
        <v>9.0549999999999997</v>
      </c>
      <c r="M344" s="11">
        <v>8.6050000000000004</v>
      </c>
      <c r="N344" s="11">
        <v>9.5</v>
      </c>
      <c r="O344" s="11">
        <v>9</v>
      </c>
      <c r="P344" s="11">
        <v>9.8000000000000007</v>
      </c>
      <c r="Q344" s="11">
        <v>10.49</v>
      </c>
      <c r="R344" s="11">
        <v>9.3000000000000007</v>
      </c>
      <c r="S344" s="11">
        <v>8.7750000000000004</v>
      </c>
      <c r="T344" s="11">
        <v>6.3924000000000003</v>
      </c>
      <c r="U344" s="11">
        <v>9.745000000000001</v>
      </c>
      <c r="V344" s="11">
        <v>9.5150000000000006</v>
      </c>
      <c r="W344" s="11">
        <v>9</v>
      </c>
      <c r="X344" s="11">
        <v>8.8595224090742484</v>
      </c>
      <c r="Y344" s="11">
        <v>8.8365705478215766</v>
      </c>
      <c r="Z344" s="11">
        <v>9.1649999999999991</v>
      </c>
      <c r="AA344" s="148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3" t="s">
        <v>275</v>
      </c>
      <c r="C345" s="29"/>
      <c r="D345" s="24">
        <v>0.12247448713915934</v>
      </c>
      <c r="E345" s="24">
        <v>9.8319208025017771E-2</v>
      </c>
      <c r="F345" s="24">
        <v>5.8793423668525177E-2</v>
      </c>
      <c r="G345" s="24">
        <v>0.27050271283678123</v>
      </c>
      <c r="H345" s="24">
        <v>0.21207703003075715</v>
      </c>
      <c r="I345" s="24">
        <v>0.23452078799117143</v>
      </c>
      <c r="J345" s="24">
        <v>0.28308420419844454</v>
      </c>
      <c r="K345" s="24">
        <v>0.53687987483234989</v>
      </c>
      <c r="L345" s="24">
        <v>0.16391054470859029</v>
      </c>
      <c r="M345" s="24">
        <v>0.15484400752585398</v>
      </c>
      <c r="N345" s="24">
        <v>0.15015547498065687</v>
      </c>
      <c r="O345" s="24">
        <v>7.5277265270907834E-2</v>
      </c>
      <c r="P345" s="24">
        <v>0.41952353926806085</v>
      </c>
      <c r="Q345" s="24">
        <v>0.30357865537616446</v>
      </c>
      <c r="R345" s="24">
        <v>0.25298221281347083</v>
      </c>
      <c r="S345" s="24">
        <v>0.30419840017111671</v>
      </c>
      <c r="T345" s="24">
        <v>2.4606150992519511E-2</v>
      </c>
      <c r="U345" s="24">
        <v>0.16630293643428759</v>
      </c>
      <c r="V345" s="24">
        <v>9.5428856572142964E-2</v>
      </c>
      <c r="W345" s="24">
        <v>0</v>
      </c>
      <c r="X345" s="24">
        <v>0.1771074350892447</v>
      </c>
      <c r="Y345" s="24">
        <v>0.21214198836686926</v>
      </c>
      <c r="Z345" s="24">
        <v>0.39547439866570361</v>
      </c>
      <c r="AA345" s="197"/>
      <c r="AB345" s="198"/>
      <c r="AC345" s="198"/>
      <c r="AD345" s="198"/>
      <c r="AE345" s="198"/>
      <c r="AF345" s="198"/>
      <c r="AG345" s="198"/>
      <c r="AH345" s="198"/>
      <c r="AI345" s="198"/>
      <c r="AJ345" s="198"/>
      <c r="AK345" s="198"/>
      <c r="AL345" s="198"/>
      <c r="AM345" s="198"/>
      <c r="AN345" s="198"/>
      <c r="AO345" s="198"/>
      <c r="AP345" s="198"/>
      <c r="AQ345" s="198"/>
      <c r="AR345" s="198"/>
      <c r="AS345" s="198"/>
      <c r="AT345" s="198"/>
      <c r="AU345" s="198"/>
      <c r="AV345" s="198"/>
      <c r="AW345" s="198"/>
      <c r="AX345" s="198"/>
      <c r="AY345" s="198"/>
      <c r="AZ345" s="198"/>
      <c r="BA345" s="198"/>
      <c r="BB345" s="198"/>
      <c r="BC345" s="198"/>
      <c r="BD345" s="198"/>
      <c r="BE345" s="198"/>
      <c r="BF345" s="198"/>
      <c r="BG345" s="198"/>
      <c r="BH345" s="198"/>
      <c r="BI345" s="198"/>
      <c r="BJ345" s="198"/>
      <c r="BK345" s="198"/>
      <c r="BL345" s="198"/>
      <c r="BM345" s="56"/>
    </row>
    <row r="346" spans="1:65">
      <c r="A346" s="30"/>
      <c r="B346" s="3" t="s">
        <v>86</v>
      </c>
      <c r="C346" s="29"/>
      <c r="D346" s="13">
        <v>1.3838925100469983E-2</v>
      </c>
      <c r="E346" s="13">
        <v>9.8979068481561527E-3</v>
      </c>
      <c r="F346" s="13">
        <v>5.9698856322753617E-3</v>
      </c>
      <c r="G346" s="13">
        <v>2.9149652878954959E-2</v>
      </c>
      <c r="H346" s="13">
        <v>2.2343497457147372E-2</v>
      </c>
      <c r="I346" s="13">
        <v>2.5082437218307108E-2</v>
      </c>
      <c r="J346" s="13">
        <v>2.8999577005133469E-2</v>
      </c>
      <c r="K346" s="13">
        <v>5.6158982723049151E-2</v>
      </c>
      <c r="L346" s="13">
        <v>1.8085017805287637E-2</v>
      </c>
      <c r="M346" s="13">
        <v>1.7959869421131331E-2</v>
      </c>
      <c r="N346" s="13">
        <v>1.5911918931189352E-2</v>
      </c>
      <c r="O346" s="13">
        <v>8.3486800670138066E-3</v>
      </c>
      <c r="P346" s="13">
        <v>4.2808524415108247E-2</v>
      </c>
      <c r="Q346" s="13">
        <v>2.8912252892968039E-2</v>
      </c>
      <c r="R346" s="13">
        <v>2.7498066610159869E-2</v>
      </c>
      <c r="S346" s="13">
        <v>3.5133597709849862E-2</v>
      </c>
      <c r="T346" s="13">
        <v>3.8523958196589308E-3</v>
      </c>
      <c r="U346" s="13">
        <v>1.7094699650603486E-2</v>
      </c>
      <c r="V346" s="13">
        <v>1.0031064110596666E-2</v>
      </c>
      <c r="W346" s="13">
        <v>0</v>
      </c>
      <c r="X346" s="13">
        <v>1.9908450993658955E-2</v>
      </c>
      <c r="Y346" s="13">
        <v>2.4147992299005439E-2</v>
      </c>
      <c r="Z346" s="13">
        <v>4.2251538318985433E-2</v>
      </c>
      <c r="AA346" s="148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3" t="s">
        <v>276</v>
      </c>
      <c r="C347" s="29"/>
      <c r="D347" s="13">
        <v>-5.5467284858613963E-2</v>
      </c>
      <c r="E347" s="13">
        <v>6.0153480648335256E-2</v>
      </c>
      <c r="F347" s="13">
        <v>5.1081697508559065E-2</v>
      </c>
      <c r="G347" s="13">
        <v>-9.5969441208322293E-3</v>
      </c>
      <c r="H347" s="13">
        <v>1.3015783941656034E-2</v>
      </c>
      <c r="I347" s="13">
        <v>-2.103854624637358E-3</v>
      </c>
      <c r="J347" s="13">
        <v>4.1832036268003359E-2</v>
      </c>
      <c r="K347" s="13">
        <v>2.0308786073632845E-2</v>
      </c>
      <c r="L347" s="13">
        <v>-3.269888795878384E-2</v>
      </c>
      <c r="M347" s="13">
        <v>-7.9836584665463173E-2</v>
      </c>
      <c r="N347" s="13">
        <v>7.1458066159186817E-3</v>
      </c>
      <c r="O347" s="13">
        <v>-3.7679474780621613E-2</v>
      </c>
      <c r="P347" s="13">
        <v>4.5923232585941776E-2</v>
      </c>
      <c r="Q347" s="13">
        <v>0.12063203491350905</v>
      </c>
      <c r="R347" s="13">
        <v>-1.8112883694830217E-2</v>
      </c>
      <c r="S347" s="13">
        <v>-7.5923266448305049E-2</v>
      </c>
      <c r="T347" s="13">
        <v>-0.31831063925707348</v>
      </c>
      <c r="U347" s="13">
        <v>3.8274474252405044E-2</v>
      </c>
      <c r="V347" s="13">
        <v>1.5328199251795072E-2</v>
      </c>
      <c r="W347" s="13">
        <v>-3.9458255788420993E-2</v>
      </c>
      <c r="X347" s="13">
        <v>-5.0547904574423153E-2</v>
      </c>
      <c r="Y347" s="13">
        <v>-6.2396239344605142E-2</v>
      </c>
      <c r="Z347" s="13">
        <v>-1.0365860199578192E-3</v>
      </c>
      <c r="AA347" s="148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46" t="s">
        <v>277</v>
      </c>
      <c r="C348" s="47"/>
      <c r="D348" s="45">
        <v>0.87</v>
      </c>
      <c r="E348" s="45">
        <v>1</v>
      </c>
      <c r="F348" s="45">
        <v>0.85</v>
      </c>
      <c r="G348" s="45">
        <v>0.13</v>
      </c>
      <c r="H348" s="45">
        <v>0.24</v>
      </c>
      <c r="I348" s="45">
        <v>0.01</v>
      </c>
      <c r="J348" s="45">
        <v>0.7</v>
      </c>
      <c r="K348" s="45">
        <v>0.35</v>
      </c>
      <c r="L348" s="45">
        <v>0.5</v>
      </c>
      <c r="M348" s="45">
        <v>1.27</v>
      </c>
      <c r="N348" s="45">
        <v>0.14000000000000001</v>
      </c>
      <c r="O348" s="45">
        <v>0.57999999999999996</v>
      </c>
      <c r="P348" s="45">
        <v>0.77</v>
      </c>
      <c r="Q348" s="45">
        <v>1.98</v>
      </c>
      <c r="R348" s="45">
        <v>0.27</v>
      </c>
      <c r="S348" s="45">
        <v>1.2</v>
      </c>
      <c r="T348" s="45">
        <v>5.13</v>
      </c>
      <c r="U348" s="45">
        <v>0.65</v>
      </c>
      <c r="V348" s="45">
        <v>0.27</v>
      </c>
      <c r="W348" s="45" t="s">
        <v>278</v>
      </c>
      <c r="X348" s="45">
        <v>0.79</v>
      </c>
      <c r="Y348" s="45">
        <v>0.99</v>
      </c>
      <c r="Z348" s="45">
        <v>0.01</v>
      </c>
      <c r="AA348" s="148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B349" s="31" t="s">
        <v>324</v>
      </c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BM349" s="55"/>
    </row>
    <row r="350" spans="1:65">
      <c r="BM350" s="55"/>
    </row>
    <row r="351" spans="1:65" ht="15">
      <c r="B351" s="8" t="s">
        <v>595</v>
      </c>
      <c r="BM351" s="28" t="s">
        <v>66</v>
      </c>
    </row>
    <row r="352" spans="1:65" ht="15">
      <c r="A352" s="25" t="s">
        <v>5</v>
      </c>
      <c r="B352" s="18" t="s">
        <v>110</v>
      </c>
      <c r="C352" s="15" t="s">
        <v>111</v>
      </c>
      <c r="D352" s="16" t="s">
        <v>235</v>
      </c>
      <c r="E352" s="17" t="s">
        <v>235</v>
      </c>
      <c r="F352" s="17" t="s">
        <v>235</v>
      </c>
      <c r="G352" s="17" t="s">
        <v>235</v>
      </c>
      <c r="H352" s="17" t="s">
        <v>235</v>
      </c>
      <c r="I352" s="17" t="s">
        <v>235</v>
      </c>
      <c r="J352" s="148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236</v>
      </c>
      <c r="C353" s="9" t="s">
        <v>236</v>
      </c>
      <c r="D353" s="146" t="s">
        <v>240</v>
      </c>
      <c r="E353" s="147" t="s">
        <v>242</v>
      </c>
      <c r="F353" s="147" t="s">
        <v>244</v>
      </c>
      <c r="G353" s="147" t="s">
        <v>253</v>
      </c>
      <c r="H353" s="147" t="s">
        <v>257</v>
      </c>
      <c r="I353" s="147" t="s">
        <v>259</v>
      </c>
      <c r="J353" s="148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305</v>
      </c>
      <c r="E354" s="11" t="s">
        <v>303</v>
      </c>
      <c r="F354" s="11" t="s">
        <v>303</v>
      </c>
      <c r="G354" s="11" t="s">
        <v>305</v>
      </c>
      <c r="H354" s="11" t="s">
        <v>303</v>
      </c>
      <c r="I354" s="11" t="s">
        <v>303</v>
      </c>
      <c r="J354" s="148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2</v>
      </c>
    </row>
    <row r="355" spans="1:65">
      <c r="A355" s="30"/>
      <c r="B355" s="19"/>
      <c r="C355" s="9"/>
      <c r="D355" s="26" t="s">
        <v>339</v>
      </c>
      <c r="E355" s="26" t="s">
        <v>117</v>
      </c>
      <c r="F355" s="26" t="s">
        <v>338</v>
      </c>
      <c r="G355" s="26" t="s">
        <v>338</v>
      </c>
      <c r="H355" s="26" t="s">
        <v>338</v>
      </c>
      <c r="I355" s="26" t="s">
        <v>340</v>
      </c>
      <c r="J355" s="148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3</v>
      </c>
    </row>
    <row r="356" spans="1:65">
      <c r="A356" s="30"/>
      <c r="B356" s="18">
        <v>1</v>
      </c>
      <c r="C356" s="14">
        <v>1</v>
      </c>
      <c r="D356" s="22">
        <v>1.9299999999999997</v>
      </c>
      <c r="E356" s="22">
        <v>2.173</v>
      </c>
      <c r="F356" s="22">
        <v>1.9</v>
      </c>
      <c r="G356" s="22">
        <v>2.1</v>
      </c>
      <c r="H356" s="141">
        <v>2.6</v>
      </c>
      <c r="I356" s="22">
        <v>1.9681793801087477</v>
      </c>
      <c r="J356" s="148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</v>
      </c>
    </row>
    <row r="357" spans="1:65">
      <c r="A357" s="30"/>
      <c r="B357" s="19">
        <v>1</v>
      </c>
      <c r="C357" s="9">
        <v>2</v>
      </c>
      <c r="D357" s="11">
        <v>1.92</v>
      </c>
      <c r="E357" s="11">
        <v>2.1819999999999999</v>
      </c>
      <c r="F357" s="11">
        <v>1.9</v>
      </c>
      <c r="G357" s="11">
        <v>2</v>
      </c>
      <c r="H357" s="143">
        <v>2.57</v>
      </c>
      <c r="I357" s="11">
        <v>1.9208969764655552</v>
      </c>
      <c r="J357" s="148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33</v>
      </c>
    </row>
    <row r="358" spans="1:65">
      <c r="A358" s="30"/>
      <c r="B358" s="19">
        <v>1</v>
      </c>
      <c r="C358" s="9">
        <v>3</v>
      </c>
      <c r="D358" s="11">
        <v>1.9400000000000002</v>
      </c>
      <c r="E358" s="11">
        <v>2.1949999999999998</v>
      </c>
      <c r="F358" s="11">
        <v>1.89</v>
      </c>
      <c r="G358" s="11">
        <v>2.1</v>
      </c>
      <c r="H358" s="143">
        <v>2.59</v>
      </c>
      <c r="I358" s="11">
        <v>1.9970231606490074</v>
      </c>
      <c r="J358" s="148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16</v>
      </c>
    </row>
    <row r="359" spans="1:65">
      <c r="A359" s="30"/>
      <c r="B359" s="19">
        <v>1</v>
      </c>
      <c r="C359" s="9">
        <v>4</v>
      </c>
      <c r="D359" s="11">
        <v>1.9699999999999998</v>
      </c>
      <c r="E359" s="11">
        <v>2.206</v>
      </c>
      <c r="F359" s="11">
        <v>1.86</v>
      </c>
      <c r="G359" s="11">
        <v>2.2000000000000002</v>
      </c>
      <c r="H359" s="143">
        <v>2.52</v>
      </c>
      <c r="I359" s="11">
        <v>1.8962454054251487</v>
      </c>
      <c r="J359" s="148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2.0173925495221026</v>
      </c>
    </row>
    <row r="360" spans="1:65">
      <c r="A360" s="30"/>
      <c r="B360" s="19">
        <v>1</v>
      </c>
      <c r="C360" s="9">
        <v>5</v>
      </c>
      <c r="D360" s="11">
        <v>1.9299999999999997</v>
      </c>
      <c r="E360" s="11">
        <v>2.214</v>
      </c>
      <c r="F360" s="11">
        <v>1.92</v>
      </c>
      <c r="G360" s="11">
        <v>2.1</v>
      </c>
      <c r="H360" s="143">
        <v>2.4900000000000002</v>
      </c>
      <c r="I360" s="11">
        <v>1.9188197021388387</v>
      </c>
      <c r="J360" s="148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94</v>
      </c>
    </row>
    <row r="361" spans="1:65">
      <c r="A361" s="30"/>
      <c r="B361" s="19">
        <v>1</v>
      </c>
      <c r="C361" s="9">
        <v>6</v>
      </c>
      <c r="D361" s="11">
        <v>1.95</v>
      </c>
      <c r="E361" s="11">
        <v>2.121</v>
      </c>
      <c r="F361" s="11">
        <v>1.96</v>
      </c>
      <c r="G361" s="11">
        <v>2.2000000000000002</v>
      </c>
      <c r="H361" s="143">
        <v>2.52</v>
      </c>
      <c r="I361" s="11">
        <v>1.9596118608757898</v>
      </c>
      <c r="J361" s="148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20" t="s">
        <v>273</v>
      </c>
      <c r="C362" s="12"/>
      <c r="D362" s="23">
        <v>1.9399999999999997</v>
      </c>
      <c r="E362" s="23">
        <v>2.1818333333333335</v>
      </c>
      <c r="F362" s="23">
        <v>1.905</v>
      </c>
      <c r="G362" s="23">
        <v>2.1166666666666667</v>
      </c>
      <c r="H362" s="23">
        <v>2.5483333333333333</v>
      </c>
      <c r="I362" s="23">
        <v>1.9434627476105144</v>
      </c>
      <c r="J362" s="148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274</v>
      </c>
      <c r="C363" s="29"/>
      <c r="D363" s="11">
        <v>1.9350000000000001</v>
      </c>
      <c r="E363" s="11">
        <v>2.1884999999999999</v>
      </c>
      <c r="F363" s="11">
        <v>1.9</v>
      </c>
      <c r="G363" s="11">
        <v>2.1</v>
      </c>
      <c r="H363" s="11">
        <v>2.5449999999999999</v>
      </c>
      <c r="I363" s="11">
        <v>1.9402544186706725</v>
      </c>
      <c r="J363" s="148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275</v>
      </c>
      <c r="C364" s="29"/>
      <c r="D364" s="24">
        <v>1.7888543819998309E-2</v>
      </c>
      <c r="E364" s="24">
        <v>3.3379135199502474E-2</v>
      </c>
      <c r="F364" s="24">
        <v>3.3316662497915331E-2</v>
      </c>
      <c r="G364" s="24">
        <v>7.5277265270908167E-2</v>
      </c>
      <c r="H364" s="24">
        <v>4.4459719597256336E-2</v>
      </c>
      <c r="I364" s="24">
        <v>3.7646765456535704E-2</v>
      </c>
      <c r="J364" s="197"/>
      <c r="K364" s="198"/>
      <c r="L364" s="198"/>
      <c r="M364" s="198"/>
      <c r="N364" s="198"/>
      <c r="O364" s="198"/>
      <c r="P364" s="198"/>
      <c r="Q364" s="198"/>
      <c r="R364" s="198"/>
      <c r="S364" s="198"/>
      <c r="T364" s="198"/>
      <c r="U364" s="198"/>
      <c r="V364" s="198"/>
      <c r="W364" s="198"/>
      <c r="X364" s="198"/>
      <c r="Y364" s="198"/>
      <c r="Z364" s="198"/>
      <c r="AA364" s="198"/>
      <c r="AB364" s="198"/>
      <c r="AC364" s="198"/>
      <c r="AD364" s="198"/>
      <c r="AE364" s="198"/>
      <c r="AF364" s="198"/>
      <c r="AG364" s="198"/>
      <c r="AH364" s="198"/>
      <c r="AI364" s="198"/>
      <c r="AJ364" s="198"/>
      <c r="AK364" s="198"/>
      <c r="AL364" s="198"/>
      <c r="AM364" s="198"/>
      <c r="AN364" s="198"/>
      <c r="AO364" s="198"/>
      <c r="AP364" s="198"/>
      <c r="AQ364" s="198"/>
      <c r="AR364" s="198"/>
      <c r="AS364" s="198"/>
      <c r="AT364" s="198"/>
      <c r="AU364" s="198"/>
      <c r="AV364" s="198"/>
      <c r="AW364" s="198"/>
      <c r="AX364" s="198"/>
      <c r="AY364" s="198"/>
      <c r="AZ364" s="198"/>
      <c r="BA364" s="198"/>
      <c r="BB364" s="198"/>
      <c r="BC364" s="198"/>
      <c r="BD364" s="198"/>
      <c r="BE364" s="198"/>
      <c r="BF364" s="198"/>
      <c r="BG364" s="198"/>
      <c r="BH364" s="198"/>
      <c r="BI364" s="198"/>
      <c r="BJ364" s="198"/>
      <c r="BK364" s="198"/>
      <c r="BL364" s="198"/>
      <c r="BM364" s="56"/>
    </row>
    <row r="365" spans="1:65">
      <c r="A365" s="30"/>
      <c r="B365" s="3" t="s">
        <v>86</v>
      </c>
      <c r="C365" s="29"/>
      <c r="D365" s="13">
        <v>9.2208988762877888E-3</v>
      </c>
      <c r="E365" s="13">
        <v>1.5298664059049333E-2</v>
      </c>
      <c r="F365" s="13">
        <v>1.7489061678695711E-2</v>
      </c>
      <c r="G365" s="13">
        <v>3.5564062332712518E-2</v>
      </c>
      <c r="H365" s="13">
        <v>1.7446587153926621E-2</v>
      </c>
      <c r="I365" s="13">
        <v>1.9370973538248862E-2</v>
      </c>
      <c r="J365" s="148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30"/>
      <c r="B366" s="3" t="s">
        <v>276</v>
      </c>
      <c r="C366" s="29"/>
      <c r="D366" s="13">
        <v>-3.8362662507322232E-2</v>
      </c>
      <c r="E366" s="13">
        <v>8.1511545113114092E-2</v>
      </c>
      <c r="F366" s="13">
        <v>-5.5711789730128136E-2</v>
      </c>
      <c r="G366" s="13">
        <v>4.9209122522079873E-2</v>
      </c>
      <c r="H366" s="13">
        <v>0.26318169160335425</v>
      </c>
      <c r="I366" s="13">
        <v>-3.6646215397742599E-2</v>
      </c>
      <c r="J366" s="148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30"/>
      <c r="B367" s="46" t="s">
        <v>277</v>
      </c>
      <c r="C367" s="47"/>
      <c r="D367" s="45">
        <v>0.56000000000000005</v>
      </c>
      <c r="E367" s="45">
        <v>0.95</v>
      </c>
      <c r="F367" s="45">
        <v>0.78</v>
      </c>
      <c r="G367" s="45">
        <v>0.54</v>
      </c>
      <c r="H367" s="45">
        <v>3.25</v>
      </c>
      <c r="I367" s="45">
        <v>0.54</v>
      </c>
      <c r="J367" s="148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B368" s="31"/>
      <c r="C368" s="20"/>
      <c r="D368" s="20"/>
      <c r="E368" s="20"/>
      <c r="F368" s="20"/>
      <c r="G368" s="20"/>
      <c r="H368" s="20"/>
      <c r="I368" s="20"/>
      <c r="BM368" s="55"/>
    </row>
    <row r="369" spans="1:65" ht="15">
      <c r="B369" s="8" t="s">
        <v>596</v>
      </c>
      <c r="BM369" s="28" t="s">
        <v>66</v>
      </c>
    </row>
    <row r="370" spans="1:65" ht="15">
      <c r="A370" s="25" t="s">
        <v>81</v>
      </c>
      <c r="B370" s="18" t="s">
        <v>110</v>
      </c>
      <c r="C370" s="15" t="s">
        <v>111</v>
      </c>
      <c r="D370" s="16" t="s">
        <v>235</v>
      </c>
      <c r="E370" s="17" t="s">
        <v>235</v>
      </c>
      <c r="F370" s="17" t="s">
        <v>235</v>
      </c>
      <c r="G370" s="17" t="s">
        <v>235</v>
      </c>
      <c r="H370" s="17" t="s">
        <v>235</v>
      </c>
      <c r="I370" s="17" t="s">
        <v>235</v>
      </c>
      <c r="J370" s="17" t="s">
        <v>235</v>
      </c>
      <c r="K370" s="17" t="s">
        <v>235</v>
      </c>
      <c r="L370" s="17" t="s">
        <v>235</v>
      </c>
      <c r="M370" s="17" t="s">
        <v>235</v>
      </c>
      <c r="N370" s="17" t="s">
        <v>235</v>
      </c>
      <c r="O370" s="17" t="s">
        <v>235</v>
      </c>
      <c r="P370" s="17" t="s">
        <v>235</v>
      </c>
      <c r="Q370" s="17" t="s">
        <v>235</v>
      </c>
      <c r="R370" s="17" t="s">
        <v>235</v>
      </c>
      <c r="S370" s="17" t="s">
        <v>235</v>
      </c>
      <c r="T370" s="17" t="s">
        <v>235</v>
      </c>
      <c r="U370" s="148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 t="s">
        <v>236</v>
      </c>
      <c r="C371" s="9" t="s">
        <v>236</v>
      </c>
      <c r="D371" s="146" t="s">
        <v>238</v>
      </c>
      <c r="E371" s="147" t="s">
        <v>239</v>
      </c>
      <c r="F371" s="147" t="s">
        <v>243</v>
      </c>
      <c r="G371" s="147" t="s">
        <v>244</v>
      </c>
      <c r="H371" s="147" t="s">
        <v>245</v>
      </c>
      <c r="I371" s="147" t="s">
        <v>246</v>
      </c>
      <c r="J371" s="147" t="s">
        <v>247</v>
      </c>
      <c r="K371" s="147" t="s">
        <v>248</v>
      </c>
      <c r="L371" s="147" t="s">
        <v>249</v>
      </c>
      <c r="M371" s="147" t="s">
        <v>251</v>
      </c>
      <c r="N371" s="147" t="s">
        <v>252</v>
      </c>
      <c r="O371" s="147" t="s">
        <v>253</v>
      </c>
      <c r="P371" s="147" t="s">
        <v>256</v>
      </c>
      <c r="Q371" s="147" t="s">
        <v>257</v>
      </c>
      <c r="R371" s="147" t="s">
        <v>258</v>
      </c>
      <c r="S371" s="147" t="s">
        <v>259</v>
      </c>
      <c r="T371" s="147" t="s">
        <v>265</v>
      </c>
      <c r="U371" s="148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 t="s">
        <v>3</v>
      </c>
    </row>
    <row r="372" spans="1:65">
      <c r="A372" s="30"/>
      <c r="B372" s="19"/>
      <c r="C372" s="9"/>
      <c r="D372" s="10" t="s">
        <v>305</v>
      </c>
      <c r="E372" s="11" t="s">
        <v>303</v>
      </c>
      <c r="F372" s="11" t="s">
        <v>303</v>
      </c>
      <c r="G372" s="11" t="s">
        <v>303</v>
      </c>
      <c r="H372" s="11" t="s">
        <v>303</v>
      </c>
      <c r="I372" s="11" t="s">
        <v>303</v>
      </c>
      <c r="J372" s="11" t="s">
        <v>303</v>
      </c>
      <c r="K372" s="11" t="s">
        <v>303</v>
      </c>
      <c r="L372" s="11" t="s">
        <v>303</v>
      </c>
      <c r="M372" s="11" t="s">
        <v>303</v>
      </c>
      <c r="N372" s="11" t="s">
        <v>305</v>
      </c>
      <c r="O372" s="11" t="s">
        <v>305</v>
      </c>
      <c r="P372" s="11" t="s">
        <v>303</v>
      </c>
      <c r="Q372" s="11" t="s">
        <v>303</v>
      </c>
      <c r="R372" s="11" t="s">
        <v>305</v>
      </c>
      <c r="S372" s="11" t="s">
        <v>303</v>
      </c>
      <c r="T372" s="11" t="s">
        <v>305</v>
      </c>
      <c r="U372" s="148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2</v>
      </c>
    </row>
    <row r="373" spans="1:65">
      <c r="A373" s="30"/>
      <c r="B373" s="19"/>
      <c r="C373" s="9"/>
      <c r="D373" s="26" t="s">
        <v>337</v>
      </c>
      <c r="E373" s="26" t="s">
        <v>338</v>
      </c>
      <c r="F373" s="26" t="s">
        <v>337</v>
      </c>
      <c r="G373" s="26" t="s">
        <v>338</v>
      </c>
      <c r="H373" s="26" t="s">
        <v>338</v>
      </c>
      <c r="I373" s="26" t="s">
        <v>339</v>
      </c>
      <c r="J373" s="26" t="s">
        <v>338</v>
      </c>
      <c r="K373" s="26" t="s">
        <v>338</v>
      </c>
      <c r="L373" s="26" t="s">
        <v>306</v>
      </c>
      <c r="M373" s="26" t="s">
        <v>340</v>
      </c>
      <c r="N373" s="26" t="s">
        <v>337</v>
      </c>
      <c r="O373" s="26" t="s">
        <v>338</v>
      </c>
      <c r="P373" s="26" t="s">
        <v>338</v>
      </c>
      <c r="Q373" s="26" t="s">
        <v>338</v>
      </c>
      <c r="R373" s="26" t="s">
        <v>337</v>
      </c>
      <c r="S373" s="26" t="s">
        <v>340</v>
      </c>
      <c r="T373" s="26" t="s">
        <v>338</v>
      </c>
      <c r="U373" s="148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2</v>
      </c>
    </row>
    <row r="374" spans="1:65">
      <c r="A374" s="30"/>
      <c r="B374" s="18">
        <v>1</v>
      </c>
      <c r="C374" s="14">
        <v>1</v>
      </c>
      <c r="D374" s="141" t="s">
        <v>104</v>
      </c>
      <c r="E374" s="22">
        <v>0.12</v>
      </c>
      <c r="F374" s="141" t="s">
        <v>104</v>
      </c>
      <c r="G374" s="22">
        <v>0.16</v>
      </c>
      <c r="H374" s="22">
        <v>0.11</v>
      </c>
      <c r="I374" s="22">
        <v>0.1</v>
      </c>
      <c r="J374" s="22">
        <v>0.12</v>
      </c>
      <c r="K374" s="22">
        <v>0.08</v>
      </c>
      <c r="L374" s="141" t="s">
        <v>104</v>
      </c>
      <c r="M374" s="22">
        <v>0.14000000000000001</v>
      </c>
      <c r="N374" s="141">
        <v>0.2</v>
      </c>
      <c r="O374" s="141" t="s">
        <v>218</v>
      </c>
      <c r="P374" s="22">
        <v>0.17</v>
      </c>
      <c r="Q374" s="22">
        <v>0.1</v>
      </c>
      <c r="R374" s="141">
        <v>1.2</v>
      </c>
      <c r="S374" s="141" t="s">
        <v>96</v>
      </c>
      <c r="T374" s="22">
        <v>7.0000000000000007E-2</v>
      </c>
      <c r="U374" s="148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</v>
      </c>
    </row>
    <row r="375" spans="1:65">
      <c r="A375" s="30"/>
      <c r="B375" s="19">
        <v>1</v>
      </c>
      <c r="C375" s="9">
        <v>2</v>
      </c>
      <c r="D375" s="143" t="s">
        <v>104</v>
      </c>
      <c r="E375" s="11">
        <v>0.13</v>
      </c>
      <c r="F375" s="143" t="s">
        <v>104</v>
      </c>
      <c r="G375" s="11">
        <v>0.17</v>
      </c>
      <c r="H375" s="11">
        <v>0.11</v>
      </c>
      <c r="I375" s="11">
        <v>0.12</v>
      </c>
      <c r="J375" s="11">
        <v>0.11</v>
      </c>
      <c r="K375" s="11">
        <v>0.08</v>
      </c>
      <c r="L375" s="143" t="s">
        <v>104</v>
      </c>
      <c r="M375" s="11">
        <v>0.15</v>
      </c>
      <c r="N375" s="143">
        <v>0.2</v>
      </c>
      <c r="O375" s="143" t="s">
        <v>218</v>
      </c>
      <c r="P375" s="11">
        <v>0.15</v>
      </c>
      <c r="Q375" s="11">
        <v>0.11</v>
      </c>
      <c r="R375" s="143">
        <v>1.2</v>
      </c>
      <c r="S375" s="143" t="s">
        <v>96</v>
      </c>
      <c r="T375" s="11">
        <v>0.08</v>
      </c>
      <c r="U375" s="148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34</v>
      </c>
    </row>
    <row r="376" spans="1:65">
      <c r="A376" s="30"/>
      <c r="B376" s="19">
        <v>1</v>
      </c>
      <c r="C376" s="9">
        <v>3</v>
      </c>
      <c r="D376" s="143" t="s">
        <v>104</v>
      </c>
      <c r="E376" s="11">
        <v>0.11</v>
      </c>
      <c r="F376" s="143" t="s">
        <v>104</v>
      </c>
      <c r="G376" s="11">
        <v>0.17</v>
      </c>
      <c r="H376" s="11">
        <v>0.11</v>
      </c>
      <c r="I376" s="11">
        <v>0.13</v>
      </c>
      <c r="J376" s="11">
        <v>0.11</v>
      </c>
      <c r="K376" s="11">
        <v>7.0000000000000007E-2</v>
      </c>
      <c r="L376" s="143" t="s">
        <v>104</v>
      </c>
      <c r="M376" s="11">
        <v>0.15</v>
      </c>
      <c r="N376" s="143">
        <v>0.2</v>
      </c>
      <c r="O376" s="143" t="s">
        <v>218</v>
      </c>
      <c r="P376" s="11">
        <v>0.18</v>
      </c>
      <c r="Q376" s="11">
        <v>0.1</v>
      </c>
      <c r="R376" s="143">
        <v>1.2</v>
      </c>
      <c r="S376" s="143" t="s">
        <v>96</v>
      </c>
      <c r="T376" s="11">
        <v>7.0000000000000007E-2</v>
      </c>
      <c r="U376" s="148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16</v>
      </c>
    </row>
    <row r="377" spans="1:65">
      <c r="A377" s="30"/>
      <c r="B377" s="19">
        <v>1</v>
      </c>
      <c r="C377" s="9">
        <v>4</v>
      </c>
      <c r="D377" s="143" t="s">
        <v>104</v>
      </c>
      <c r="E377" s="11">
        <v>0.11</v>
      </c>
      <c r="F377" s="143" t="s">
        <v>104</v>
      </c>
      <c r="G377" s="11">
        <v>0.14000000000000001</v>
      </c>
      <c r="H377" s="11">
        <v>0.1</v>
      </c>
      <c r="I377" s="11">
        <v>0.12</v>
      </c>
      <c r="J377" s="11">
        <v>0.11</v>
      </c>
      <c r="K377" s="11">
        <v>0.08</v>
      </c>
      <c r="L377" s="143" t="s">
        <v>104</v>
      </c>
      <c r="M377" s="11">
        <v>0.15</v>
      </c>
      <c r="N377" s="143">
        <v>0.2</v>
      </c>
      <c r="O377" s="143" t="s">
        <v>218</v>
      </c>
      <c r="P377" s="11">
        <v>0.13</v>
      </c>
      <c r="Q377" s="11">
        <v>0.11</v>
      </c>
      <c r="R377" s="143">
        <v>1.2</v>
      </c>
      <c r="S377" s="143" t="s">
        <v>96</v>
      </c>
      <c r="T377" s="11">
        <v>0.08</v>
      </c>
      <c r="U377" s="148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0.11599999999999999</v>
      </c>
    </row>
    <row r="378" spans="1:65">
      <c r="A378" s="30"/>
      <c r="B378" s="19">
        <v>1</v>
      </c>
      <c r="C378" s="9">
        <v>5</v>
      </c>
      <c r="D378" s="143" t="s">
        <v>104</v>
      </c>
      <c r="E378" s="11">
        <v>0.11</v>
      </c>
      <c r="F378" s="143" t="s">
        <v>104</v>
      </c>
      <c r="G378" s="11">
        <v>0.14000000000000001</v>
      </c>
      <c r="H378" s="11">
        <v>0.09</v>
      </c>
      <c r="I378" s="11">
        <v>0.12</v>
      </c>
      <c r="J378" s="11">
        <v>0.11</v>
      </c>
      <c r="K378" s="11">
        <v>0.08</v>
      </c>
      <c r="L378" s="143" t="s">
        <v>104</v>
      </c>
      <c r="M378" s="11">
        <v>0.15</v>
      </c>
      <c r="N378" s="143">
        <v>0.2</v>
      </c>
      <c r="O378" s="143" t="s">
        <v>218</v>
      </c>
      <c r="P378" s="11">
        <v>0.14000000000000001</v>
      </c>
      <c r="Q378" s="11">
        <v>0.1</v>
      </c>
      <c r="R378" s="143">
        <v>1.2</v>
      </c>
      <c r="S378" s="143" t="s">
        <v>96</v>
      </c>
      <c r="T378" s="11">
        <v>0.08</v>
      </c>
      <c r="U378" s="148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8">
        <v>95</v>
      </c>
    </row>
    <row r="379" spans="1:65">
      <c r="A379" s="30"/>
      <c r="B379" s="19">
        <v>1</v>
      </c>
      <c r="C379" s="9">
        <v>6</v>
      </c>
      <c r="D379" s="143" t="s">
        <v>104</v>
      </c>
      <c r="E379" s="11">
        <v>0.11</v>
      </c>
      <c r="F379" s="143" t="s">
        <v>104</v>
      </c>
      <c r="G379" s="11">
        <v>0.13</v>
      </c>
      <c r="H379" s="11">
        <v>0.09</v>
      </c>
      <c r="I379" s="11">
        <v>0.12</v>
      </c>
      <c r="J379" s="11">
        <v>0.13</v>
      </c>
      <c r="K379" s="11">
        <v>0.08</v>
      </c>
      <c r="L379" s="143" t="s">
        <v>104</v>
      </c>
      <c r="M379" s="11">
        <v>0.15</v>
      </c>
      <c r="N379" s="143">
        <v>0.2</v>
      </c>
      <c r="O379" s="143" t="s">
        <v>218</v>
      </c>
      <c r="P379" s="11">
        <v>0.13</v>
      </c>
      <c r="Q379" s="11">
        <v>0.11</v>
      </c>
      <c r="R379" s="143">
        <v>1.2</v>
      </c>
      <c r="S379" s="143" t="s">
        <v>96</v>
      </c>
      <c r="T379" s="11">
        <v>0.08</v>
      </c>
      <c r="U379" s="148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20" t="s">
        <v>273</v>
      </c>
      <c r="C380" s="12"/>
      <c r="D380" s="23" t="s">
        <v>743</v>
      </c>
      <c r="E380" s="23">
        <v>0.11499999999999999</v>
      </c>
      <c r="F380" s="23" t="s">
        <v>743</v>
      </c>
      <c r="G380" s="23">
        <v>0.15166666666666667</v>
      </c>
      <c r="H380" s="23">
        <v>0.10166666666666667</v>
      </c>
      <c r="I380" s="23">
        <v>0.11833333333333333</v>
      </c>
      <c r="J380" s="23">
        <v>0.11499999999999999</v>
      </c>
      <c r="K380" s="23">
        <v>7.8333333333333338E-2</v>
      </c>
      <c r="L380" s="23" t="s">
        <v>743</v>
      </c>
      <c r="M380" s="23">
        <v>0.14833333333333334</v>
      </c>
      <c r="N380" s="23">
        <v>0.19999999999999998</v>
      </c>
      <c r="O380" s="23" t="s">
        <v>743</v>
      </c>
      <c r="P380" s="23">
        <v>0.15</v>
      </c>
      <c r="Q380" s="23">
        <v>0.105</v>
      </c>
      <c r="R380" s="23">
        <v>1.2</v>
      </c>
      <c r="S380" s="23" t="s">
        <v>743</v>
      </c>
      <c r="T380" s="23">
        <v>7.6666666666666675E-2</v>
      </c>
      <c r="U380" s="148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274</v>
      </c>
      <c r="C381" s="29"/>
      <c r="D381" s="11" t="s">
        <v>743</v>
      </c>
      <c r="E381" s="11">
        <v>0.11</v>
      </c>
      <c r="F381" s="11" t="s">
        <v>743</v>
      </c>
      <c r="G381" s="11">
        <v>0.15000000000000002</v>
      </c>
      <c r="H381" s="11">
        <v>0.10500000000000001</v>
      </c>
      <c r="I381" s="11">
        <v>0.12</v>
      </c>
      <c r="J381" s="11">
        <v>0.11</v>
      </c>
      <c r="K381" s="11">
        <v>0.08</v>
      </c>
      <c r="L381" s="11" t="s">
        <v>743</v>
      </c>
      <c r="M381" s="11">
        <v>0.15</v>
      </c>
      <c r="N381" s="11">
        <v>0.2</v>
      </c>
      <c r="O381" s="11" t="s">
        <v>743</v>
      </c>
      <c r="P381" s="11">
        <v>0.14500000000000002</v>
      </c>
      <c r="Q381" s="11">
        <v>0.10500000000000001</v>
      </c>
      <c r="R381" s="11">
        <v>1.2</v>
      </c>
      <c r="S381" s="11" t="s">
        <v>743</v>
      </c>
      <c r="T381" s="11">
        <v>0.08</v>
      </c>
      <c r="U381" s="148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275</v>
      </c>
      <c r="C382" s="29"/>
      <c r="D382" s="24" t="s">
        <v>743</v>
      </c>
      <c r="E382" s="24">
        <v>8.3666002653407564E-3</v>
      </c>
      <c r="F382" s="24" t="s">
        <v>743</v>
      </c>
      <c r="G382" s="24">
        <v>1.7224014243685262E-2</v>
      </c>
      <c r="H382" s="24">
        <v>9.8319208025017535E-3</v>
      </c>
      <c r="I382" s="24">
        <v>9.8319208025017483E-3</v>
      </c>
      <c r="J382" s="24">
        <v>8.3666002653407564E-3</v>
      </c>
      <c r="K382" s="24">
        <v>4.082482904638628E-3</v>
      </c>
      <c r="L382" s="24" t="s">
        <v>743</v>
      </c>
      <c r="M382" s="24">
        <v>4.0824829046386219E-3</v>
      </c>
      <c r="N382" s="24">
        <v>3.0404709722440586E-17</v>
      </c>
      <c r="O382" s="24" t="s">
        <v>743</v>
      </c>
      <c r="P382" s="24">
        <v>2.0976176963403065E-2</v>
      </c>
      <c r="Q382" s="24">
        <v>5.4772255750516587E-3</v>
      </c>
      <c r="R382" s="24">
        <v>0</v>
      </c>
      <c r="S382" s="24" t="s">
        <v>743</v>
      </c>
      <c r="T382" s="24">
        <v>5.1639777949432199E-3</v>
      </c>
      <c r="U382" s="148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3" t="s">
        <v>86</v>
      </c>
      <c r="C383" s="29"/>
      <c r="D383" s="13" t="s">
        <v>743</v>
      </c>
      <c r="E383" s="13">
        <v>7.2753045785571804E-2</v>
      </c>
      <c r="F383" s="13" t="s">
        <v>743</v>
      </c>
      <c r="G383" s="13">
        <v>0.11356492907924348</v>
      </c>
      <c r="H383" s="13">
        <v>9.6707417729525444E-2</v>
      </c>
      <c r="I383" s="13">
        <v>8.3086654669028856E-2</v>
      </c>
      <c r="J383" s="13">
        <v>7.2753045785571804E-2</v>
      </c>
      <c r="K383" s="13">
        <v>5.2116803037939932E-2</v>
      </c>
      <c r="L383" s="13" t="s">
        <v>743</v>
      </c>
      <c r="M383" s="13">
        <v>2.7522356660485088E-2</v>
      </c>
      <c r="N383" s="13">
        <v>1.5202354861220294E-16</v>
      </c>
      <c r="O383" s="13" t="s">
        <v>743</v>
      </c>
      <c r="P383" s="13">
        <v>0.13984117975602045</v>
      </c>
      <c r="Q383" s="13">
        <v>5.2164053095730085E-2</v>
      </c>
      <c r="R383" s="13">
        <v>0</v>
      </c>
      <c r="S383" s="13" t="s">
        <v>743</v>
      </c>
      <c r="T383" s="13">
        <v>6.7356232107955036E-2</v>
      </c>
      <c r="U383" s="148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30"/>
      <c r="B384" s="3" t="s">
        <v>276</v>
      </c>
      <c r="C384" s="29"/>
      <c r="D384" s="13" t="s">
        <v>743</v>
      </c>
      <c r="E384" s="13">
        <v>-8.6206896551723755E-3</v>
      </c>
      <c r="F384" s="13" t="s">
        <v>743</v>
      </c>
      <c r="G384" s="13">
        <v>0.30747126436781613</v>
      </c>
      <c r="H384" s="13">
        <v>-0.12356321839080453</v>
      </c>
      <c r="I384" s="13">
        <v>2.0114942528735691E-2</v>
      </c>
      <c r="J384" s="13">
        <v>-8.6206896551723755E-3</v>
      </c>
      <c r="K384" s="13">
        <v>-0.32471264367816088</v>
      </c>
      <c r="L384" s="13" t="s">
        <v>743</v>
      </c>
      <c r="M384" s="13">
        <v>0.27873563218390829</v>
      </c>
      <c r="N384" s="13">
        <v>0.72413793103448265</v>
      </c>
      <c r="O384" s="13" t="s">
        <v>743</v>
      </c>
      <c r="P384" s="13">
        <v>0.2931034482758621</v>
      </c>
      <c r="Q384" s="13">
        <v>-9.4827586206896575E-2</v>
      </c>
      <c r="R384" s="13">
        <v>9.3448275862068968</v>
      </c>
      <c r="S384" s="13" t="s">
        <v>743</v>
      </c>
      <c r="T384" s="13">
        <v>-0.33908045977011481</v>
      </c>
      <c r="U384" s="148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30"/>
      <c r="B385" s="46" t="s">
        <v>277</v>
      </c>
      <c r="C385" s="47"/>
      <c r="D385" s="45">
        <v>1.39</v>
      </c>
      <c r="E385" s="45">
        <v>0.36</v>
      </c>
      <c r="F385" s="45">
        <v>1.39</v>
      </c>
      <c r="G385" s="45">
        <v>1.35</v>
      </c>
      <c r="H385" s="45">
        <v>0</v>
      </c>
      <c r="I385" s="45">
        <v>0.45</v>
      </c>
      <c r="J385" s="45">
        <v>0.36</v>
      </c>
      <c r="K385" s="45">
        <v>0.63</v>
      </c>
      <c r="L385" s="45">
        <v>1.39</v>
      </c>
      <c r="M385" s="45">
        <v>1.26</v>
      </c>
      <c r="N385" s="45" t="s">
        <v>278</v>
      </c>
      <c r="O385" s="45">
        <v>2.0699999999999998</v>
      </c>
      <c r="P385" s="45">
        <v>1.3</v>
      </c>
      <c r="Q385" s="45">
        <v>0.09</v>
      </c>
      <c r="R385" s="45" t="s">
        <v>278</v>
      </c>
      <c r="S385" s="45">
        <v>0.04</v>
      </c>
      <c r="T385" s="45">
        <v>0.67</v>
      </c>
      <c r="U385" s="148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B386" s="31" t="s">
        <v>345</v>
      </c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BM386" s="55"/>
    </row>
    <row r="387" spans="1:65">
      <c r="BM387" s="55"/>
    </row>
    <row r="388" spans="1:65" ht="15">
      <c r="B388" s="8" t="s">
        <v>597</v>
      </c>
      <c r="BM388" s="28" t="s">
        <v>66</v>
      </c>
    </row>
    <row r="389" spans="1:65" ht="15">
      <c r="A389" s="25" t="s">
        <v>8</v>
      </c>
      <c r="B389" s="18" t="s">
        <v>110</v>
      </c>
      <c r="C389" s="15" t="s">
        <v>111</v>
      </c>
      <c r="D389" s="16" t="s">
        <v>235</v>
      </c>
      <c r="E389" s="17" t="s">
        <v>235</v>
      </c>
      <c r="F389" s="17" t="s">
        <v>235</v>
      </c>
      <c r="G389" s="17" t="s">
        <v>235</v>
      </c>
      <c r="H389" s="17" t="s">
        <v>235</v>
      </c>
      <c r="I389" s="17" t="s">
        <v>235</v>
      </c>
      <c r="J389" s="17" t="s">
        <v>235</v>
      </c>
      <c r="K389" s="17" t="s">
        <v>235</v>
      </c>
      <c r="L389" s="17" t="s">
        <v>235</v>
      </c>
      <c r="M389" s="17" t="s">
        <v>235</v>
      </c>
      <c r="N389" s="17" t="s">
        <v>235</v>
      </c>
      <c r="O389" s="17" t="s">
        <v>235</v>
      </c>
      <c r="P389" s="17" t="s">
        <v>235</v>
      </c>
      <c r="Q389" s="17" t="s">
        <v>235</v>
      </c>
      <c r="R389" s="17" t="s">
        <v>235</v>
      </c>
      <c r="S389" s="17" t="s">
        <v>235</v>
      </c>
      <c r="T389" s="17" t="s">
        <v>235</v>
      </c>
      <c r="U389" s="17" t="s">
        <v>235</v>
      </c>
      <c r="V389" s="17" t="s">
        <v>235</v>
      </c>
      <c r="W389" s="17" t="s">
        <v>235</v>
      </c>
      <c r="X389" s="148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 t="s">
        <v>236</v>
      </c>
      <c r="C390" s="9" t="s">
        <v>236</v>
      </c>
      <c r="D390" s="146" t="s">
        <v>238</v>
      </c>
      <c r="E390" s="147" t="s">
        <v>239</v>
      </c>
      <c r="F390" s="147" t="s">
        <v>240</v>
      </c>
      <c r="G390" s="147" t="s">
        <v>241</v>
      </c>
      <c r="H390" s="147" t="s">
        <v>242</v>
      </c>
      <c r="I390" s="147" t="s">
        <v>243</v>
      </c>
      <c r="J390" s="147" t="s">
        <v>244</v>
      </c>
      <c r="K390" s="147" t="s">
        <v>245</v>
      </c>
      <c r="L390" s="147" t="s">
        <v>246</v>
      </c>
      <c r="M390" s="147" t="s">
        <v>247</v>
      </c>
      <c r="N390" s="147" t="s">
        <v>248</v>
      </c>
      <c r="O390" s="147" t="s">
        <v>249</v>
      </c>
      <c r="P390" s="147" t="s">
        <v>251</v>
      </c>
      <c r="Q390" s="147" t="s">
        <v>252</v>
      </c>
      <c r="R390" s="147" t="s">
        <v>253</v>
      </c>
      <c r="S390" s="147" t="s">
        <v>256</v>
      </c>
      <c r="T390" s="147" t="s">
        <v>257</v>
      </c>
      <c r="U390" s="147" t="s">
        <v>258</v>
      </c>
      <c r="V390" s="147" t="s">
        <v>259</v>
      </c>
      <c r="W390" s="147" t="s">
        <v>265</v>
      </c>
      <c r="X390" s="148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 t="s">
        <v>3</v>
      </c>
    </row>
    <row r="391" spans="1:65">
      <c r="A391" s="30"/>
      <c r="B391" s="19"/>
      <c r="C391" s="9"/>
      <c r="D391" s="10" t="s">
        <v>305</v>
      </c>
      <c r="E391" s="11" t="s">
        <v>303</v>
      </c>
      <c r="F391" s="11" t="s">
        <v>305</v>
      </c>
      <c r="G391" s="11" t="s">
        <v>305</v>
      </c>
      <c r="H391" s="11" t="s">
        <v>303</v>
      </c>
      <c r="I391" s="11" t="s">
        <v>303</v>
      </c>
      <c r="J391" s="11" t="s">
        <v>303</v>
      </c>
      <c r="K391" s="11" t="s">
        <v>303</v>
      </c>
      <c r="L391" s="11" t="s">
        <v>303</v>
      </c>
      <c r="M391" s="11" t="s">
        <v>303</v>
      </c>
      <c r="N391" s="11" t="s">
        <v>303</v>
      </c>
      <c r="O391" s="11" t="s">
        <v>303</v>
      </c>
      <c r="P391" s="11" t="s">
        <v>303</v>
      </c>
      <c r="Q391" s="11" t="s">
        <v>305</v>
      </c>
      <c r="R391" s="11" t="s">
        <v>305</v>
      </c>
      <c r="S391" s="11" t="s">
        <v>303</v>
      </c>
      <c r="T391" s="11" t="s">
        <v>303</v>
      </c>
      <c r="U391" s="11" t="s">
        <v>305</v>
      </c>
      <c r="V391" s="11" t="s">
        <v>303</v>
      </c>
      <c r="W391" s="11" t="s">
        <v>305</v>
      </c>
      <c r="X391" s="148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2</v>
      </c>
    </row>
    <row r="392" spans="1:65">
      <c r="A392" s="30"/>
      <c r="B392" s="19"/>
      <c r="C392" s="9"/>
      <c r="D392" s="26" t="s">
        <v>337</v>
      </c>
      <c r="E392" s="26" t="s">
        <v>338</v>
      </c>
      <c r="F392" s="26" t="s">
        <v>339</v>
      </c>
      <c r="G392" s="26" t="s">
        <v>339</v>
      </c>
      <c r="H392" s="26" t="s">
        <v>117</v>
      </c>
      <c r="I392" s="26" t="s">
        <v>337</v>
      </c>
      <c r="J392" s="26" t="s">
        <v>338</v>
      </c>
      <c r="K392" s="26" t="s">
        <v>338</v>
      </c>
      <c r="L392" s="26" t="s">
        <v>339</v>
      </c>
      <c r="M392" s="26" t="s">
        <v>338</v>
      </c>
      <c r="N392" s="26" t="s">
        <v>338</v>
      </c>
      <c r="O392" s="26" t="s">
        <v>306</v>
      </c>
      <c r="P392" s="26" t="s">
        <v>340</v>
      </c>
      <c r="Q392" s="26" t="s">
        <v>337</v>
      </c>
      <c r="R392" s="26" t="s">
        <v>338</v>
      </c>
      <c r="S392" s="26" t="s">
        <v>338</v>
      </c>
      <c r="T392" s="26" t="s">
        <v>338</v>
      </c>
      <c r="U392" s="26" t="s">
        <v>337</v>
      </c>
      <c r="V392" s="26" t="s">
        <v>340</v>
      </c>
      <c r="W392" s="26" t="s">
        <v>338</v>
      </c>
      <c r="X392" s="148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2</v>
      </c>
    </row>
    <row r="393" spans="1:65">
      <c r="A393" s="30"/>
      <c r="B393" s="18">
        <v>1</v>
      </c>
      <c r="C393" s="14">
        <v>1</v>
      </c>
      <c r="D393" s="22">
        <v>0.43</v>
      </c>
      <c r="E393" s="22">
        <v>0.59</v>
      </c>
      <c r="F393" s="22">
        <v>0.71</v>
      </c>
      <c r="G393" s="22">
        <v>0.61038310620000003</v>
      </c>
      <c r="H393" s="22">
        <v>0.61</v>
      </c>
      <c r="I393" s="22">
        <v>0.5</v>
      </c>
      <c r="J393" s="22">
        <v>0.59</v>
      </c>
      <c r="K393" s="22">
        <v>0.45</v>
      </c>
      <c r="L393" s="22">
        <v>0.56000000000000005</v>
      </c>
      <c r="M393" s="22">
        <v>0.54</v>
      </c>
      <c r="N393" s="22">
        <v>0.5</v>
      </c>
      <c r="O393" s="22">
        <v>0.46</v>
      </c>
      <c r="P393" s="22">
        <v>0.71</v>
      </c>
      <c r="Q393" s="22">
        <v>0.5</v>
      </c>
      <c r="R393" s="141">
        <v>0.3</v>
      </c>
      <c r="S393" s="22">
        <v>0.56000000000000005</v>
      </c>
      <c r="T393" s="141">
        <v>0.25</v>
      </c>
      <c r="U393" s="141">
        <v>0.5</v>
      </c>
      <c r="V393" s="22">
        <v>0.71790454771472456</v>
      </c>
      <c r="W393" s="22">
        <v>0.53</v>
      </c>
      <c r="X393" s="148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</v>
      </c>
    </row>
    <row r="394" spans="1:65">
      <c r="A394" s="30"/>
      <c r="B394" s="19">
        <v>1</v>
      </c>
      <c r="C394" s="9">
        <v>2</v>
      </c>
      <c r="D394" s="11">
        <v>0.43</v>
      </c>
      <c r="E394" s="11">
        <v>0.59</v>
      </c>
      <c r="F394" s="11">
        <v>0.7</v>
      </c>
      <c r="G394" s="11">
        <v>0.49336970875077318</v>
      </c>
      <c r="H394" s="11">
        <v>0.63</v>
      </c>
      <c r="I394" s="11">
        <v>0.49</v>
      </c>
      <c r="J394" s="11">
        <v>0.53</v>
      </c>
      <c r="K394" s="11">
        <v>0.47</v>
      </c>
      <c r="L394" s="11">
        <v>0.56999999999999995</v>
      </c>
      <c r="M394" s="11">
        <v>0.55000000000000004</v>
      </c>
      <c r="N394" s="11">
        <v>0.49</v>
      </c>
      <c r="O394" s="11">
        <v>0.47</v>
      </c>
      <c r="P394" s="11">
        <v>0.67</v>
      </c>
      <c r="Q394" s="11">
        <v>0.53</v>
      </c>
      <c r="R394" s="143">
        <v>0.3</v>
      </c>
      <c r="S394" s="11">
        <v>0.54</v>
      </c>
      <c r="T394" s="143">
        <v>0.23</v>
      </c>
      <c r="U394" s="143">
        <v>0.6</v>
      </c>
      <c r="V394" s="11">
        <v>0.74389942987081081</v>
      </c>
      <c r="W394" s="11">
        <v>0.49</v>
      </c>
      <c r="X394" s="148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18</v>
      </c>
    </row>
    <row r="395" spans="1:65">
      <c r="A395" s="30"/>
      <c r="B395" s="19">
        <v>1</v>
      </c>
      <c r="C395" s="9">
        <v>3</v>
      </c>
      <c r="D395" s="11">
        <v>0.42</v>
      </c>
      <c r="E395" s="11">
        <v>0.62</v>
      </c>
      <c r="F395" s="11">
        <v>0.7</v>
      </c>
      <c r="G395" s="11">
        <v>0.6420131067</v>
      </c>
      <c r="H395" s="11">
        <v>0.64</v>
      </c>
      <c r="I395" s="11">
        <v>0.45</v>
      </c>
      <c r="J395" s="11">
        <v>0.49</v>
      </c>
      <c r="K395" s="11">
        <v>0.45</v>
      </c>
      <c r="L395" s="11">
        <v>0.57999999999999996</v>
      </c>
      <c r="M395" s="11">
        <v>0.53</v>
      </c>
      <c r="N395" s="11">
        <v>0.5</v>
      </c>
      <c r="O395" s="11">
        <v>0.44</v>
      </c>
      <c r="P395" s="11">
        <v>0.66</v>
      </c>
      <c r="Q395" s="11">
        <v>0.51</v>
      </c>
      <c r="R395" s="143">
        <v>0.4</v>
      </c>
      <c r="S395" s="11">
        <v>0.55000000000000004</v>
      </c>
      <c r="T395" s="143">
        <v>0.25</v>
      </c>
      <c r="U395" s="143">
        <v>0.5</v>
      </c>
      <c r="V395" s="11">
        <v>0.73051841029602393</v>
      </c>
      <c r="W395" s="11">
        <v>0.5</v>
      </c>
      <c r="X395" s="148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16</v>
      </c>
    </row>
    <row r="396" spans="1:65">
      <c r="A396" s="30"/>
      <c r="B396" s="19">
        <v>1</v>
      </c>
      <c r="C396" s="9">
        <v>4</v>
      </c>
      <c r="D396" s="11">
        <v>0.39</v>
      </c>
      <c r="E396" s="11">
        <v>0.63</v>
      </c>
      <c r="F396" s="11">
        <v>0.72</v>
      </c>
      <c r="G396" s="11">
        <v>0.56062699560000007</v>
      </c>
      <c r="H396" s="11">
        <v>0.63</v>
      </c>
      <c r="I396" s="11">
        <v>0.47</v>
      </c>
      <c r="J396" s="11">
        <v>0.51</v>
      </c>
      <c r="K396" s="11">
        <v>0.5</v>
      </c>
      <c r="L396" s="11">
        <v>0.55000000000000004</v>
      </c>
      <c r="M396" s="11">
        <v>0.56000000000000005</v>
      </c>
      <c r="N396" s="11">
        <v>0.48</v>
      </c>
      <c r="O396" s="11">
        <v>0.48</v>
      </c>
      <c r="P396" s="11">
        <v>0.69</v>
      </c>
      <c r="Q396" s="11">
        <v>0.5</v>
      </c>
      <c r="R396" s="143">
        <v>0.5</v>
      </c>
      <c r="S396" s="11">
        <v>0.52</v>
      </c>
      <c r="T396" s="143">
        <v>0.25</v>
      </c>
      <c r="U396" s="143">
        <v>0.5</v>
      </c>
      <c r="V396" s="11">
        <v>0.72096143621883091</v>
      </c>
      <c r="W396" s="11">
        <v>0.51</v>
      </c>
      <c r="X396" s="148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0.5534183386178857</v>
      </c>
    </row>
    <row r="397" spans="1:65">
      <c r="A397" s="30"/>
      <c r="B397" s="19">
        <v>1</v>
      </c>
      <c r="C397" s="9">
        <v>5</v>
      </c>
      <c r="D397" s="11">
        <v>0.45</v>
      </c>
      <c r="E397" s="11">
        <v>0.62</v>
      </c>
      <c r="F397" s="11">
        <v>0.68</v>
      </c>
      <c r="G397" s="11">
        <v>0.46675594455000002</v>
      </c>
      <c r="H397" s="11">
        <v>0.6</v>
      </c>
      <c r="I397" s="11">
        <v>0.42</v>
      </c>
      <c r="J397" s="11">
        <v>0.6</v>
      </c>
      <c r="K397" s="11">
        <v>0.47</v>
      </c>
      <c r="L397" s="11">
        <v>0.54</v>
      </c>
      <c r="M397" s="11">
        <v>0.56000000000000005</v>
      </c>
      <c r="N397" s="11">
        <v>0.47</v>
      </c>
      <c r="O397" s="11">
        <v>0.45</v>
      </c>
      <c r="P397" s="11">
        <v>0.66</v>
      </c>
      <c r="Q397" s="11">
        <v>0.49</v>
      </c>
      <c r="R397" s="143">
        <v>0.4</v>
      </c>
      <c r="S397" s="11">
        <v>0.53</v>
      </c>
      <c r="T397" s="143">
        <v>0.23</v>
      </c>
      <c r="U397" s="143">
        <v>0.5</v>
      </c>
      <c r="V397" s="11">
        <v>0.70396062907967416</v>
      </c>
      <c r="W397" s="144">
        <v>0.6</v>
      </c>
      <c r="X397" s="148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96</v>
      </c>
    </row>
    <row r="398" spans="1:65">
      <c r="A398" s="30"/>
      <c r="B398" s="19">
        <v>1</v>
      </c>
      <c r="C398" s="9">
        <v>6</v>
      </c>
      <c r="D398" s="11">
        <v>0.44</v>
      </c>
      <c r="E398" s="11">
        <v>0.62</v>
      </c>
      <c r="F398" s="11">
        <v>0.71</v>
      </c>
      <c r="G398" s="11">
        <v>0.58766714264999997</v>
      </c>
      <c r="H398" s="11">
        <v>0.61</v>
      </c>
      <c r="I398" s="11">
        <v>0.46</v>
      </c>
      <c r="J398" s="11">
        <v>0.52</v>
      </c>
      <c r="K398" s="11">
        <v>0.48</v>
      </c>
      <c r="L398" s="11">
        <v>0.55000000000000004</v>
      </c>
      <c r="M398" s="11">
        <v>0.56999999999999995</v>
      </c>
      <c r="N398" s="11">
        <v>0.48</v>
      </c>
      <c r="O398" s="11">
        <v>0.45</v>
      </c>
      <c r="P398" s="11">
        <v>0.7</v>
      </c>
      <c r="Q398" s="11">
        <v>0.51</v>
      </c>
      <c r="R398" s="143">
        <v>0.3</v>
      </c>
      <c r="S398" s="11">
        <v>0.52</v>
      </c>
      <c r="T398" s="143">
        <v>0.24</v>
      </c>
      <c r="U398" s="143">
        <v>0.5</v>
      </c>
      <c r="V398" s="11">
        <v>0.74661008139350293</v>
      </c>
      <c r="W398" s="11">
        <v>0.49</v>
      </c>
      <c r="X398" s="148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20" t="s">
        <v>273</v>
      </c>
      <c r="C399" s="12"/>
      <c r="D399" s="23">
        <v>0.42666666666666669</v>
      </c>
      <c r="E399" s="23">
        <v>0.61166666666666669</v>
      </c>
      <c r="F399" s="23">
        <v>0.70333333333333348</v>
      </c>
      <c r="G399" s="23">
        <v>0.56013600074179548</v>
      </c>
      <c r="H399" s="23">
        <v>0.62</v>
      </c>
      <c r="I399" s="23">
        <v>0.46500000000000002</v>
      </c>
      <c r="J399" s="23">
        <v>0.54</v>
      </c>
      <c r="K399" s="23">
        <v>0.47</v>
      </c>
      <c r="L399" s="23">
        <v>0.55833333333333324</v>
      </c>
      <c r="M399" s="23">
        <v>0.55166666666666664</v>
      </c>
      <c r="N399" s="23">
        <v>0.48666666666666664</v>
      </c>
      <c r="O399" s="23">
        <v>0.45833333333333331</v>
      </c>
      <c r="P399" s="23">
        <v>0.68166666666666664</v>
      </c>
      <c r="Q399" s="23">
        <v>0.50666666666666671</v>
      </c>
      <c r="R399" s="23">
        <v>0.36666666666666664</v>
      </c>
      <c r="S399" s="23">
        <v>0.53666666666666674</v>
      </c>
      <c r="T399" s="23">
        <v>0.24166666666666667</v>
      </c>
      <c r="U399" s="23">
        <v>0.51666666666666672</v>
      </c>
      <c r="V399" s="23">
        <v>0.72730908909559444</v>
      </c>
      <c r="W399" s="23">
        <v>0.52</v>
      </c>
      <c r="X399" s="148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274</v>
      </c>
      <c r="C400" s="29"/>
      <c r="D400" s="11">
        <v>0.43</v>
      </c>
      <c r="E400" s="11">
        <v>0.62</v>
      </c>
      <c r="F400" s="11">
        <v>0.70499999999999996</v>
      </c>
      <c r="G400" s="11">
        <v>0.57414706912500002</v>
      </c>
      <c r="H400" s="11">
        <v>0.62</v>
      </c>
      <c r="I400" s="11">
        <v>0.46499999999999997</v>
      </c>
      <c r="J400" s="11">
        <v>0.52500000000000002</v>
      </c>
      <c r="K400" s="11">
        <v>0.47</v>
      </c>
      <c r="L400" s="11">
        <v>0.55500000000000005</v>
      </c>
      <c r="M400" s="11">
        <v>0.55500000000000005</v>
      </c>
      <c r="N400" s="11">
        <v>0.48499999999999999</v>
      </c>
      <c r="O400" s="11">
        <v>0.45500000000000002</v>
      </c>
      <c r="P400" s="11">
        <v>0.67999999999999994</v>
      </c>
      <c r="Q400" s="11">
        <v>0.505</v>
      </c>
      <c r="R400" s="11">
        <v>0.35</v>
      </c>
      <c r="S400" s="11">
        <v>0.53500000000000003</v>
      </c>
      <c r="T400" s="11">
        <v>0.245</v>
      </c>
      <c r="U400" s="11">
        <v>0.5</v>
      </c>
      <c r="V400" s="11">
        <v>0.72573992325742742</v>
      </c>
      <c r="W400" s="11">
        <v>0.505</v>
      </c>
      <c r="X400" s="148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3" t="s">
        <v>275</v>
      </c>
      <c r="C401" s="29"/>
      <c r="D401" s="24">
        <v>2.065591117977289E-2</v>
      </c>
      <c r="E401" s="24">
        <v>1.7224014243685099E-2</v>
      </c>
      <c r="F401" s="24">
        <v>1.3662601021279438E-2</v>
      </c>
      <c r="G401" s="24">
        <v>6.8065276872063332E-2</v>
      </c>
      <c r="H401" s="24">
        <v>1.5491933384829683E-2</v>
      </c>
      <c r="I401" s="24">
        <v>2.8809720581775868E-2</v>
      </c>
      <c r="J401" s="24">
        <v>4.4721359549995787E-2</v>
      </c>
      <c r="K401" s="24">
        <v>1.8973665961010269E-2</v>
      </c>
      <c r="L401" s="24">
        <v>1.4719601443879708E-2</v>
      </c>
      <c r="M401" s="24">
        <v>1.471960144387973E-2</v>
      </c>
      <c r="N401" s="24">
        <v>1.2110601416389978E-2</v>
      </c>
      <c r="O401" s="24">
        <v>1.4719601443879732E-2</v>
      </c>
      <c r="P401" s="24">
        <v>2.136976056643277E-2</v>
      </c>
      <c r="Q401" s="24">
        <v>1.3662601021279478E-2</v>
      </c>
      <c r="R401" s="24">
        <v>8.1649658092772873E-2</v>
      </c>
      <c r="S401" s="24">
        <v>1.6329931618554536E-2</v>
      </c>
      <c r="T401" s="24">
        <v>9.8319208025017465E-3</v>
      </c>
      <c r="U401" s="24">
        <v>4.0824829046386291E-2</v>
      </c>
      <c r="V401" s="24">
        <v>1.6321495850764797E-2</v>
      </c>
      <c r="W401" s="24">
        <v>4.1952353926806053E-2</v>
      </c>
      <c r="X401" s="148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3" t="s">
        <v>86</v>
      </c>
      <c r="C402" s="29"/>
      <c r="D402" s="13">
        <v>4.8412291827592706E-2</v>
      </c>
      <c r="E402" s="13">
        <v>2.8159151352073732E-2</v>
      </c>
      <c r="F402" s="13">
        <v>1.9425499082387825E-2</v>
      </c>
      <c r="G402" s="13">
        <v>0.12151562617279302</v>
      </c>
      <c r="H402" s="13">
        <v>2.4986989330370458E-2</v>
      </c>
      <c r="I402" s="13">
        <v>6.1956388347905088E-2</v>
      </c>
      <c r="J402" s="13">
        <v>8.2817332499992194E-2</v>
      </c>
      <c r="K402" s="13">
        <v>4.0369502044702701E-2</v>
      </c>
      <c r="L402" s="13">
        <v>2.6363465272620377E-2</v>
      </c>
      <c r="M402" s="13">
        <v>2.66820569979693E-2</v>
      </c>
      <c r="N402" s="13">
        <v>2.4884797430938313E-2</v>
      </c>
      <c r="O402" s="13">
        <v>3.2115494059373965E-2</v>
      </c>
      <c r="P402" s="13">
        <v>3.1349282004546855E-2</v>
      </c>
      <c r="Q402" s="13">
        <v>2.696565991042002E-2</v>
      </c>
      <c r="R402" s="13">
        <v>0.22268088570756239</v>
      </c>
      <c r="S402" s="13">
        <v>3.0428444009728946E-2</v>
      </c>
      <c r="T402" s="13">
        <v>4.0683810217248609E-2</v>
      </c>
      <c r="U402" s="13">
        <v>7.9015798154296032E-2</v>
      </c>
      <c r="V402" s="13">
        <v>2.2440934804019159E-2</v>
      </c>
      <c r="W402" s="13">
        <v>8.0677603705396256E-2</v>
      </c>
      <c r="X402" s="148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30"/>
      <c r="B403" s="3" t="s">
        <v>276</v>
      </c>
      <c r="C403" s="29"/>
      <c r="D403" s="13">
        <v>-0.22903410152213299</v>
      </c>
      <c r="E403" s="13">
        <v>0.10525189352100472</v>
      </c>
      <c r="F403" s="13">
        <v>0.27088909827210905</v>
      </c>
      <c r="G403" s="13">
        <v>1.213848847272847E-2</v>
      </c>
      <c r="H403" s="13">
        <v>0.12030982122565037</v>
      </c>
      <c r="I403" s="13">
        <v>-0.15976763408076211</v>
      </c>
      <c r="J403" s="13">
        <v>-2.424628473894952E-2</v>
      </c>
      <c r="K403" s="13">
        <v>-0.1507328774579747</v>
      </c>
      <c r="L403" s="13">
        <v>8.8811562112709463E-3</v>
      </c>
      <c r="M403" s="13">
        <v>-3.1651859524455261E-3</v>
      </c>
      <c r="N403" s="13">
        <v>-0.12061702204868308</v>
      </c>
      <c r="O403" s="13">
        <v>-0.17181397624447892</v>
      </c>
      <c r="P403" s="13">
        <v>0.23173848624002957</v>
      </c>
      <c r="Q403" s="13">
        <v>-8.4477995557532881E-2</v>
      </c>
      <c r="R403" s="13">
        <v>-0.33745118099558313</v>
      </c>
      <c r="S403" s="13">
        <v>-3.0269455820807867E-2</v>
      </c>
      <c r="T403" s="13">
        <v>-0.56332009656527071</v>
      </c>
      <c r="U403" s="13">
        <v>-6.6408482311957839E-2</v>
      </c>
      <c r="V403" s="13">
        <v>0.31421212190399372</v>
      </c>
      <c r="W403" s="13">
        <v>-6.0385311230099603E-2</v>
      </c>
      <c r="X403" s="148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46" t="s">
        <v>277</v>
      </c>
      <c r="C404" s="47"/>
      <c r="D404" s="45">
        <v>1.06</v>
      </c>
      <c r="E404" s="45">
        <v>0.7</v>
      </c>
      <c r="F404" s="45">
        <v>1.57</v>
      </c>
      <c r="G404" s="45">
        <v>0.21</v>
      </c>
      <c r="H404" s="45">
        <v>0.78</v>
      </c>
      <c r="I404" s="45">
        <v>0.7</v>
      </c>
      <c r="J404" s="45">
        <v>0.02</v>
      </c>
      <c r="K404" s="45">
        <v>0.65</v>
      </c>
      <c r="L404" s="45">
        <v>0.19</v>
      </c>
      <c r="M404" s="45">
        <v>0.13</v>
      </c>
      <c r="N404" s="45">
        <v>0.49</v>
      </c>
      <c r="O404" s="45">
        <v>0.76</v>
      </c>
      <c r="P404" s="45">
        <v>1.36</v>
      </c>
      <c r="Q404" s="45">
        <v>0.3</v>
      </c>
      <c r="R404" s="45" t="s">
        <v>278</v>
      </c>
      <c r="S404" s="45">
        <v>0.02</v>
      </c>
      <c r="T404" s="45">
        <v>2.82</v>
      </c>
      <c r="U404" s="45" t="s">
        <v>278</v>
      </c>
      <c r="V404" s="45">
        <v>1.8</v>
      </c>
      <c r="W404" s="45">
        <v>0.17</v>
      </c>
      <c r="X404" s="148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B405" s="31" t="s">
        <v>346</v>
      </c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BM405" s="55"/>
    </row>
    <row r="406" spans="1:65">
      <c r="BM406" s="55"/>
    </row>
    <row r="407" spans="1:65" ht="15">
      <c r="B407" s="8" t="s">
        <v>598</v>
      </c>
      <c r="BM407" s="28" t="s">
        <v>66</v>
      </c>
    </row>
    <row r="408" spans="1:65" ht="15">
      <c r="A408" s="25" t="s">
        <v>53</v>
      </c>
      <c r="B408" s="18" t="s">
        <v>110</v>
      </c>
      <c r="C408" s="15" t="s">
        <v>111</v>
      </c>
      <c r="D408" s="16" t="s">
        <v>235</v>
      </c>
      <c r="E408" s="17" t="s">
        <v>235</v>
      </c>
      <c r="F408" s="17" t="s">
        <v>235</v>
      </c>
      <c r="G408" s="17" t="s">
        <v>235</v>
      </c>
      <c r="H408" s="17" t="s">
        <v>235</v>
      </c>
      <c r="I408" s="17" t="s">
        <v>235</v>
      </c>
      <c r="J408" s="17" t="s">
        <v>235</v>
      </c>
      <c r="K408" s="17" t="s">
        <v>235</v>
      </c>
      <c r="L408" s="17" t="s">
        <v>235</v>
      </c>
      <c r="M408" s="17" t="s">
        <v>235</v>
      </c>
      <c r="N408" s="17" t="s">
        <v>235</v>
      </c>
      <c r="O408" s="17" t="s">
        <v>235</v>
      </c>
      <c r="P408" s="17" t="s">
        <v>235</v>
      </c>
      <c r="Q408" s="17" t="s">
        <v>235</v>
      </c>
      <c r="R408" s="17" t="s">
        <v>235</v>
      </c>
      <c r="S408" s="17" t="s">
        <v>235</v>
      </c>
      <c r="T408" s="17" t="s">
        <v>235</v>
      </c>
      <c r="U408" s="17" t="s">
        <v>235</v>
      </c>
      <c r="V408" s="17" t="s">
        <v>235</v>
      </c>
      <c r="W408" s="17" t="s">
        <v>235</v>
      </c>
      <c r="X408" s="17" t="s">
        <v>235</v>
      </c>
      <c r="Y408" s="148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236</v>
      </c>
      <c r="C409" s="9" t="s">
        <v>236</v>
      </c>
      <c r="D409" s="146" t="s">
        <v>238</v>
      </c>
      <c r="E409" s="147" t="s">
        <v>239</v>
      </c>
      <c r="F409" s="147" t="s">
        <v>241</v>
      </c>
      <c r="G409" s="147" t="s">
        <v>242</v>
      </c>
      <c r="H409" s="147" t="s">
        <v>243</v>
      </c>
      <c r="I409" s="147" t="s">
        <v>244</v>
      </c>
      <c r="J409" s="147" t="s">
        <v>245</v>
      </c>
      <c r="K409" s="147" t="s">
        <v>246</v>
      </c>
      <c r="L409" s="147" t="s">
        <v>247</v>
      </c>
      <c r="M409" s="147" t="s">
        <v>248</v>
      </c>
      <c r="N409" s="147" t="s">
        <v>249</v>
      </c>
      <c r="O409" s="147" t="s">
        <v>250</v>
      </c>
      <c r="P409" s="147" t="s">
        <v>252</v>
      </c>
      <c r="Q409" s="147" t="s">
        <v>253</v>
      </c>
      <c r="R409" s="147" t="s">
        <v>255</v>
      </c>
      <c r="S409" s="147" t="s">
        <v>256</v>
      </c>
      <c r="T409" s="147" t="s">
        <v>257</v>
      </c>
      <c r="U409" s="147" t="s">
        <v>258</v>
      </c>
      <c r="V409" s="147" t="s">
        <v>259</v>
      </c>
      <c r="W409" s="147" t="s">
        <v>260</v>
      </c>
      <c r="X409" s="147" t="s">
        <v>265</v>
      </c>
      <c r="Y409" s="148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305</v>
      </c>
      <c r="E410" s="11" t="s">
        <v>303</v>
      </c>
      <c r="F410" s="11" t="s">
        <v>305</v>
      </c>
      <c r="G410" s="11" t="s">
        <v>303</v>
      </c>
      <c r="H410" s="11" t="s">
        <v>303</v>
      </c>
      <c r="I410" s="11" t="s">
        <v>303</v>
      </c>
      <c r="J410" s="11" t="s">
        <v>303</v>
      </c>
      <c r="K410" s="11" t="s">
        <v>303</v>
      </c>
      <c r="L410" s="11" t="s">
        <v>303</v>
      </c>
      <c r="M410" s="11" t="s">
        <v>303</v>
      </c>
      <c r="N410" s="11" t="s">
        <v>303</v>
      </c>
      <c r="O410" s="11" t="s">
        <v>303</v>
      </c>
      <c r="P410" s="11" t="s">
        <v>305</v>
      </c>
      <c r="Q410" s="11" t="s">
        <v>305</v>
      </c>
      <c r="R410" s="11" t="s">
        <v>305</v>
      </c>
      <c r="S410" s="11" t="s">
        <v>303</v>
      </c>
      <c r="T410" s="11" t="s">
        <v>303</v>
      </c>
      <c r="U410" s="11" t="s">
        <v>305</v>
      </c>
      <c r="V410" s="11" t="s">
        <v>303</v>
      </c>
      <c r="W410" s="11" t="s">
        <v>336</v>
      </c>
      <c r="X410" s="11" t="s">
        <v>305</v>
      </c>
      <c r="Y410" s="148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3</v>
      </c>
    </row>
    <row r="411" spans="1:65">
      <c r="A411" s="30"/>
      <c r="B411" s="19"/>
      <c r="C411" s="9"/>
      <c r="D411" s="26" t="s">
        <v>337</v>
      </c>
      <c r="E411" s="26" t="s">
        <v>338</v>
      </c>
      <c r="F411" s="26" t="s">
        <v>339</v>
      </c>
      <c r="G411" s="26" t="s">
        <v>117</v>
      </c>
      <c r="H411" s="26" t="s">
        <v>337</v>
      </c>
      <c r="I411" s="26" t="s">
        <v>338</v>
      </c>
      <c r="J411" s="26" t="s">
        <v>338</v>
      </c>
      <c r="K411" s="26" t="s">
        <v>339</v>
      </c>
      <c r="L411" s="26" t="s">
        <v>338</v>
      </c>
      <c r="M411" s="26" t="s">
        <v>338</v>
      </c>
      <c r="N411" s="26" t="s">
        <v>306</v>
      </c>
      <c r="O411" s="26" t="s">
        <v>338</v>
      </c>
      <c r="P411" s="26" t="s">
        <v>337</v>
      </c>
      <c r="Q411" s="26" t="s">
        <v>338</v>
      </c>
      <c r="R411" s="26" t="s">
        <v>338</v>
      </c>
      <c r="S411" s="26" t="s">
        <v>338</v>
      </c>
      <c r="T411" s="26" t="s">
        <v>338</v>
      </c>
      <c r="U411" s="26" t="s">
        <v>337</v>
      </c>
      <c r="V411" s="26" t="s">
        <v>340</v>
      </c>
      <c r="W411" s="26" t="s">
        <v>338</v>
      </c>
      <c r="X411" s="26" t="s">
        <v>338</v>
      </c>
      <c r="Y411" s="148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3</v>
      </c>
    </row>
    <row r="412" spans="1:65">
      <c r="A412" s="30"/>
      <c r="B412" s="18">
        <v>1</v>
      </c>
      <c r="C412" s="14">
        <v>1</v>
      </c>
      <c r="D412" s="199">
        <v>0.05</v>
      </c>
      <c r="E412" s="199">
        <v>7.0000000000000007E-2</v>
      </c>
      <c r="F412" s="222" t="s">
        <v>218</v>
      </c>
      <c r="G412" s="222" t="s">
        <v>104</v>
      </c>
      <c r="H412" s="199">
        <v>0.05</v>
      </c>
      <c r="I412" s="224">
        <v>0.15</v>
      </c>
      <c r="J412" s="199">
        <v>7.0000000000000007E-2</v>
      </c>
      <c r="K412" s="222" t="s">
        <v>104</v>
      </c>
      <c r="L412" s="199">
        <v>0.04</v>
      </c>
      <c r="M412" s="199">
        <v>7.0000000000000007E-2</v>
      </c>
      <c r="N412" s="199">
        <v>4.5999999999999999E-2</v>
      </c>
      <c r="O412" s="199">
        <v>7.3999999999999996E-2</v>
      </c>
      <c r="P412" s="222">
        <v>0.2</v>
      </c>
      <c r="Q412" s="199">
        <v>0.06</v>
      </c>
      <c r="R412" s="222">
        <v>0.23</v>
      </c>
      <c r="S412" s="199">
        <v>0.06</v>
      </c>
      <c r="T412" s="222">
        <v>0.19</v>
      </c>
      <c r="U412" s="222">
        <v>0.189</v>
      </c>
      <c r="V412" s="222" t="s">
        <v>101</v>
      </c>
      <c r="W412" s="224">
        <v>5.4695812468144596E-2</v>
      </c>
      <c r="X412" s="199">
        <v>8.2000000000000003E-2</v>
      </c>
      <c r="Y412" s="197"/>
      <c r="Z412" s="198"/>
      <c r="AA412" s="198"/>
      <c r="AB412" s="198"/>
      <c r="AC412" s="198"/>
      <c r="AD412" s="198"/>
      <c r="AE412" s="198"/>
      <c r="AF412" s="198"/>
      <c r="AG412" s="198"/>
      <c r="AH412" s="198"/>
      <c r="AI412" s="198"/>
      <c r="AJ412" s="198"/>
      <c r="AK412" s="198"/>
      <c r="AL412" s="198"/>
      <c r="AM412" s="198"/>
      <c r="AN412" s="198"/>
      <c r="AO412" s="198"/>
      <c r="AP412" s="198"/>
      <c r="AQ412" s="198"/>
      <c r="AR412" s="198"/>
      <c r="AS412" s="198"/>
      <c r="AT412" s="198"/>
      <c r="AU412" s="198"/>
      <c r="AV412" s="198"/>
      <c r="AW412" s="198"/>
      <c r="AX412" s="198"/>
      <c r="AY412" s="198"/>
      <c r="AZ412" s="198"/>
      <c r="BA412" s="198"/>
      <c r="BB412" s="198"/>
      <c r="BC412" s="198"/>
      <c r="BD412" s="198"/>
      <c r="BE412" s="198"/>
      <c r="BF412" s="198"/>
      <c r="BG412" s="198"/>
      <c r="BH412" s="198"/>
      <c r="BI412" s="198"/>
      <c r="BJ412" s="198"/>
      <c r="BK412" s="198"/>
      <c r="BL412" s="198"/>
      <c r="BM412" s="200">
        <v>1</v>
      </c>
    </row>
    <row r="413" spans="1:65">
      <c r="A413" s="30"/>
      <c r="B413" s="19">
        <v>1</v>
      </c>
      <c r="C413" s="9">
        <v>2</v>
      </c>
      <c r="D413" s="24">
        <v>0.06</v>
      </c>
      <c r="E413" s="24">
        <v>0.08</v>
      </c>
      <c r="F413" s="223" t="s">
        <v>218</v>
      </c>
      <c r="G413" s="223" t="s">
        <v>104</v>
      </c>
      <c r="H413" s="24">
        <v>0.09</v>
      </c>
      <c r="I413" s="24">
        <v>0.1</v>
      </c>
      <c r="J413" s="24">
        <v>7.0000000000000007E-2</v>
      </c>
      <c r="K413" s="223" t="s">
        <v>104</v>
      </c>
      <c r="L413" s="24">
        <v>0.04</v>
      </c>
      <c r="M413" s="24">
        <v>0.05</v>
      </c>
      <c r="N413" s="24">
        <v>4.5999999999999999E-2</v>
      </c>
      <c r="O413" s="24">
        <v>3.2000000000000001E-2</v>
      </c>
      <c r="P413" s="223">
        <v>0.2</v>
      </c>
      <c r="Q413" s="24">
        <v>0.06</v>
      </c>
      <c r="R413" s="223">
        <v>0.21</v>
      </c>
      <c r="S413" s="24">
        <v>0.06</v>
      </c>
      <c r="T413" s="223">
        <v>0.21</v>
      </c>
      <c r="U413" s="223">
        <v>0.19700000000000001</v>
      </c>
      <c r="V413" s="223" t="s">
        <v>101</v>
      </c>
      <c r="W413" s="24">
        <v>0.06</v>
      </c>
      <c r="X413" s="24">
        <v>8.4000000000000005E-2</v>
      </c>
      <c r="Y413" s="197"/>
      <c r="Z413" s="198"/>
      <c r="AA413" s="198"/>
      <c r="AB413" s="198"/>
      <c r="AC413" s="198"/>
      <c r="AD413" s="198"/>
      <c r="AE413" s="198"/>
      <c r="AF413" s="198"/>
      <c r="AG413" s="198"/>
      <c r="AH413" s="198"/>
      <c r="AI413" s="198"/>
      <c r="AJ413" s="198"/>
      <c r="AK413" s="198"/>
      <c r="AL413" s="198"/>
      <c r="AM413" s="198"/>
      <c r="AN413" s="198"/>
      <c r="AO413" s="198"/>
      <c r="AP413" s="198"/>
      <c r="AQ413" s="198"/>
      <c r="AR413" s="198"/>
      <c r="AS413" s="198"/>
      <c r="AT413" s="198"/>
      <c r="AU413" s="198"/>
      <c r="AV413" s="198"/>
      <c r="AW413" s="198"/>
      <c r="AX413" s="198"/>
      <c r="AY413" s="198"/>
      <c r="AZ413" s="198"/>
      <c r="BA413" s="198"/>
      <c r="BB413" s="198"/>
      <c r="BC413" s="198"/>
      <c r="BD413" s="198"/>
      <c r="BE413" s="198"/>
      <c r="BF413" s="198"/>
      <c r="BG413" s="198"/>
      <c r="BH413" s="198"/>
      <c r="BI413" s="198"/>
      <c r="BJ413" s="198"/>
      <c r="BK413" s="198"/>
      <c r="BL413" s="198"/>
      <c r="BM413" s="200">
        <v>37</v>
      </c>
    </row>
    <row r="414" spans="1:65">
      <c r="A414" s="30"/>
      <c r="B414" s="19">
        <v>1</v>
      </c>
      <c r="C414" s="9">
        <v>3</v>
      </c>
      <c r="D414" s="24">
        <v>7.0000000000000007E-2</v>
      </c>
      <c r="E414" s="24">
        <v>0.08</v>
      </c>
      <c r="F414" s="223" t="s">
        <v>218</v>
      </c>
      <c r="G414" s="223" t="s">
        <v>104</v>
      </c>
      <c r="H414" s="24">
        <v>0.06</v>
      </c>
      <c r="I414" s="24">
        <v>0.11</v>
      </c>
      <c r="J414" s="24">
        <v>7.0000000000000007E-2</v>
      </c>
      <c r="K414" s="223" t="s">
        <v>104</v>
      </c>
      <c r="L414" s="24">
        <v>0.05</v>
      </c>
      <c r="M414" s="24">
        <v>0.05</v>
      </c>
      <c r="N414" s="24">
        <v>4.9000000000000002E-2</v>
      </c>
      <c r="O414" s="24">
        <v>3.5999999999999997E-2</v>
      </c>
      <c r="P414" s="223">
        <v>0.21</v>
      </c>
      <c r="Q414" s="24">
        <v>7.0000000000000007E-2</v>
      </c>
      <c r="R414" s="223">
        <v>0.22</v>
      </c>
      <c r="S414" s="225">
        <v>0.1</v>
      </c>
      <c r="T414" s="223">
        <v>0.21</v>
      </c>
      <c r="U414" s="223">
        <v>0.20200000000000001</v>
      </c>
      <c r="V414" s="223" t="s">
        <v>101</v>
      </c>
      <c r="W414" s="24">
        <v>6.1133889208453793E-2</v>
      </c>
      <c r="X414" s="24">
        <v>7.5999999999999998E-2</v>
      </c>
      <c r="Y414" s="197"/>
      <c r="Z414" s="198"/>
      <c r="AA414" s="198"/>
      <c r="AB414" s="198"/>
      <c r="AC414" s="198"/>
      <c r="AD414" s="198"/>
      <c r="AE414" s="198"/>
      <c r="AF414" s="198"/>
      <c r="AG414" s="198"/>
      <c r="AH414" s="198"/>
      <c r="AI414" s="198"/>
      <c r="AJ414" s="198"/>
      <c r="AK414" s="198"/>
      <c r="AL414" s="198"/>
      <c r="AM414" s="198"/>
      <c r="AN414" s="198"/>
      <c r="AO414" s="198"/>
      <c r="AP414" s="198"/>
      <c r="AQ414" s="198"/>
      <c r="AR414" s="198"/>
      <c r="AS414" s="198"/>
      <c r="AT414" s="198"/>
      <c r="AU414" s="198"/>
      <c r="AV414" s="198"/>
      <c r="AW414" s="198"/>
      <c r="AX414" s="198"/>
      <c r="AY414" s="198"/>
      <c r="AZ414" s="198"/>
      <c r="BA414" s="198"/>
      <c r="BB414" s="198"/>
      <c r="BC414" s="198"/>
      <c r="BD414" s="198"/>
      <c r="BE414" s="198"/>
      <c r="BF414" s="198"/>
      <c r="BG414" s="198"/>
      <c r="BH414" s="198"/>
      <c r="BI414" s="198"/>
      <c r="BJ414" s="198"/>
      <c r="BK414" s="198"/>
      <c r="BL414" s="198"/>
      <c r="BM414" s="200">
        <v>16</v>
      </c>
    </row>
    <row r="415" spans="1:65">
      <c r="A415" s="30"/>
      <c r="B415" s="19">
        <v>1</v>
      </c>
      <c r="C415" s="9">
        <v>4</v>
      </c>
      <c r="D415" s="24">
        <v>0.06</v>
      </c>
      <c r="E415" s="24">
        <v>7.0000000000000007E-2</v>
      </c>
      <c r="F415" s="223" t="s">
        <v>218</v>
      </c>
      <c r="G415" s="223" t="s">
        <v>104</v>
      </c>
      <c r="H415" s="24">
        <v>7.0000000000000007E-2</v>
      </c>
      <c r="I415" s="24">
        <v>0.1</v>
      </c>
      <c r="J415" s="24">
        <v>7.0000000000000007E-2</v>
      </c>
      <c r="K415" s="223" t="s">
        <v>104</v>
      </c>
      <c r="L415" s="24">
        <v>0.04</v>
      </c>
      <c r="M415" s="24">
        <v>0.06</v>
      </c>
      <c r="N415" s="24">
        <v>4.4999999999999998E-2</v>
      </c>
      <c r="O415" s="24">
        <v>3.5999999999999997E-2</v>
      </c>
      <c r="P415" s="223">
        <v>0.19</v>
      </c>
      <c r="Q415" s="24">
        <v>7.0000000000000007E-2</v>
      </c>
      <c r="R415" s="223">
        <v>0.21</v>
      </c>
      <c r="S415" s="24">
        <v>0.06</v>
      </c>
      <c r="T415" s="223">
        <v>0.2</v>
      </c>
      <c r="U415" s="223">
        <v>0.20599999999999999</v>
      </c>
      <c r="V415" s="223" t="s">
        <v>101</v>
      </c>
      <c r="W415" s="24">
        <v>6.1529802654901301E-2</v>
      </c>
      <c r="X415" s="24">
        <v>8.5999999999999993E-2</v>
      </c>
      <c r="Y415" s="197"/>
      <c r="Z415" s="198"/>
      <c r="AA415" s="198"/>
      <c r="AB415" s="198"/>
      <c r="AC415" s="198"/>
      <c r="AD415" s="198"/>
      <c r="AE415" s="198"/>
      <c r="AF415" s="198"/>
      <c r="AG415" s="198"/>
      <c r="AH415" s="198"/>
      <c r="AI415" s="198"/>
      <c r="AJ415" s="198"/>
      <c r="AK415" s="198"/>
      <c r="AL415" s="198"/>
      <c r="AM415" s="198"/>
      <c r="AN415" s="198"/>
      <c r="AO415" s="198"/>
      <c r="AP415" s="198"/>
      <c r="AQ415" s="198"/>
      <c r="AR415" s="198"/>
      <c r="AS415" s="198"/>
      <c r="AT415" s="198"/>
      <c r="AU415" s="198"/>
      <c r="AV415" s="198"/>
      <c r="AW415" s="198"/>
      <c r="AX415" s="198"/>
      <c r="AY415" s="198"/>
      <c r="AZ415" s="198"/>
      <c r="BA415" s="198"/>
      <c r="BB415" s="198"/>
      <c r="BC415" s="198"/>
      <c r="BD415" s="198"/>
      <c r="BE415" s="198"/>
      <c r="BF415" s="198"/>
      <c r="BG415" s="198"/>
      <c r="BH415" s="198"/>
      <c r="BI415" s="198"/>
      <c r="BJ415" s="198"/>
      <c r="BK415" s="198"/>
      <c r="BL415" s="198"/>
      <c r="BM415" s="200">
        <v>6.4437376548820577E-2</v>
      </c>
    </row>
    <row r="416" spans="1:65">
      <c r="A416" s="30"/>
      <c r="B416" s="19">
        <v>1</v>
      </c>
      <c r="C416" s="9">
        <v>5</v>
      </c>
      <c r="D416" s="24">
        <v>0.06</v>
      </c>
      <c r="E416" s="24">
        <v>7.0000000000000007E-2</v>
      </c>
      <c r="F416" s="223" t="s">
        <v>218</v>
      </c>
      <c r="G416" s="223" t="s">
        <v>104</v>
      </c>
      <c r="H416" s="24">
        <v>7.0000000000000007E-2</v>
      </c>
      <c r="I416" s="24">
        <v>0.08</v>
      </c>
      <c r="J416" s="24">
        <v>0.06</v>
      </c>
      <c r="K416" s="223" t="s">
        <v>104</v>
      </c>
      <c r="L416" s="24">
        <v>0.04</v>
      </c>
      <c r="M416" s="24">
        <v>0.09</v>
      </c>
      <c r="N416" s="24">
        <v>3.9E-2</v>
      </c>
      <c r="O416" s="24">
        <v>0.04</v>
      </c>
      <c r="P416" s="223">
        <v>0.17</v>
      </c>
      <c r="Q416" s="24">
        <v>0.05</v>
      </c>
      <c r="R416" s="223">
        <v>0.2</v>
      </c>
      <c r="S416" s="24">
        <v>0.08</v>
      </c>
      <c r="T416" s="223">
        <v>0.21</v>
      </c>
      <c r="U416" s="223">
        <v>0.2</v>
      </c>
      <c r="V416" s="223" t="s">
        <v>101</v>
      </c>
      <c r="W416" s="24">
        <v>6.0065634733667696E-2</v>
      </c>
      <c r="X416" s="24">
        <v>8.4000000000000005E-2</v>
      </c>
      <c r="Y416" s="197"/>
      <c r="Z416" s="198"/>
      <c r="AA416" s="198"/>
      <c r="AB416" s="198"/>
      <c r="AC416" s="198"/>
      <c r="AD416" s="198"/>
      <c r="AE416" s="198"/>
      <c r="AF416" s="198"/>
      <c r="AG416" s="198"/>
      <c r="AH416" s="198"/>
      <c r="AI416" s="198"/>
      <c r="AJ416" s="198"/>
      <c r="AK416" s="198"/>
      <c r="AL416" s="198"/>
      <c r="AM416" s="198"/>
      <c r="AN416" s="198"/>
      <c r="AO416" s="198"/>
      <c r="AP416" s="198"/>
      <c r="AQ416" s="198"/>
      <c r="AR416" s="198"/>
      <c r="AS416" s="198"/>
      <c r="AT416" s="198"/>
      <c r="AU416" s="198"/>
      <c r="AV416" s="198"/>
      <c r="AW416" s="198"/>
      <c r="AX416" s="198"/>
      <c r="AY416" s="198"/>
      <c r="AZ416" s="198"/>
      <c r="BA416" s="198"/>
      <c r="BB416" s="198"/>
      <c r="BC416" s="198"/>
      <c r="BD416" s="198"/>
      <c r="BE416" s="198"/>
      <c r="BF416" s="198"/>
      <c r="BG416" s="198"/>
      <c r="BH416" s="198"/>
      <c r="BI416" s="198"/>
      <c r="BJ416" s="198"/>
      <c r="BK416" s="198"/>
      <c r="BL416" s="198"/>
      <c r="BM416" s="200">
        <v>97</v>
      </c>
    </row>
    <row r="417" spans="1:65">
      <c r="A417" s="30"/>
      <c r="B417" s="19">
        <v>1</v>
      </c>
      <c r="C417" s="9">
        <v>6</v>
      </c>
      <c r="D417" s="24">
        <v>7.0000000000000007E-2</v>
      </c>
      <c r="E417" s="24">
        <v>0.08</v>
      </c>
      <c r="F417" s="223" t="s">
        <v>218</v>
      </c>
      <c r="G417" s="223" t="s">
        <v>104</v>
      </c>
      <c r="H417" s="24">
        <v>0.08</v>
      </c>
      <c r="I417" s="24">
        <v>0.12</v>
      </c>
      <c r="J417" s="24">
        <v>0.06</v>
      </c>
      <c r="K417" s="223" t="s">
        <v>104</v>
      </c>
      <c r="L417" s="24">
        <v>0.05</v>
      </c>
      <c r="M417" s="24">
        <v>7.0000000000000007E-2</v>
      </c>
      <c r="N417" s="24">
        <v>0.04</v>
      </c>
      <c r="O417" s="24">
        <v>3.2000000000000001E-2</v>
      </c>
      <c r="P417" s="223">
        <v>0.17</v>
      </c>
      <c r="Q417" s="24">
        <v>0.06</v>
      </c>
      <c r="R417" s="223">
        <v>0.22</v>
      </c>
      <c r="S417" s="24">
        <v>0.06</v>
      </c>
      <c r="T417" s="223">
        <v>0.21</v>
      </c>
      <c r="U417" s="223">
        <v>0.19800000000000001</v>
      </c>
      <c r="V417" s="223" t="s">
        <v>101</v>
      </c>
      <c r="W417" s="24">
        <v>6.1533482409648295E-2</v>
      </c>
      <c r="X417" s="24">
        <v>7.8E-2</v>
      </c>
      <c r="Y417" s="197"/>
      <c r="Z417" s="198"/>
      <c r="AA417" s="198"/>
      <c r="AB417" s="198"/>
      <c r="AC417" s="198"/>
      <c r="AD417" s="198"/>
      <c r="AE417" s="198"/>
      <c r="AF417" s="198"/>
      <c r="AG417" s="198"/>
      <c r="AH417" s="198"/>
      <c r="AI417" s="198"/>
      <c r="AJ417" s="198"/>
      <c r="AK417" s="198"/>
      <c r="AL417" s="198"/>
      <c r="AM417" s="198"/>
      <c r="AN417" s="198"/>
      <c r="AO417" s="198"/>
      <c r="AP417" s="198"/>
      <c r="AQ417" s="198"/>
      <c r="AR417" s="198"/>
      <c r="AS417" s="198"/>
      <c r="AT417" s="198"/>
      <c r="AU417" s="198"/>
      <c r="AV417" s="198"/>
      <c r="AW417" s="198"/>
      <c r="AX417" s="198"/>
      <c r="AY417" s="198"/>
      <c r="AZ417" s="198"/>
      <c r="BA417" s="198"/>
      <c r="BB417" s="198"/>
      <c r="BC417" s="198"/>
      <c r="BD417" s="198"/>
      <c r="BE417" s="198"/>
      <c r="BF417" s="198"/>
      <c r="BG417" s="198"/>
      <c r="BH417" s="198"/>
      <c r="BI417" s="198"/>
      <c r="BJ417" s="198"/>
      <c r="BK417" s="198"/>
      <c r="BL417" s="198"/>
      <c r="BM417" s="56"/>
    </row>
    <row r="418" spans="1:65">
      <c r="A418" s="30"/>
      <c r="B418" s="20" t="s">
        <v>273</v>
      </c>
      <c r="C418" s="12"/>
      <c r="D418" s="201">
        <v>6.1666666666666668E-2</v>
      </c>
      <c r="E418" s="201">
        <v>7.5000000000000011E-2</v>
      </c>
      <c r="F418" s="201" t="s">
        <v>743</v>
      </c>
      <c r="G418" s="201" t="s">
        <v>743</v>
      </c>
      <c r="H418" s="201">
        <v>7.0000000000000007E-2</v>
      </c>
      <c r="I418" s="201">
        <v>0.10999999999999999</v>
      </c>
      <c r="J418" s="201">
        <v>6.6666666666666666E-2</v>
      </c>
      <c r="K418" s="201" t="s">
        <v>743</v>
      </c>
      <c r="L418" s="201">
        <v>4.3333333333333335E-2</v>
      </c>
      <c r="M418" s="201">
        <v>6.5000000000000002E-2</v>
      </c>
      <c r="N418" s="201">
        <v>4.4166666666666667E-2</v>
      </c>
      <c r="O418" s="201">
        <v>4.1666666666666664E-2</v>
      </c>
      <c r="P418" s="201">
        <v>0.19000000000000003</v>
      </c>
      <c r="Q418" s="201">
        <v>6.1666666666666668E-2</v>
      </c>
      <c r="R418" s="201">
        <v>0.215</v>
      </c>
      <c r="S418" s="201">
        <v>7.0000000000000007E-2</v>
      </c>
      <c r="T418" s="201">
        <v>0.20499999999999999</v>
      </c>
      <c r="U418" s="201">
        <v>0.19866666666666666</v>
      </c>
      <c r="V418" s="201" t="s">
        <v>743</v>
      </c>
      <c r="W418" s="201">
        <v>5.9826436912469277E-2</v>
      </c>
      <c r="X418" s="201">
        <v>8.1666666666666665E-2</v>
      </c>
      <c r="Y418" s="197"/>
      <c r="Z418" s="198"/>
      <c r="AA418" s="198"/>
      <c r="AB418" s="198"/>
      <c r="AC418" s="198"/>
      <c r="AD418" s="198"/>
      <c r="AE418" s="198"/>
      <c r="AF418" s="198"/>
      <c r="AG418" s="198"/>
      <c r="AH418" s="198"/>
      <c r="AI418" s="198"/>
      <c r="AJ418" s="198"/>
      <c r="AK418" s="198"/>
      <c r="AL418" s="198"/>
      <c r="AM418" s="198"/>
      <c r="AN418" s="198"/>
      <c r="AO418" s="198"/>
      <c r="AP418" s="198"/>
      <c r="AQ418" s="198"/>
      <c r="AR418" s="198"/>
      <c r="AS418" s="198"/>
      <c r="AT418" s="198"/>
      <c r="AU418" s="198"/>
      <c r="AV418" s="198"/>
      <c r="AW418" s="198"/>
      <c r="AX418" s="198"/>
      <c r="AY418" s="198"/>
      <c r="AZ418" s="198"/>
      <c r="BA418" s="198"/>
      <c r="BB418" s="198"/>
      <c r="BC418" s="198"/>
      <c r="BD418" s="198"/>
      <c r="BE418" s="198"/>
      <c r="BF418" s="198"/>
      <c r="BG418" s="198"/>
      <c r="BH418" s="198"/>
      <c r="BI418" s="198"/>
      <c r="BJ418" s="198"/>
      <c r="BK418" s="198"/>
      <c r="BL418" s="198"/>
      <c r="BM418" s="56"/>
    </row>
    <row r="419" spans="1:65">
      <c r="A419" s="30"/>
      <c r="B419" s="3" t="s">
        <v>274</v>
      </c>
      <c r="C419" s="29"/>
      <c r="D419" s="24">
        <v>0.06</v>
      </c>
      <c r="E419" s="24">
        <v>7.5000000000000011E-2</v>
      </c>
      <c r="F419" s="24" t="s">
        <v>743</v>
      </c>
      <c r="G419" s="24" t="s">
        <v>743</v>
      </c>
      <c r="H419" s="24">
        <v>7.0000000000000007E-2</v>
      </c>
      <c r="I419" s="24">
        <v>0.10500000000000001</v>
      </c>
      <c r="J419" s="24">
        <v>7.0000000000000007E-2</v>
      </c>
      <c r="K419" s="24" t="s">
        <v>743</v>
      </c>
      <c r="L419" s="24">
        <v>0.04</v>
      </c>
      <c r="M419" s="24">
        <v>6.5000000000000002E-2</v>
      </c>
      <c r="N419" s="24">
        <v>4.5499999999999999E-2</v>
      </c>
      <c r="O419" s="24">
        <v>3.5999999999999997E-2</v>
      </c>
      <c r="P419" s="24">
        <v>0.19500000000000001</v>
      </c>
      <c r="Q419" s="24">
        <v>0.06</v>
      </c>
      <c r="R419" s="24">
        <v>0.215</v>
      </c>
      <c r="S419" s="24">
        <v>0.06</v>
      </c>
      <c r="T419" s="24">
        <v>0.21</v>
      </c>
      <c r="U419" s="24">
        <v>0.19900000000000001</v>
      </c>
      <c r="V419" s="24" t="s">
        <v>743</v>
      </c>
      <c r="W419" s="24">
        <v>6.0599761971060748E-2</v>
      </c>
      <c r="X419" s="24">
        <v>8.3000000000000004E-2</v>
      </c>
      <c r="Y419" s="197"/>
      <c r="Z419" s="198"/>
      <c r="AA419" s="198"/>
      <c r="AB419" s="198"/>
      <c r="AC419" s="198"/>
      <c r="AD419" s="198"/>
      <c r="AE419" s="198"/>
      <c r="AF419" s="198"/>
      <c r="AG419" s="198"/>
      <c r="AH419" s="198"/>
      <c r="AI419" s="198"/>
      <c r="AJ419" s="198"/>
      <c r="AK419" s="198"/>
      <c r="AL419" s="198"/>
      <c r="AM419" s="198"/>
      <c r="AN419" s="198"/>
      <c r="AO419" s="198"/>
      <c r="AP419" s="198"/>
      <c r="AQ419" s="198"/>
      <c r="AR419" s="198"/>
      <c r="AS419" s="198"/>
      <c r="AT419" s="198"/>
      <c r="AU419" s="198"/>
      <c r="AV419" s="198"/>
      <c r="AW419" s="198"/>
      <c r="AX419" s="198"/>
      <c r="AY419" s="198"/>
      <c r="AZ419" s="198"/>
      <c r="BA419" s="198"/>
      <c r="BB419" s="198"/>
      <c r="BC419" s="198"/>
      <c r="BD419" s="198"/>
      <c r="BE419" s="198"/>
      <c r="BF419" s="198"/>
      <c r="BG419" s="198"/>
      <c r="BH419" s="198"/>
      <c r="BI419" s="198"/>
      <c r="BJ419" s="198"/>
      <c r="BK419" s="198"/>
      <c r="BL419" s="198"/>
      <c r="BM419" s="56"/>
    </row>
    <row r="420" spans="1:65">
      <c r="A420" s="30"/>
      <c r="B420" s="3" t="s">
        <v>275</v>
      </c>
      <c r="C420" s="29"/>
      <c r="D420" s="24">
        <v>7.5277265270908113E-3</v>
      </c>
      <c r="E420" s="24">
        <v>5.4772255750516587E-3</v>
      </c>
      <c r="F420" s="24" t="s">
        <v>743</v>
      </c>
      <c r="G420" s="24" t="s">
        <v>743</v>
      </c>
      <c r="H420" s="24">
        <v>1.4142135623730933E-2</v>
      </c>
      <c r="I420" s="24">
        <v>2.3664319132398567E-2</v>
      </c>
      <c r="J420" s="24">
        <v>5.1639777949432268E-3</v>
      </c>
      <c r="K420" s="24" t="s">
        <v>743</v>
      </c>
      <c r="L420" s="24">
        <v>5.1639777949432242E-3</v>
      </c>
      <c r="M420" s="24">
        <v>1.5165750888103112E-2</v>
      </c>
      <c r="N420" s="24">
        <v>3.8686776379877746E-3</v>
      </c>
      <c r="O420" s="24">
        <v>1.6120380475245208E-2</v>
      </c>
      <c r="P420" s="24">
        <v>1.6733200530681506E-2</v>
      </c>
      <c r="Q420" s="24">
        <v>7.5277265270908122E-3</v>
      </c>
      <c r="R420" s="24">
        <v>1.0488088481701517E-2</v>
      </c>
      <c r="S420" s="24">
        <v>1.6733200530681461E-2</v>
      </c>
      <c r="T420" s="24">
        <v>8.3666002653407512E-3</v>
      </c>
      <c r="U420" s="24">
        <v>5.7154760664940799E-3</v>
      </c>
      <c r="V420" s="24" t="s">
        <v>743</v>
      </c>
      <c r="W420" s="24">
        <v>2.6052077698305197E-3</v>
      </c>
      <c r="X420" s="24">
        <v>3.8815804341359038E-3</v>
      </c>
      <c r="Y420" s="197"/>
      <c r="Z420" s="198"/>
      <c r="AA420" s="198"/>
      <c r="AB420" s="198"/>
      <c r="AC420" s="198"/>
      <c r="AD420" s="198"/>
      <c r="AE420" s="198"/>
      <c r="AF420" s="198"/>
      <c r="AG420" s="198"/>
      <c r="AH420" s="198"/>
      <c r="AI420" s="198"/>
      <c r="AJ420" s="198"/>
      <c r="AK420" s="198"/>
      <c r="AL420" s="198"/>
      <c r="AM420" s="198"/>
      <c r="AN420" s="198"/>
      <c r="AO420" s="198"/>
      <c r="AP420" s="198"/>
      <c r="AQ420" s="198"/>
      <c r="AR420" s="198"/>
      <c r="AS420" s="198"/>
      <c r="AT420" s="198"/>
      <c r="AU420" s="198"/>
      <c r="AV420" s="198"/>
      <c r="AW420" s="198"/>
      <c r="AX420" s="198"/>
      <c r="AY420" s="198"/>
      <c r="AZ420" s="198"/>
      <c r="BA420" s="198"/>
      <c r="BB420" s="198"/>
      <c r="BC420" s="198"/>
      <c r="BD420" s="198"/>
      <c r="BE420" s="198"/>
      <c r="BF420" s="198"/>
      <c r="BG420" s="198"/>
      <c r="BH420" s="198"/>
      <c r="BI420" s="198"/>
      <c r="BJ420" s="198"/>
      <c r="BK420" s="198"/>
      <c r="BL420" s="198"/>
      <c r="BM420" s="56"/>
    </row>
    <row r="421" spans="1:65">
      <c r="A421" s="30"/>
      <c r="B421" s="3" t="s">
        <v>86</v>
      </c>
      <c r="C421" s="29"/>
      <c r="D421" s="13">
        <v>0.12207124097985099</v>
      </c>
      <c r="E421" s="13">
        <v>7.3029674334022104E-2</v>
      </c>
      <c r="F421" s="13" t="s">
        <v>743</v>
      </c>
      <c r="G421" s="13" t="s">
        <v>743</v>
      </c>
      <c r="H421" s="13">
        <v>0.20203050891044189</v>
      </c>
      <c r="I421" s="13">
        <v>0.21513017393089609</v>
      </c>
      <c r="J421" s="13">
        <v>7.7459666924148407E-2</v>
      </c>
      <c r="K421" s="13" t="s">
        <v>743</v>
      </c>
      <c r="L421" s="13">
        <v>0.11916871834484363</v>
      </c>
      <c r="M421" s="13">
        <v>0.23331924443235558</v>
      </c>
      <c r="N421" s="13">
        <v>8.7592701237459047E-2</v>
      </c>
      <c r="O421" s="13">
        <v>0.38688913140588499</v>
      </c>
      <c r="P421" s="13">
        <v>8.8069476477271064E-2</v>
      </c>
      <c r="Q421" s="13">
        <v>0.122071240979851</v>
      </c>
      <c r="R421" s="13">
        <v>4.8781806891634964E-2</v>
      </c>
      <c r="S421" s="13">
        <v>0.23904572186687797</v>
      </c>
      <c r="T421" s="13">
        <v>4.08126842211744E-2</v>
      </c>
      <c r="U421" s="13">
        <v>2.8769174831346042E-2</v>
      </c>
      <c r="V421" s="13" t="s">
        <v>743</v>
      </c>
      <c r="W421" s="13">
        <v>4.3546096078597177E-2</v>
      </c>
      <c r="X421" s="13">
        <v>4.7529556336358005E-2</v>
      </c>
      <c r="Y421" s="148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A422" s="30"/>
      <c r="B422" s="3" t="s">
        <v>276</v>
      </c>
      <c r="C422" s="29"/>
      <c r="D422" s="13">
        <v>-4.2998489860224143E-2</v>
      </c>
      <c r="E422" s="13">
        <v>0.1639207555754032</v>
      </c>
      <c r="F422" s="13" t="s">
        <v>743</v>
      </c>
      <c r="G422" s="13" t="s">
        <v>743</v>
      </c>
      <c r="H422" s="13">
        <v>8.6326038537043015E-2</v>
      </c>
      <c r="I422" s="13">
        <v>0.70708377484392426</v>
      </c>
      <c r="J422" s="13">
        <v>3.459622717813593E-2</v>
      </c>
      <c r="K422" s="13" t="s">
        <v>743</v>
      </c>
      <c r="L422" s="13">
        <v>-0.32751245233421156</v>
      </c>
      <c r="M422" s="13">
        <v>8.7313214986826093E-3</v>
      </c>
      <c r="N422" s="13">
        <v>-0.3145799994944849</v>
      </c>
      <c r="O422" s="13">
        <v>-0.35337735801366499</v>
      </c>
      <c r="P422" s="13">
        <v>1.9485992474576879</v>
      </c>
      <c r="Q422" s="13">
        <v>-4.2998489860224143E-2</v>
      </c>
      <c r="R422" s="13">
        <v>2.3365728326494883</v>
      </c>
      <c r="S422" s="13">
        <v>8.6326038537043015E-2</v>
      </c>
      <c r="T422" s="13">
        <v>2.181383398572768</v>
      </c>
      <c r="U422" s="13">
        <v>2.083096756990845</v>
      </c>
      <c r="V422" s="13" t="s">
        <v>743</v>
      </c>
      <c r="W422" s="13">
        <v>-7.1556911272727675E-2</v>
      </c>
      <c r="X422" s="13">
        <v>0.26738037829321648</v>
      </c>
      <c r="Y422" s="148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5"/>
    </row>
    <row r="423" spans="1:65">
      <c r="A423" s="30"/>
      <c r="B423" s="46" t="s">
        <v>277</v>
      </c>
      <c r="C423" s="47"/>
      <c r="D423" s="45">
        <v>0.2</v>
      </c>
      <c r="E423" s="45">
        <v>0.34</v>
      </c>
      <c r="F423" s="45">
        <v>1.69</v>
      </c>
      <c r="G423" s="45">
        <v>0.67</v>
      </c>
      <c r="H423" s="45">
        <v>0.13</v>
      </c>
      <c r="I423" s="45">
        <v>1.75</v>
      </c>
      <c r="J423" s="45">
        <v>0</v>
      </c>
      <c r="K423" s="45">
        <v>0.67</v>
      </c>
      <c r="L423" s="45">
        <v>0.94</v>
      </c>
      <c r="M423" s="45">
        <v>7.0000000000000007E-2</v>
      </c>
      <c r="N423" s="45">
        <v>0.91</v>
      </c>
      <c r="O423" s="45">
        <v>1.01</v>
      </c>
      <c r="P423" s="45">
        <v>4.99</v>
      </c>
      <c r="Q423" s="45">
        <v>0.2</v>
      </c>
      <c r="R423" s="45">
        <v>6</v>
      </c>
      <c r="S423" s="45">
        <v>0.13</v>
      </c>
      <c r="T423" s="45">
        <v>5.6</v>
      </c>
      <c r="U423" s="45">
        <v>5.34</v>
      </c>
      <c r="V423" s="45">
        <v>17.53</v>
      </c>
      <c r="W423" s="45">
        <v>0.28000000000000003</v>
      </c>
      <c r="X423" s="45">
        <v>0.61</v>
      </c>
      <c r="Y423" s="148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55"/>
    </row>
    <row r="424" spans="1:65">
      <c r="B424" s="31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BM424" s="55"/>
    </row>
    <row r="425" spans="1:65" ht="15">
      <c r="B425" s="8" t="s">
        <v>599</v>
      </c>
      <c r="BM425" s="28" t="s">
        <v>66</v>
      </c>
    </row>
    <row r="426" spans="1:65" ht="15">
      <c r="A426" s="25" t="s">
        <v>11</v>
      </c>
      <c r="B426" s="18" t="s">
        <v>110</v>
      </c>
      <c r="C426" s="15" t="s">
        <v>111</v>
      </c>
      <c r="D426" s="16" t="s">
        <v>235</v>
      </c>
      <c r="E426" s="17" t="s">
        <v>235</v>
      </c>
      <c r="F426" s="17" t="s">
        <v>235</v>
      </c>
      <c r="G426" s="17" t="s">
        <v>235</v>
      </c>
      <c r="H426" s="17" t="s">
        <v>235</v>
      </c>
      <c r="I426" s="17" t="s">
        <v>235</v>
      </c>
      <c r="J426" s="148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 t="s">
        <v>236</v>
      </c>
      <c r="C427" s="9" t="s">
        <v>236</v>
      </c>
      <c r="D427" s="146" t="s">
        <v>240</v>
      </c>
      <c r="E427" s="147" t="s">
        <v>242</v>
      </c>
      <c r="F427" s="147" t="s">
        <v>244</v>
      </c>
      <c r="G427" s="147" t="s">
        <v>253</v>
      </c>
      <c r="H427" s="147" t="s">
        <v>257</v>
      </c>
      <c r="I427" s="147" t="s">
        <v>259</v>
      </c>
      <c r="J427" s="148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 t="s">
        <v>3</v>
      </c>
    </row>
    <row r="428" spans="1:65">
      <c r="A428" s="30"/>
      <c r="B428" s="19"/>
      <c r="C428" s="9"/>
      <c r="D428" s="10" t="s">
        <v>305</v>
      </c>
      <c r="E428" s="11" t="s">
        <v>303</v>
      </c>
      <c r="F428" s="11" t="s">
        <v>303</v>
      </c>
      <c r="G428" s="11" t="s">
        <v>305</v>
      </c>
      <c r="H428" s="11" t="s">
        <v>303</v>
      </c>
      <c r="I428" s="11" t="s">
        <v>303</v>
      </c>
      <c r="J428" s="148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2</v>
      </c>
    </row>
    <row r="429" spans="1:65">
      <c r="A429" s="30"/>
      <c r="B429" s="19"/>
      <c r="C429" s="9"/>
      <c r="D429" s="26" t="s">
        <v>339</v>
      </c>
      <c r="E429" s="26" t="s">
        <v>117</v>
      </c>
      <c r="F429" s="26" t="s">
        <v>338</v>
      </c>
      <c r="G429" s="26" t="s">
        <v>338</v>
      </c>
      <c r="H429" s="26" t="s">
        <v>338</v>
      </c>
      <c r="I429" s="26" t="s">
        <v>340</v>
      </c>
      <c r="J429" s="148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3</v>
      </c>
    </row>
    <row r="430" spans="1:65">
      <c r="A430" s="30"/>
      <c r="B430" s="18">
        <v>1</v>
      </c>
      <c r="C430" s="14">
        <v>1</v>
      </c>
      <c r="D430" s="22">
        <v>0.46</v>
      </c>
      <c r="E430" s="22">
        <v>0.4</v>
      </c>
      <c r="F430" s="22">
        <v>0.41</v>
      </c>
      <c r="G430" s="22">
        <v>0.5</v>
      </c>
      <c r="H430" s="22">
        <v>0.35</v>
      </c>
      <c r="I430" s="22">
        <v>0.40451488086053705</v>
      </c>
      <c r="J430" s="148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1</v>
      </c>
    </row>
    <row r="431" spans="1:65">
      <c r="A431" s="30"/>
      <c r="B431" s="19">
        <v>1</v>
      </c>
      <c r="C431" s="9">
        <v>2</v>
      </c>
      <c r="D431" s="11">
        <v>0.46</v>
      </c>
      <c r="E431" s="11">
        <v>0.4</v>
      </c>
      <c r="F431" s="11">
        <v>0.38</v>
      </c>
      <c r="G431" s="11">
        <v>0.4</v>
      </c>
      <c r="H431" s="11">
        <v>0.35</v>
      </c>
      <c r="I431" s="11">
        <v>0.39960721783643444</v>
      </c>
      <c r="J431" s="148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19</v>
      </c>
    </row>
    <row r="432" spans="1:65">
      <c r="A432" s="30"/>
      <c r="B432" s="19">
        <v>1</v>
      </c>
      <c r="C432" s="9">
        <v>3</v>
      </c>
      <c r="D432" s="11">
        <v>0.46</v>
      </c>
      <c r="E432" s="11">
        <v>0.4</v>
      </c>
      <c r="F432" s="11">
        <v>0.39</v>
      </c>
      <c r="G432" s="11">
        <v>0.4</v>
      </c>
      <c r="H432" s="11">
        <v>0.35</v>
      </c>
      <c r="I432" s="11">
        <v>0.41673411214810913</v>
      </c>
      <c r="J432" s="148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16</v>
      </c>
    </row>
    <row r="433" spans="1:65">
      <c r="A433" s="30"/>
      <c r="B433" s="19">
        <v>1</v>
      </c>
      <c r="C433" s="9">
        <v>4</v>
      </c>
      <c r="D433" s="11">
        <v>0.47</v>
      </c>
      <c r="E433" s="11">
        <v>0.4</v>
      </c>
      <c r="F433" s="11">
        <v>0.38</v>
      </c>
      <c r="G433" s="11">
        <v>0.4</v>
      </c>
      <c r="H433" s="11">
        <v>0.35</v>
      </c>
      <c r="I433" s="11">
        <v>0.39182933332482023</v>
      </c>
      <c r="J433" s="148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8">
        <v>0.40210486257622752</v>
      </c>
    </row>
    <row r="434" spans="1:65">
      <c r="A434" s="30"/>
      <c r="B434" s="19">
        <v>1</v>
      </c>
      <c r="C434" s="9">
        <v>5</v>
      </c>
      <c r="D434" s="11">
        <v>0.45</v>
      </c>
      <c r="E434" s="11">
        <v>0.4</v>
      </c>
      <c r="F434" s="11">
        <v>0.38</v>
      </c>
      <c r="G434" s="11">
        <v>0.4</v>
      </c>
      <c r="H434" s="11">
        <v>0.34</v>
      </c>
      <c r="I434" s="11">
        <v>0.37626298108554163</v>
      </c>
      <c r="J434" s="148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8">
        <v>98</v>
      </c>
    </row>
    <row r="435" spans="1:65">
      <c r="A435" s="30"/>
      <c r="B435" s="19">
        <v>1</v>
      </c>
      <c r="C435" s="9">
        <v>6</v>
      </c>
      <c r="D435" s="11">
        <v>0.45</v>
      </c>
      <c r="E435" s="11">
        <v>0.4</v>
      </c>
      <c r="F435" s="11">
        <v>0.41</v>
      </c>
      <c r="G435" s="11">
        <v>0.4</v>
      </c>
      <c r="H435" s="11">
        <v>0.35</v>
      </c>
      <c r="I435" s="11">
        <v>0.39682652748874853</v>
      </c>
      <c r="J435" s="148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20" t="s">
        <v>273</v>
      </c>
      <c r="C436" s="12"/>
      <c r="D436" s="23">
        <v>0.45833333333333343</v>
      </c>
      <c r="E436" s="23">
        <v>0.39999999999999997</v>
      </c>
      <c r="F436" s="23">
        <v>0.39166666666666666</v>
      </c>
      <c r="G436" s="23">
        <v>0.41666666666666669</v>
      </c>
      <c r="H436" s="23">
        <v>0.34833333333333333</v>
      </c>
      <c r="I436" s="23">
        <v>0.39762917545736515</v>
      </c>
      <c r="J436" s="148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274</v>
      </c>
      <c r="C437" s="29"/>
      <c r="D437" s="11">
        <v>0.46</v>
      </c>
      <c r="E437" s="11">
        <v>0.4</v>
      </c>
      <c r="F437" s="11">
        <v>0.38500000000000001</v>
      </c>
      <c r="G437" s="11">
        <v>0.4</v>
      </c>
      <c r="H437" s="11">
        <v>0.35</v>
      </c>
      <c r="I437" s="11">
        <v>0.39821687266259148</v>
      </c>
      <c r="J437" s="148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3" t="s">
        <v>275</v>
      </c>
      <c r="C438" s="29"/>
      <c r="D438" s="24">
        <v>7.5277265270907992E-3</v>
      </c>
      <c r="E438" s="24">
        <v>6.0809419444881171E-17</v>
      </c>
      <c r="F438" s="24">
        <v>1.471960144387973E-2</v>
      </c>
      <c r="G438" s="24">
        <v>4.0824829046386291E-2</v>
      </c>
      <c r="H438" s="24">
        <v>4.0824829046386115E-3</v>
      </c>
      <c r="I438" s="24">
        <v>1.3469379131708417E-2</v>
      </c>
      <c r="J438" s="197"/>
      <c r="K438" s="198"/>
      <c r="L438" s="198"/>
      <c r="M438" s="198"/>
      <c r="N438" s="198"/>
      <c r="O438" s="198"/>
      <c r="P438" s="198"/>
      <c r="Q438" s="198"/>
      <c r="R438" s="198"/>
      <c r="S438" s="198"/>
      <c r="T438" s="198"/>
      <c r="U438" s="198"/>
      <c r="V438" s="198"/>
      <c r="W438" s="198"/>
      <c r="X438" s="198"/>
      <c r="Y438" s="198"/>
      <c r="Z438" s="198"/>
      <c r="AA438" s="198"/>
      <c r="AB438" s="198"/>
      <c r="AC438" s="198"/>
      <c r="AD438" s="198"/>
      <c r="AE438" s="198"/>
      <c r="AF438" s="198"/>
      <c r="AG438" s="198"/>
      <c r="AH438" s="198"/>
      <c r="AI438" s="198"/>
      <c r="AJ438" s="198"/>
      <c r="AK438" s="198"/>
      <c r="AL438" s="198"/>
      <c r="AM438" s="198"/>
      <c r="AN438" s="198"/>
      <c r="AO438" s="198"/>
      <c r="AP438" s="198"/>
      <c r="AQ438" s="198"/>
      <c r="AR438" s="198"/>
      <c r="AS438" s="198"/>
      <c r="AT438" s="198"/>
      <c r="AU438" s="198"/>
      <c r="AV438" s="198"/>
      <c r="AW438" s="198"/>
      <c r="AX438" s="198"/>
      <c r="AY438" s="198"/>
      <c r="AZ438" s="198"/>
      <c r="BA438" s="198"/>
      <c r="BB438" s="198"/>
      <c r="BC438" s="198"/>
      <c r="BD438" s="198"/>
      <c r="BE438" s="198"/>
      <c r="BF438" s="198"/>
      <c r="BG438" s="198"/>
      <c r="BH438" s="198"/>
      <c r="BI438" s="198"/>
      <c r="BJ438" s="198"/>
      <c r="BK438" s="198"/>
      <c r="BL438" s="198"/>
      <c r="BM438" s="56"/>
    </row>
    <row r="439" spans="1:65">
      <c r="A439" s="30"/>
      <c r="B439" s="3" t="s">
        <v>86</v>
      </c>
      <c r="C439" s="29"/>
      <c r="D439" s="13">
        <v>1.642413060456174E-2</v>
      </c>
      <c r="E439" s="13">
        <v>1.5202354861220294E-16</v>
      </c>
      <c r="F439" s="13">
        <v>3.758196113330995E-2</v>
      </c>
      <c r="G439" s="13">
        <v>9.7979589711327086E-2</v>
      </c>
      <c r="H439" s="13">
        <v>1.1720046616187401E-2</v>
      </c>
      <c r="I439" s="13">
        <v>3.3874222423984676E-2</v>
      </c>
      <c r="J439" s="148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30"/>
      <c r="B440" s="3" t="s">
        <v>276</v>
      </c>
      <c r="C440" s="29"/>
      <c r="D440" s="13">
        <v>0.13983534145013388</v>
      </c>
      <c r="E440" s="13">
        <v>-5.2346110980653338E-3</v>
      </c>
      <c r="F440" s="13">
        <v>-2.5958890033522253E-2</v>
      </c>
      <c r="G440" s="13">
        <v>3.6213946772848837E-2</v>
      </c>
      <c r="H440" s="13">
        <v>-0.13372514049789852</v>
      </c>
      <c r="I440" s="13">
        <v>-1.1130646593496274E-2</v>
      </c>
      <c r="J440" s="148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A441" s="30"/>
      <c r="B441" s="46" t="s">
        <v>277</v>
      </c>
      <c r="C441" s="47"/>
      <c r="D441" s="45">
        <v>3.21</v>
      </c>
      <c r="E441" s="45">
        <v>0.06</v>
      </c>
      <c r="F441" s="45">
        <v>0.39</v>
      </c>
      <c r="G441" s="45">
        <v>0.96</v>
      </c>
      <c r="H441" s="45">
        <v>2.72</v>
      </c>
      <c r="I441" s="45">
        <v>0.06</v>
      </c>
      <c r="J441" s="148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55"/>
    </row>
    <row r="442" spans="1:65">
      <c r="B442" s="31"/>
      <c r="C442" s="20"/>
      <c r="D442" s="20"/>
      <c r="E442" s="20"/>
      <c r="F442" s="20"/>
      <c r="G442" s="20"/>
      <c r="H442" s="20"/>
      <c r="I442" s="20"/>
      <c r="BM442" s="55"/>
    </row>
    <row r="443" spans="1:65" ht="15">
      <c r="B443" s="8" t="s">
        <v>600</v>
      </c>
      <c r="BM443" s="28" t="s">
        <v>66</v>
      </c>
    </row>
    <row r="444" spans="1:65" ht="15">
      <c r="A444" s="25" t="s">
        <v>14</v>
      </c>
      <c r="B444" s="18" t="s">
        <v>110</v>
      </c>
      <c r="C444" s="15" t="s">
        <v>111</v>
      </c>
      <c r="D444" s="16" t="s">
        <v>235</v>
      </c>
      <c r="E444" s="17" t="s">
        <v>235</v>
      </c>
      <c r="F444" s="17" t="s">
        <v>235</v>
      </c>
      <c r="G444" s="17" t="s">
        <v>235</v>
      </c>
      <c r="H444" s="17" t="s">
        <v>235</v>
      </c>
      <c r="I444" s="17" t="s">
        <v>235</v>
      </c>
      <c r="J444" s="17" t="s">
        <v>235</v>
      </c>
      <c r="K444" s="17" t="s">
        <v>235</v>
      </c>
      <c r="L444" s="17" t="s">
        <v>235</v>
      </c>
      <c r="M444" s="17" t="s">
        <v>235</v>
      </c>
      <c r="N444" s="17" t="s">
        <v>235</v>
      </c>
      <c r="O444" s="17" t="s">
        <v>235</v>
      </c>
      <c r="P444" s="17" t="s">
        <v>235</v>
      </c>
      <c r="Q444" s="17" t="s">
        <v>235</v>
      </c>
      <c r="R444" s="17" t="s">
        <v>235</v>
      </c>
      <c r="S444" s="17" t="s">
        <v>235</v>
      </c>
      <c r="T444" s="17" t="s">
        <v>235</v>
      </c>
      <c r="U444" s="17" t="s">
        <v>235</v>
      </c>
      <c r="V444" s="17" t="s">
        <v>235</v>
      </c>
      <c r="W444" s="148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</v>
      </c>
    </row>
    <row r="445" spans="1:65">
      <c r="A445" s="30"/>
      <c r="B445" s="19" t="s">
        <v>236</v>
      </c>
      <c r="C445" s="9" t="s">
        <v>236</v>
      </c>
      <c r="D445" s="146" t="s">
        <v>238</v>
      </c>
      <c r="E445" s="147" t="s">
        <v>239</v>
      </c>
      <c r="F445" s="147" t="s">
        <v>240</v>
      </c>
      <c r="G445" s="147" t="s">
        <v>241</v>
      </c>
      <c r="H445" s="147" t="s">
        <v>242</v>
      </c>
      <c r="I445" s="147" t="s">
        <v>243</v>
      </c>
      <c r="J445" s="147" t="s">
        <v>244</v>
      </c>
      <c r="K445" s="147" t="s">
        <v>245</v>
      </c>
      <c r="L445" s="147" t="s">
        <v>246</v>
      </c>
      <c r="M445" s="147" t="s">
        <v>247</v>
      </c>
      <c r="N445" s="147" t="s">
        <v>248</v>
      </c>
      <c r="O445" s="147" t="s">
        <v>249</v>
      </c>
      <c r="P445" s="147" t="s">
        <v>251</v>
      </c>
      <c r="Q445" s="147" t="s">
        <v>252</v>
      </c>
      <c r="R445" s="147" t="s">
        <v>253</v>
      </c>
      <c r="S445" s="147" t="s">
        <v>256</v>
      </c>
      <c r="T445" s="147" t="s">
        <v>258</v>
      </c>
      <c r="U445" s="147" t="s">
        <v>259</v>
      </c>
      <c r="V445" s="147" t="s">
        <v>265</v>
      </c>
      <c r="W445" s="148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 t="s">
        <v>3</v>
      </c>
    </row>
    <row r="446" spans="1:65">
      <c r="A446" s="30"/>
      <c r="B446" s="19"/>
      <c r="C446" s="9"/>
      <c r="D446" s="10" t="s">
        <v>305</v>
      </c>
      <c r="E446" s="11" t="s">
        <v>303</v>
      </c>
      <c r="F446" s="11" t="s">
        <v>305</v>
      </c>
      <c r="G446" s="11" t="s">
        <v>305</v>
      </c>
      <c r="H446" s="11" t="s">
        <v>303</v>
      </c>
      <c r="I446" s="11" t="s">
        <v>303</v>
      </c>
      <c r="J446" s="11" t="s">
        <v>303</v>
      </c>
      <c r="K446" s="11" t="s">
        <v>303</v>
      </c>
      <c r="L446" s="11" t="s">
        <v>303</v>
      </c>
      <c r="M446" s="11" t="s">
        <v>303</v>
      </c>
      <c r="N446" s="11" t="s">
        <v>303</v>
      </c>
      <c r="O446" s="11" t="s">
        <v>303</v>
      </c>
      <c r="P446" s="11" t="s">
        <v>303</v>
      </c>
      <c r="Q446" s="11" t="s">
        <v>305</v>
      </c>
      <c r="R446" s="11" t="s">
        <v>305</v>
      </c>
      <c r="S446" s="11" t="s">
        <v>303</v>
      </c>
      <c r="T446" s="11" t="s">
        <v>305</v>
      </c>
      <c r="U446" s="11" t="s">
        <v>303</v>
      </c>
      <c r="V446" s="11" t="s">
        <v>305</v>
      </c>
      <c r="W446" s="148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3</v>
      </c>
    </row>
    <row r="447" spans="1:65">
      <c r="A447" s="30"/>
      <c r="B447" s="19"/>
      <c r="C447" s="9"/>
      <c r="D447" s="26" t="s">
        <v>337</v>
      </c>
      <c r="E447" s="26" t="s">
        <v>338</v>
      </c>
      <c r="F447" s="26" t="s">
        <v>339</v>
      </c>
      <c r="G447" s="26" t="s">
        <v>339</v>
      </c>
      <c r="H447" s="26" t="s">
        <v>117</v>
      </c>
      <c r="I447" s="26" t="s">
        <v>337</v>
      </c>
      <c r="J447" s="26" t="s">
        <v>338</v>
      </c>
      <c r="K447" s="26" t="s">
        <v>338</v>
      </c>
      <c r="L447" s="26" t="s">
        <v>339</v>
      </c>
      <c r="M447" s="26" t="s">
        <v>338</v>
      </c>
      <c r="N447" s="26" t="s">
        <v>338</v>
      </c>
      <c r="O447" s="26" t="s">
        <v>306</v>
      </c>
      <c r="P447" s="26" t="s">
        <v>340</v>
      </c>
      <c r="Q447" s="26" t="s">
        <v>337</v>
      </c>
      <c r="R447" s="26" t="s">
        <v>338</v>
      </c>
      <c r="S447" s="26" t="s">
        <v>338</v>
      </c>
      <c r="T447" s="26" t="s">
        <v>337</v>
      </c>
      <c r="U447" s="26" t="s">
        <v>340</v>
      </c>
      <c r="V447" s="26" t="s">
        <v>338</v>
      </c>
      <c r="W447" s="148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3</v>
      </c>
    </row>
    <row r="448" spans="1:65">
      <c r="A448" s="30"/>
      <c r="B448" s="18">
        <v>1</v>
      </c>
      <c r="C448" s="14">
        <v>1</v>
      </c>
      <c r="D448" s="199">
        <v>0.05</v>
      </c>
      <c r="E448" s="199">
        <v>4.9000000000000002E-2</v>
      </c>
      <c r="F448" s="199">
        <v>0.05</v>
      </c>
      <c r="G448" s="199">
        <v>5.2441845259999995E-2</v>
      </c>
      <c r="H448" s="199">
        <v>0.05</v>
      </c>
      <c r="I448" s="199">
        <v>0.05</v>
      </c>
      <c r="J448" s="222">
        <v>7.0999999999999994E-2</v>
      </c>
      <c r="K448" s="199">
        <v>4.3999999999999997E-2</v>
      </c>
      <c r="L448" s="199">
        <v>0.05</v>
      </c>
      <c r="M448" s="199">
        <v>4.3999999999999997E-2</v>
      </c>
      <c r="N448" s="199">
        <v>5.2999999999999999E-2</v>
      </c>
      <c r="O448" s="199">
        <v>0.05</v>
      </c>
      <c r="P448" s="222">
        <v>1.2999999999999999E-2</v>
      </c>
      <c r="Q448" s="199">
        <v>0.05</v>
      </c>
      <c r="R448" s="199">
        <v>0.04</v>
      </c>
      <c r="S448" s="222">
        <v>5.7000000000000002E-2</v>
      </c>
      <c r="T448" s="222">
        <v>0.04</v>
      </c>
      <c r="U448" s="222" t="s">
        <v>96</v>
      </c>
      <c r="V448" s="199">
        <v>4.4999999999999998E-2</v>
      </c>
      <c r="W448" s="197"/>
      <c r="X448" s="198"/>
      <c r="Y448" s="198"/>
      <c r="Z448" s="198"/>
      <c r="AA448" s="198"/>
      <c r="AB448" s="198"/>
      <c r="AC448" s="198"/>
      <c r="AD448" s="198"/>
      <c r="AE448" s="198"/>
      <c r="AF448" s="198"/>
      <c r="AG448" s="198"/>
      <c r="AH448" s="198"/>
      <c r="AI448" s="198"/>
      <c r="AJ448" s="198"/>
      <c r="AK448" s="198"/>
      <c r="AL448" s="198"/>
      <c r="AM448" s="198"/>
      <c r="AN448" s="198"/>
      <c r="AO448" s="198"/>
      <c r="AP448" s="198"/>
      <c r="AQ448" s="198"/>
      <c r="AR448" s="198"/>
      <c r="AS448" s="198"/>
      <c r="AT448" s="198"/>
      <c r="AU448" s="198"/>
      <c r="AV448" s="198"/>
      <c r="AW448" s="198"/>
      <c r="AX448" s="198"/>
      <c r="AY448" s="198"/>
      <c r="AZ448" s="198"/>
      <c r="BA448" s="198"/>
      <c r="BB448" s="198"/>
      <c r="BC448" s="198"/>
      <c r="BD448" s="198"/>
      <c r="BE448" s="198"/>
      <c r="BF448" s="198"/>
      <c r="BG448" s="198"/>
      <c r="BH448" s="198"/>
      <c r="BI448" s="198"/>
      <c r="BJ448" s="198"/>
      <c r="BK448" s="198"/>
      <c r="BL448" s="198"/>
      <c r="BM448" s="200">
        <v>1</v>
      </c>
    </row>
    <row r="449" spans="1:65">
      <c r="A449" s="30"/>
      <c r="B449" s="19">
        <v>1</v>
      </c>
      <c r="C449" s="9">
        <v>2</v>
      </c>
      <c r="D449" s="24">
        <v>0.04</v>
      </c>
      <c r="E449" s="24">
        <v>4.9000000000000002E-2</v>
      </c>
      <c r="F449" s="24">
        <v>0.05</v>
      </c>
      <c r="G449" s="24">
        <v>5.2348168531025203E-2</v>
      </c>
      <c r="H449" s="24">
        <v>0.05</v>
      </c>
      <c r="I449" s="24">
        <v>5.3999999999999999E-2</v>
      </c>
      <c r="J449" s="223">
        <v>6.6000000000000003E-2</v>
      </c>
      <c r="K449" s="24">
        <v>4.7E-2</v>
      </c>
      <c r="L449" s="24">
        <v>0.05</v>
      </c>
      <c r="M449" s="24">
        <v>4.8000000000000001E-2</v>
      </c>
      <c r="N449" s="24">
        <v>4.8000000000000001E-2</v>
      </c>
      <c r="O449" s="24">
        <v>0.05</v>
      </c>
      <c r="P449" s="223">
        <v>0.01</v>
      </c>
      <c r="Q449" s="24">
        <v>0.05</v>
      </c>
      <c r="R449" s="24">
        <v>0.04</v>
      </c>
      <c r="S449" s="223">
        <v>6.1000000000000006E-2</v>
      </c>
      <c r="T449" s="223">
        <v>0.04</v>
      </c>
      <c r="U449" s="223" t="s">
        <v>96</v>
      </c>
      <c r="V449" s="24">
        <v>4.5999999999999999E-2</v>
      </c>
      <c r="W449" s="197"/>
      <c r="X449" s="198"/>
      <c r="Y449" s="198"/>
      <c r="Z449" s="198"/>
      <c r="AA449" s="198"/>
      <c r="AB449" s="198"/>
      <c r="AC449" s="198"/>
      <c r="AD449" s="198"/>
      <c r="AE449" s="198"/>
      <c r="AF449" s="198"/>
      <c r="AG449" s="198"/>
      <c r="AH449" s="198"/>
      <c r="AI449" s="198"/>
      <c r="AJ449" s="198"/>
      <c r="AK449" s="198"/>
      <c r="AL449" s="198"/>
      <c r="AM449" s="198"/>
      <c r="AN449" s="198"/>
      <c r="AO449" s="198"/>
      <c r="AP449" s="198"/>
      <c r="AQ449" s="198"/>
      <c r="AR449" s="198"/>
      <c r="AS449" s="198"/>
      <c r="AT449" s="198"/>
      <c r="AU449" s="198"/>
      <c r="AV449" s="198"/>
      <c r="AW449" s="198"/>
      <c r="AX449" s="198"/>
      <c r="AY449" s="198"/>
      <c r="AZ449" s="198"/>
      <c r="BA449" s="198"/>
      <c r="BB449" s="198"/>
      <c r="BC449" s="198"/>
      <c r="BD449" s="198"/>
      <c r="BE449" s="198"/>
      <c r="BF449" s="198"/>
      <c r="BG449" s="198"/>
      <c r="BH449" s="198"/>
      <c r="BI449" s="198"/>
      <c r="BJ449" s="198"/>
      <c r="BK449" s="198"/>
      <c r="BL449" s="198"/>
      <c r="BM449" s="200">
        <v>20</v>
      </c>
    </row>
    <row r="450" spans="1:65">
      <c r="A450" s="30"/>
      <c r="B450" s="19">
        <v>1</v>
      </c>
      <c r="C450" s="9">
        <v>3</v>
      </c>
      <c r="D450" s="24">
        <v>0.05</v>
      </c>
      <c r="E450" s="24">
        <v>4.9000000000000002E-2</v>
      </c>
      <c r="F450" s="24">
        <v>0.05</v>
      </c>
      <c r="G450" s="24">
        <v>5.8185054964922302E-2</v>
      </c>
      <c r="H450" s="24">
        <v>0.05</v>
      </c>
      <c r="I450" s="24">
        <v>5.2999999999999999E-2</v>
      </c>
      <c r="J450" s="223">
        <v>6.2E-2</v>
      </c>
      <c r="K450" s="24">
        <v>4.7E-2</v>
      </c>
      <c r="L450" s="24">
        <v>0.05</v>
      </c>
      <c r="M450" s="24">
        <v>4.3999999999999997E-2</v>
      </c>
      <c r="N450" s="24">
        <v>4.7E-2</v>
      </c>
      <c r="O450" s="24">
        <v>0.05</v>
      </c>
      <c r="P450" s="223">
        <v>1.0999999999999999E-2</v>
      </c>
      <c r="Q450" s="24">
        <v>0.04</v>
      </c>
      <c r="R450" s="24">
        <v>0.04</v>
      </c>
      <c r="S450" s="223">
        <v>5.0999999999999997E-2</v>
      </c>
      <c r="T450" s="223">
        <v>0.04</v>
      </c>
      <c r="U450" s="223" t="s">
        <v>96</v>
      </c>
      <c r="V450" s="24">
        <v>4.3999999999999997E-2</v>
      </c>
      <c r="W450" s="197"/>
      <c r="X450" s="198"/>
      <c r="Y450" s="198"/>
      <c r="Z450" s="198"/>
      <c r="AA450" s="198"/>
      <c r="AB450" s="198"/>
      <c r="AC450" s="198"/>
      <c r="AD450" s="198"/>
      <c r="AE450" s="198"/>
      <c r="AF450" s="198"/>
      <c r="AG450" s="198"/>
      <c r="AH450" s="198"/>
      <c r="AI450" s="198"/>
      <c r="AJ450" s="198"/>
      <c r="AK450" s="198"/>
      <c r="AL450" s="198"/>
      <c r="AM450" s="198"/>
      <c r="AN450" s="198"/>
      <c r="AO450" s="198"/>
      <c r="AP450" s="198"/>
      <c r="AQ450" s="198"/>
      <c r="AR450" s="198"/>
      <c r="AS450" s="198"/>
      <c r="AT450" s="198"/>
      <c r="AU450" s="198"/>
      <c r="AV450" s="198"/>
      <c r="AW450" s="198"/>
      <c r="AX450" s="198"/>
      <c r="AY450" s="198"/>
      <c r="AZ450" s="198"/>
      <c r="BA450" s="198"/>
      <c r="BB450" s="198"/>
      <c r="BC450" s="198"/>
      <c r="BD450" s="198"/>
      <c r="BE450" s="198"/>
      <c r="BF450" s="198"/>
      <c r="BG450" s="198"/>
      <c r="BH450" s="198"/>
      <c r="BI450" s="198"/>
      <c r="BJ450" s="198"/>
      <c r="BK450" s="198"/>
      <c r="BL450" s="198"/>
      <c r="BM450" s="200">
        <v>16</v>
      </c>
    </row>
    <row r="451" spans="1:65">
      <c r="A451" s="30"/>
      <c r="B451" s="19">
        <v>1</v>
      </c>
      <c r="C451" s="9">
        <v>4</v>
      </c>
      <c r="D451" s="24">
        <v>0.04</v>
      </c>
      <c r="E451" s="24">
        <v>5.2999999999999999E-2</v>
      </c>
      <c r="F451" s="24">
        <v>0.05</v>
      </c>
      <c r="G451" s="24">
        <v>5.1312208640000002E-2</v>
      </c>
      <c r="H451" s="24">
        <v>0.05</v>
      </c>
      <c r="I451" s="24">
        <v>5.2999999999999999E-2</v>
      </c>
      <c r="J451" s="223">
        <v>0.05</v>
      </c>
      <c r="K451" s="24">
        <v>5.0999999999999997E-2</v>
      </c>
      <c r="L451" s="24">
        <v>0.05</v>
      </c>
      <c r="M451" s="24">
        <v>4.4999999999999998E-2</v>
      </c>
      <c r="N451" s="24">
        <v>4.4999999999999998E-2</v>
      </c>
      <c r="O451" s="24">
        <v>0.05</v>
      </c>
      <c r="P451" s="223">
        <v>1.2999999999999999E-2</v>
      </c>
      <c r="Q451" s="24">
        <v>0.05</v>
      </c>
      <c r="R451" s="24">
        <v>0.06</v>
      </c>
      <c r="S451" s="223">
        <v>5.3999999999999999E-2</v>
      </c>
      <c r="T451" s="223">
        <v>0.04</v>
      </c>
      <c r="U451" s="223" t="s">
        <v>96</v>
      </c>
      <c r="V451" s="24">
        <v>4.8000000000000001E-2</v>
      </c>
      <c r="W451" s="197"/>
      <c r="X451" s="198"/>
      <c r="Y451" s="198"/>
      <c r="Z451" s="198"/>
      <c r="AA451" s="198"/>
      <c r="AB451" s="198"/>
      <c r="AC451" s="198"/>
      <c r="AD451" s="198"/>
      <c r="AE451" s="198"/>
      <c r="AF451" s="198"/>
      <c r="AG451" s="198"/>
      <c r="AH451" s="198"/>
      <c r="AI451" s="198"/>
      <c r="AJ451" s="198"/>
      <c r="AK451" s="198"/>
      <c r="AL451" s="198"/>
      <c r="AM451" s="198"/>
      <c r="AN451" s="198"/>
      <c r="AO451" s="198"/>
      <c r="AP451" s="198"/>
      <c r="AQ451" s="198"/>
      <c r="AR451" s="198"/>
      <c r="AS451" s="198"/>
      <c r="AT451" s="198"/>
      <c r="AU451" s="198"/>
      <c r="AV451" s="198"/>
      <c r="AW451" s="198"/>
      <c r="AX451" s="198"/>
      <c r="AY451" s="198"/>
      <c r="AZ451" s="198"/>
      <c r="BA451" s="198"/>
      <c r="BB451" s="198"/>
      <c r="BC451" s="198"/>
      <c r="BD451" s="198"/>
      <c r="BE451" s="198"/>
      <c r="BF451" s="198"/>
      <c r="BG451" s="198"/>
      <c r="BH451" s="198"/>
      <c r="BI451" s="198"/>
      <c r="BJ451" s="198"/>
      <c r="BK451" s="198"/>
      <c r="BL451" s="198"/>
      <c r="BM451" s="200">
        <v>4.8761152271737482E-2</v>
      </c>
    </row>
    <row r="452" spans="1:65">
      <c r="A452" s="30"/>
      <c r="B452" s="19">
        <v>1</v>
      </c>
      <c r="C452" s="9">
        <v>5</v>
      </c>
      <c r="D452" s="24">
        <v>0.05</v>
      </c>
      <c r="E452" s="24">
        <v>0.05</v>
      </c>
      <c r="F452" s="24">
        <v>0.05</v>
      </c>
      <c r="G452" s="24">
        <v>5.468467732E-2</v>
      </c>
      <c r="H452" s="24">
        <v>0.05</v>
      </c>
      <c r="I452" s="24">
        <v>0.05</v>
      </c>
      <c r="J452" s="223">
        <v>0.05</v>
      </c>
      <c r="K452" s="24">
        <v>5.0999999999999997E-2</v>
      </c>
      <c r="L452" s="24">
        <v>0.04</v>
      </c>
      <c r="M452" s="24">
        <v>4.4999999999999998E-2</v>
      </c>
      <c r="N452" s="24">
        <v>0.05</v>
      </c>
      <c r="O452" s="24">
        <v>0.05</v>
      </c>
      <c r="P452" s="223">
        <v>1.2E-2</v>
      </c>
      <c r="Q452" s="24">
        <v>0.04</v>
      </c>
      <c r="R452" s="24">
        <v>0.05</v>
      </c>
      <c r="S452" s="223">
        <v>5.8000000000000003E-2</v>
      </c>
      <c r="T452" s="223">
        <v>0.04</v>
      </c>
      <c r="U452" s="223" t="s">
        <v>96</v>
      </c>
      <c r="V452" s="24">
        <v>4.4999999999999998E-2</v>
      </c>
      <c r="W452" s="197"/>
      <c r="X452" s="198"/>
      <c r="Y452" s="198"/>
      <c r="Z452" s="198"/>
      <c r="AA452" s="198"/>
      <c r="AB452" s="198"/>
      <c r="AC452" s="198"/>
      <c r="AD452" s="198"/>
      <c r="AE452" s="198"/>
      <c r="AF452" s="198"/>
      <c r="AG452" s="198"/>
      <c r="AH452" s="198"/>
      <c r="AI452" s="198"/>
      <c r="AJ452" s="198"/>
      <c r="AK452" s="198"/>
      <c r="AL452" s="198"/>
      <c r="AM452" s="198"/>
      <c r="AN452" s="198"/>
      <c r="AO452" s="198"/>
      <c r="AP452" s="198"/>
      <c r="AQ452" s="198"/>
      <c r="AR452" s="198"/>
      <c r="AS452" s="198"/>
      <c r="AT452" s="198"/>
      <c r="AU452" s="198"/>
      <c r="AV452" s="198"/>
      <c r="AW452" s="198"/>
      <c r="AX452" s="198"/>
      <c r="AY452" s="198"/>
      <c r="AZ452" s="198"/>
      <c r="BA452" s="198"/>
      <c r="BB452" s="198"/>
      <c r="BC452" s="198"/>
      <c r="BD452" s="198"/>
      <c r="BE452" s="198"/>
      <c r="BF452" s="198"/>
      <c r="BG452" s="198"/>
      <c r="BH452" s="198"/>
      <c r="BI452" s="198"/>
      <c r="BJ452" s="198"/>
      <c r="BK452" s="198"/>
      <c r="BL452" s="198"/>
      <c r="BM452" s="200">
        <v>99</v>
      </c>
    </row>
    <row r="453" spans="1:65">
      <c r="A453" s="30"/>
      <c r="B453" s="19">
        <v>1</v>
      </c>
      <c r="C453" s="9">
        <v>6</v>
      </c>
      <c r="D453" s="24">
        <v>0.05</v>
      </c>
      <c r="E453" s="24">
        <v>5.1999999999999998E-2</v>
      </c>
      <c r="F453" s="24">
        <v>0.05</v>
      </c>
      <c r="G453" s="24">
        <v>5.7964836110000001E-2</v>
      </c>
      <c r="H453" s="24">
        <v>0.05</v>
      </c>
      <c r="I453" s="24">
        <v>5.0999999999999997E-2</v>
      </c>
      <c r="J453" s="223">
        <v>5.3999999999999999E-2</v>
      </c>
      <c r="K453" s="24">
        <v>4.7E-2</v>
      </c>
      <c r="L453" s="24">
        <v>0.05</v>
      </c>
      <c r="M453" s="24">
        <v>0.05</v>
      </c>
      <c r="N453" s="24">
        <v>4.9000000000000002E-2</v>
      </c>
      <c r="O453" s="24">
        <v>0.05</v>
      </c>
      <c r="P453" s="223">
        <v>1.2999999999999999E-2</v>
      </c>
      <c r="Q453" s="24">
        <v>0.05</v>
      </c>
      <c r="R453" s="24">
        <v>0.05</v>
      </c>
      <c r="S453" s="223">
        <v>5.2999999999999999E-2</v>
      </c>
      <c r="T453" s="223">
        <v>0.04</v>
      </c>
      <c r="U453" s="223" t="s">
        <v>96</v>
      </c>
      <c r="V453" s="24">
        <v>4.2999999999999997E-2</v>
      </c>
      <c r="W453" s="197"/>
      <c r="X453" s="198"/>
      <c r="Y453" s="198"/>
      <c r="Z453" s="198"/>
      <c r="AA453" s="198"/>
      <c r="AB453" s="198"/>
      <c r="AC453" s="198"/>
      <c r="AD453" s="198"/>
      <c r="AE453" s="198"/>
      <c r="AF453" s="198"/>
      <c r="AG453" s="198"/>
      <c r="AH453" s="198"/>
      <c r="AI453" s="198"/>
      <c r="AJ453" s="198"/>
      <c r="AK453" s="198"/>
      <c r="AL453" s="198"/>
      <c r="AM453" s="198"/>
      <c r="AN453" s="198"/>
      <c r="AO453" s="198"/>
      <c r="AP453" s="198"/>
      <c r="AQ453" s="198"/>
      <c r="AR453" s="198"/>
      <c r="AS453" s="198"/>
      <c r="AT453" s="198"/>
      <c r="AU453" s="198"/>
      <c r="AV453" s="198"/>
      <c r="AW453" s="198"/>
      <c r="AX453" s="198"/>
      <c r="AY453" s="198"/>
      <c r="AZ453" s="198"/>
      <c r="BA453" s="198"/>
      <c r="BB453" s="198"/>
      <c r="BC453" s="198"/>
      <c r="BD453" s="198"/>
      <c r="BE453" s="198"/>
      <c r="BF453" s="198"/>
      <c r="BG453" s="198"/>
      <c r="BH453" s="198"/>
      <c r="BI453" s="198"/>
      <c r="BJ453" s="198"/>
      <c r="BK453" s="198"/>
      <c r="BL453" s="198"/>
      <c r="BM453" s="56"/>
    </row>
    <row r="454" spans="1:65">
      <c r="A454" s="30"/>
      <c r="B454" s="20" t="s">
        <v>273</v>
      </c>
      <c r="C454" s="12"/>
      <c r="D454" s="201">
        <v>4.6666666666666669E-2</v>
      </c>
      <c r="E454" s="201">
        <v>5.0333333333333334E-2</v>
      </c>
      <c r="F454" s="201">
        <v>4.9999999999999996E-2</v>
      </c>
      <c r="G454" s="201">
        <v>5.4489465137657921E-2</v>
      </c>
      <c r="H454" s="201">
        <v>4.9999999999999996E-2</v>
      </c>
      <c r="I454" s="201">
        <v>5.1833333333333335E-2</v>
      </c>
      <c r="J454" s="201">
        <v>5.8833333333333328E-2</v>
      </c>
      <c r="K454" s="201">
        <v>4.7833333333333332E-2</v>
      </c>
      <c r="L454" s="201">
        <v>4.8333333333333339E-2</v>
      </c>
      <c r="M454" s="201">
        <v>4.5999999999999992E-2</v>
      </c>
      <c r="N454" s="201">
        <v>4.8666666666666664E-2</v>
      </c>
      <c r="O454" s="201">
        <v>4.9999999999999996E-2</v>
      </c>
      <c r="P454" s="201">
        <v>1.1999999999999999E-2</v>
      </c>
      <c r="Q454" s="201">
        <v>4.6666666666666669E-2</v>
      </c>
      <c r="R454" s="201">
        <v>4.6666666666666662E-2</v>
      </c>
      <c r="S454" s="201">
        <v>5.566666666666667E-2</v>
      </c>
      <c r="T454" s="201">
        <v>0.04</v>
      </c>
      <c r="U454" s="201" t="s">
        <v>743</v>
      </c>
      <c r="V454" s="201">
        <v>4.5166666666666661E-2</v>
      </c>
      <c r="W454" s="197"/>
      <c r="X454" s="198"/>
      <c r="Y454" s="198"/>
      <c r="Z454" s="198"/>
      <c r="AA454" s="198"/>
      <c r="AB454" s="198"/>
      <c r="AC454" s="198"/>
      <c r="AD454" s="198"/>
      <c r="AE454" s="198"/>
      <c r="AF454" s="198"/>
      <c r="AG454" s="198"/>
      <c r="AH454" s="198"/>
      <c r="AI454" s="198"/>
      <c r="AJ454" s="198"/>
      <c r="AK454" s="198"/>
      <c r="AL454" s="198"/>
      <c r="AM454" s="198"/>
      <c r="AN454" s="198"/>
      <c r="AO454" s="198"/>
      <c r="AP454" s="198"/>
      <c r="AQ454" s="198"/>
      <c r="AR454" s="198"/>
      <c r="AS454" s="198"/>
      <c r="AT454" s="198"/>
      <c r="AU454" s="198"/>
      <c r="AV454" s="198"/>
      <c r="AW454" s="198"/>
      <c r="AX454" s="198"/>
      <c r="AY454" s="198"/>
      <c r="AZ454" s="198"/>
      <c r="BA454" s="198"/>
      <c r="BB454" s="198"/>
      <c r="BC454" s="198"/>
      <c r="BD454" s="198"/>
      <c r="BE454" s="198"/>
      <c r="BF454" s="198"/>
      <c r="BG454" s="198"/>
      <c r="BH454" s="198"/>
      <c r="BI454" s="198"/>
      <c r="BJ454" s="198"/>
      <c r="BK454" s="198"/>
      <c r="BL454" s="198"/>
      <c r="BM454" s="56"/>
    </row>
    <row r="455" spans="1:65">
      <c r="A455" s="30"/>
      <c r="B455" s="3" t="s">
        <v>274</v>
      </c>
      <c r="C455" s="29"/>
      <c r="D455" s="24">
        <v>0.05</v>
      </c>
      <c r="E455" s="24">
        <v>4.9500000000000002E-2</v>
      </c>
      <c r="F455" s="24">
        <v>0.05</v>
      </c>
      <c r="G455" s="24">
        <v>5.3563261289999997E-2</v>
      </c>
      <c r="H455" s="24">
        <v>0.05</v>
      </c>
      <c r="I455" s="24">
        <v>5.1999999999999998E-2</v>
      </c>
      <c r="J455" s="24">
        <v>5.7999999999999996E-2</v>
      </c>
      <c r="K455" s="24">
        <v>4.7E-2</v>
      </c>
      <c r="L455" s="24">
        <v>0.05</v>
      </c>
      <c r="M455" s="24">
        <v>4.4999999999999998E-2</v>
      </c>
      <c r="N455" s="24">
        <v>4.8500000000000001E-2</v>
      </c>
      <c r="O455" s="24">
        <v>0.05</v>
      </c>
      <c r="P455" s="24">
        <v>1.2500000000000001E-2</v>
      </c>
      <c r="Q455" s="24">
        <v>0.05</v>
      </c>
      <c r="R455" s="24">
        <v>4.4999999999999998E-2</v>
      </c>
      <c r="S455" s="24">
        <v>5.5500000000000001E-2</v>
      </c>
      <c r="T455" s="24">
        <v>0.04</v>
      </c>
      <c r="U455" s="24" t="s">
        <v>743</v>
      </c>
      <c r="V455" s="24">
        <v>4.4999999999999998E-2</v>
      </c>
      <c r="W455" s="197"/>
      <c r="X455" s="198"/>
      <c r="Y455" s="198"/>
      <c r="Z455" s="198"/>
      <c r="AA455" s="198"/>
      <c r="AB455" s="198"/>
      <c r="AC455" s="198"/>
      <c r="AD455" s="198"/>
      <c r="AE455" s="198"/>
      <c r="AF455" s="198"/>
      <c r="AG455" s="198"/>
      <c r="AH455" s="198"/>
      <c r="AI455" s="198"/>
      <c r="AJ455" s="198"/>
      <c r="AK455" s="198"/>
      <c r="AL455" s="198"/>
      <c r="AM455" s="198"/>
      <c r="AN455" s="198"/>
      <c r="AO455" s="198"/>
      <c r="AP455" s="198"/>
      <c r="AQ455" s="198"/>
      <c r="AR455" s="198"/>
      <c r="AS455" s="198"/>
      <c r="AT455" s="198"/>
      <c r="AU455" s="198"/>
      <c r="AV455" s="198"/>
      <c r="AW455" s="198"/>
      <c r="AX455" s="198"/>
      <c r="AY455" s="198"/>
      <c r="AZ455" s="198"/>
      <c r="BA455" s="198"/>
      <c r="BB455" s="198"/>
      <c r="BC455" s="198"/>
      <c r="BD455" s="198"/>
      <c r="BE455" s="198"/>
      <c r="BF455" s="198"/>
      <c r="BG455" s="198"/>
      <c r="BH455" s="198"/>
      <c r="BI455" s="198"/>
      <c r="BJ455" s="198"/>
      <c r="BK455" s="198"/>
      <c r="BL455" s="198"/>
      <c r="BM455" s="56"/>
    </row>
    <row r="456" spans="1:65">
      <c r="A456" s="30"/>
      <c r="B456" s="3" t="s">
        <v>275</v>
      </c>
      <c r="C456" s="29"/>
      <c r="D456" s="24">
        <v>5.1639777949432242E-3</v>
      </c>
      <c r="E456" s="24">
        <v>1.7511900715418245E-3</v>
      </c>
      <c r="F456" s="24">
        <v>7.6011774306101464E-18</v>
      </c>
      <c r="G456" s="24">
        <v>2.9881951922784023E-3</v>
      </c>
      <c r="H456" s="24">
        <v>7.6011774306101464E-18</v>
      </c>
      <c r="I456" s="24">
        <v>1.7224014243685071E-3</v>
      </c>
      <c r="J456" s="24">
        <v>8.8185410735941439E-3</v>
      </c>
      <c r="K456" s="24">
        <v>2.714160398109637E-3</v>
      </c>
      <c r="L456" s="24">
        <v>4.0824829046386306E-3</v>
      </c>
      <c r="M456" s="24">
        <v>2.44948974278318E-3</v>
      </c>
      <c r="N456" s="24">
        <v>2.732520204255893E-3</v>
      </c>
      <c r="O456" s="24">
        <v>7.6011774306101464E-18</v>
      </c>
      <c r="P456" s="24">
        <v>1.2649110640673515E-3</v>
      </c>
      <c r="Q456" s="24">
        <v>5.1639777949432242E-3</v>
      </c>
      <c r="R456" s="24">
        <v>8.1649658092773202E-3</v>
      </c>
      <c r="S456" s="24">
        <v>3.6696957185394386E-3</v>
      </c>
      <c r="T456" s="24">
        <v>0</v>
      </c>
      <c r="U456" s="24" t="s">
        <v>743</v>
      </c>
      <c r="V456" s="24">
        <v>1.7224014243685099E-3</v>
      </c>
      <c r="W456" s="197"/>
      <c r="X456" s="198"/>
      <c r="Y456" s="198"/>
      <c r="Z456" s="198"/>
      <c r="AA456" s="198"/>
      <c r="AB456" s="198"/>
      <c r="AC456" s="198"/>
      <c r="AD456" s="198"/>
      <c r="AE456" s="198"/>
      <c r="AF456" s="198"/>
      <c r="AG456" s="198"/>
      <c r="AH456" s="198"/>
      <c r="AI456" s="198"/>
      <c r="AJ456" s="198"/>
      <c r="AK456" s="198"/>
      <c r="AL456" s="198"/>
      <c r="AM456" s="198"/>
      <c r="AN456" s="198"/>
      <c r="AO456" s="198"/>
      <c r="AP456" s="198"/>
      <c r="AQ456" s="198"/>
      <c r="AR456" s="198"/>
      <c r="AS456" s="198"/>
      <c r="AT456" s="198"/>
      <c r="AU456" s="198"/>
      <c r="AV456" s="198"/>
      <c r="AW456" s="198"/>
      <c r="AX456" s="198"/>
      <c r="AY456" s="198"/>
      <c r="AZ456" s="198"/>
      <c r="BA456" s="198"/>
      <c r="BB456" s="198"/>
      <c r="BC456" s="198"/>
      <c r="BD456" s="198"/>
      <c r="BE456" s="198"/>
      <c r="BF456" s="198"/>
      <c r="BG456" s="198"/>
      <c r="BH456" s="198"/>
      <c r="BI456" s="198"/>
      <c r="BJ456" s="198"/>
      <c r="BK456" s="198"/>
      <c r="BL456" s="198"/>
      <c r="BM456" s="56"/>
    </row>
    <row r="457" spans="1:65">
      <c r="A457" s="30"/>
      <c r="B457" s="3" t="s">
        <v>86</v>
      </c>
      <c r="C457" s="29"/>
      <c r="D457" s="13">
        <v>0.11065666703449765</v>
      </c>
      <c r="E457" s="13">
        <v>3.4791855725996509E-2</v>
      </c>
      <c r="F457" s="13">
        <v>1.5202354861220294E-16</v>
      </c>
      <c r="G457" s="13">
        <v>5.4839870142407522E-2</v>
      </c>
      <c r="H457" s="13">
        <v>1.5202354861220294E-16</v>
      </c>
      <c r="I457" s="13">
        <v>3.3229609473347403E-2</v>
      </c>
      <c r="J457" s="13">
        <v>0.14989021654834239</v>
      </c>
      <c r="K457" s="13">
        <v>5.6742029228772903E-2</v>
      </c>
      <c r="L457" s="13">
        <v>8.4465163544247518E-2</v>
      </c>
      <c r="M457" s="13">
        <v>5.3249777017025664E-2</v>
      </c>
      <c r="N457" s="13">
        <v>5.6147675429915611E-2</v>
      </c>
      <c r="O457" s="13">
        <v>1.5202354861220294E-16</v>
      </c>
      <c r="P457" s="13">
        <v>0.10540925533894598</v>
      </c>
      <c r="Q457" s="13">
        <v>0.11065666703449765</v>
      </c>
      <c r="R457" s="13">
        <v>0.17496355305594261</v>
      </c>
      <c r="S457" s="13">
        <v>6.5922677578552788E-2</v>
      </c>
      <c r="T457" s="13">
        <v>0</v>
      </c>
      <c r="U457" s="13" t="s">
        <v>743</v>
      </c>
      <c r="V457" s="13">
        <v>3.8134348879007601E-2</v>
      </c>
      <c r="W457" s="148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A458" s="30"/>
      <c r="B458" s="3" t="s">
        <v>276</v>
      </c>
      <c r="C458" s="29"/>
      <c r="D458" s="13">
        <v>-4.2953980935450553E-2</v>
      </c>
      <c r="E458" s="13">
        <v>3.2242491991049782E-2</v>
      </c>
      <c r="F458" s="13">
        <v>2.5406448997731479E-2</v>
      </c>
      <c r="G458" s="13">
        <v>0.11747697909182997</v>
      </c>
      <c r="H458" s="13">
        <v>2.5406448997731479E-2</v>
      </c>
      <c r="I458" s="13">
        <v>6.3004685460981813E-2</v>
      </c>
      <c r="J458" s="13">
        <v>0.20656158832066396</v>
      </c>
      <c r="K458" s="13">
        <v>-1.9027830458836936E-2</v>
      </c>
      <c r="L458" s="13">
        <v>-8.7737659688593705E-3</v>
      </c>
      <c r="M458" s="13">
        <v>-5.6626066922087159E-2</v>
      </c>
      <c r="N458" s="13">
        <v>-1.9377229755414005E-3</v>
      </c>
      <c r="O458" s="13">
        <v>2.5406448997731479E-2</v>
      </c>
      <c r="P458" s="13">
        <v>-0.75390245224054442</v>
      </c>
      <c r="Q458" s="13">
        <v>-4.2953980935450553E-2</v>
      </c>
      <c r="R458" s="13">
        <v>-4.2953980935450664E-2</v>
      </c>
      <c r="S458" s="13">
        <v>0.14161917988414108</v>
      </c>
      <c r="T458" s="13">
        <v>-0.17967484080181473</v>
      </c>
      <c r="U458" s="13" t="s">
        <v>743</v>
      </c>
      <c r="V458" s="13">
        <v>-7.3716174405382695E-2</v>
      </c>
      <c r="W458" s="148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A459" s="30"/>
      <c r="B459" s="46" t="s">
        <v>277</v>
      </c>
      <c r="C459" s="47"/>
      <c r="D459" s="45">
        <v>0.67</v>
      </c>
      <c r="E459" s="45">
        <v>0.56000000000000005</v>
      </c>
      <c r="F459" s="45">
        <v>0.45</v>
      </c>
      <c r="G459" s="45">
        <v>1.96</v>
      </c>
      <c r="H459" s="45">
        <v>0.45</v>
      </c>
      <c r="I459" s="45">
        <v>1.07</v>
      </c>
      <c r="J459" s="45">
        <v>3.43</v>
      </c>
      <c r="K459" s="45">
        <v>0.28000000000000003</v>
      </c>
      <c r="L459" s="45">
        <v>0.11</v>
      </c>
      <c r="M459" s="45">
        <v>0.9</v>
      </c>
      <c r="N459" s="45">
        <v>0</v>
      </c>
      <c r="O459" s="45">
        <v>0.45</v>
      </c>
      <c r="P459" s="45">
        <v>12.36</v>
      </c>
      <c r="Q459" s="45">
        <v>0.67</v>
      </c>
      <c r="R459" s="45">
        <v>0.67</v>
      </c>
      <c r="S459" s="45">
        <v>2.36</v>
      </c>
      <c r="T459" s="45">
        <v>2.92</v>
      </c>
      <c r="U459" s="45">
        <v>17.309999999999999</v>
      </c>
      <c r="V459" s="45">
        <v>1.18</v>
      </c>
      <c r="W459" s="148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B460" s="31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BM460" s="55"/>
    </row>
    <row r="461" spans="1:65" ht="15">
      <c r="B461" s="8" t="s">
        <v>601</v>
      </c>
      <c r="BM461" s="28" t="s">
        <v>66</v>
      </c>
    </row>
    <row r="462" spans="1:65" ht="15">
      <c r="A462" s="25" t="s">
        <v>54</v>
      </c>
      <c r="B462" s="18" t="s">
        <v>110</v>
      </c>
      <c r="C462" s="15" t="s">
        <v>111</v>
      </c>
      <c r="D462" s="16" t="s">
        <v>235</v>
      </c>
      <c r="E462" s="17" t="s">
        <v>235</v>
      </c>
      <c r="F462" s="17" t="s">
        <v>235</v>
      </c>
      <c r="G462" s="17" t="s">
        <v>235</v>
      </c>
      <c r="H462" s="17" t="s">
        <v>235</v>
      </c>
      <c r="I462" s="17" t="s">
        <v>235</v>
      </c>
      <c r="J462" s="17" t="s">
        <v>235</v>
      </c>
      <c r="K462" s="17" t="s">
        <v>235</v>
      </c>
      <c r="L462" s="17" t="s">
        <v>235</v>
      </c>
      <c r="M462" s="17" t="s">
        <v>235</v>
      </c>
      <c r="N462" s="17" t="s">
        <v>235</v>
      </c>
      <c r="O462" s="17" t="s">
        <v>235</v>
      </c>
      <c r="P462" s="17" t="s">
        <v>235</v>
      </c>
      <c r="Q462" s="17" t="s">
        <v>235</v>
      </c>
      <c r="R462" s="17" t="s">
        <v>235</v>
      </c>
      <c r="S462" s="17" t="s">
        <v>235</v>
      </c>
      <c r="T462" s="17" t="s">
        <v>235</v>
      </c>
      <c r="U462" s="17" t="s">
        <v>235</v>
      </c>
      <c r="V462" s="17" t="s">
        <v>235</v>
      </c>
      <c r="W462" s="17" t="s">
        <v>235</v>
      </c>
      <c r="X462" s="17" t="s">
        <v>235</v>
      </c>
      <c r="Y462" s="17" t="s">
        <v>235</v>
      </c>
      <c r="Z462" s="17" t="s">
        <v>235</v>
      </c>
      <c r="AA462" s="148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1</v>
      </c>
    </row>
    <row r="463" spans="1:65">
      <c r="A463" s="30"/>
      <c r="B463" s="19" t="s">
        <v>236</v>
      </c>
      <c r="C463" s="9" t="s">
        <v>236</v>
      </c>
      <c r="D463" s="146" t="s">
        <v>238</v>
      </c>
      <c r="E463" s="147" t="s">
        <v>239</v>
      </c>
      <c r="F463" s="147" t="s">
        <v>240</v>
      </c>
      <c r="G463" s="147" t="s">
        <v>241</v>
      </c>
      <c r="H463" s="147" t="s">
        <v>242</v>
      </c>
      <c r="I463" s="147" t="s">
        <v>243</v>
      </c>
      <c r="J463" s="147" t="s">
        <v>244</v>
      </c>
      <c r="K463" s="147" t="s">
        <v>245</v>
      </c>
      <c r="L463" s="147" t="s">
        <v>246</v>
      </c>
      <c r="M463" s="147" t="s">
        <v>247</v>
      </c>
      <c r="N463" s="147" t="s">
        <v>248</v>
      </c>
      <c r="O463" s="147" t="s">
        <v>249</v>
      </c>
      <c r="P463" s="147" t="s">
        <v>250</v>
      </c>
      <c r="Q463" s="147" t="s">
        <v>251</v>
      </c>
      <c r="R463" s="147" t="s">
        <v>252</v>
      </c>
      <c r="S463" s="147" t="s">
        <v>253</v>
      </c>
      <c r="T463" s="147" t="s">
        <v>256</v>
      </c>
      <c r="U463" s="147" t="s">
        <v>257</v>
      </c>
      <c r="V463" s="147" t="s">
        <v>258</v>
      </c>
      <c r="W463" s="147" t="s">
        <v>259</v>
      </c>
      <c r="X463" s="147" t="s">
        <v>260</v>
      </c>
      <c r="Y463" s="147" t="s">
        <v>265</v>
      </c>
      <c r="Z463" s="147" t="s">
        <v>266</v>
      </c>
      <c r="AA463" s="148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 t="s">
        <v>1</v>
      </c>
    </row>
    <row r="464" spans="1:65">
      <c r="A464" s="30"/>
      <c r="B464" s="19"/>
      <c r="C464" s="9"/>
      <c r="D464" s="10" t="s">
        <v>305</v>
      </c>
      <c r="E464" s="11" t="s">
        <v>303</v>
      </c>
      <c r="F464" s="11" t="s">
        <v>305</v>
      </c>
      <c r="G464" s="11" t="s">
        <v>305</v>
      </c>
      <c r="H464" s="11" t="s">
        <v>303</v>
      </c>
      <c r="I464" s="11" t="s">
        <v>336</v>
      </c>
      <c r="J464" s="11" t="s">
        <v>305</v>
      </c>
      <c r="K464" s="11" t="s">
        <v>303</v>
      </c>
      <c r="L464" s="11" t="s">
        <v>303</v>
      </c>
      <c r="M464" s="11" t="s">
        <v>303</v>
      </c>
      <c r="N464" s="11" t="s">
        <v>303</v>
      </c>
      <c r="O464" s="11" t="s">
        <v>303</v>
      </c>
      <c r="P464" s="11" t="s">
        <v>303</v>
      </c>
      <c r="Q464" s="11" t="s">
        <v>303</v>
      </c>
      <c r="R464" s="11" t="s">
        <v>305</v>
      </c>
      <c r="S464" s="11" t="s">
        <v>305</v>
      </c>
      <c r="T464" s="11" t="s">
        <v>303</v>
      </c>
      <c r="U464" s="11" t="s">
        <v>336</v>
      </c>
      <c r="V464" s="11" t="s">
        <v>305</v>
      </c>
      <c r="W464" s="11" t="s">
        <v>303</v>
      </c>
      <c r="X464" s="11" t="s">
        <v>336</v>
      </c>
      <c r="Y464" s="11" t="s">
        <v>305</v>
      </c>
      <c r="Z464" s="11" t="s">
        <v>336</v>
      </c>
      <c r="AA464" s="148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3</v>
      </c>
    </row>
    <row r="465" spans="1:65">
      <c r="A465" s="30"/>
      <c r="B465" s="19"/>
      <c r="C465" s="9"/>
      <c r="D465" s="26" t="s">
        <v>337</v>
      </c>
      <c r="E465" s="26" t="s">
        <v>338</v>
      </c>
      <c r="F465" s="26" t="s">
        <v>339</v>
      </c>
      <c r="G465" s="26" t="s">
        <v>339</v>
      </c>
      <c r="H465" s="26" t="s">
        <v>117</v>
      </c>
      <c r="I465" s="26" t="s">
        <v>337</v>
      </c>
      <c r="J465" s="26" t="s">
        <v>338</v>
      </c>
      <c r="K465" s="26" t="s">
        <v>338</v>
      </c>
      <c r="L465" s="26" t="s">
        <v>339</v>
      </c>
      <c r="M465" s="26" t="s">
        <v>338</v>
      </c>
      <c r="N465" s="26" t="s">
        <v>338</v>
      </c>
      <c r="O465" s="26" t="s">
        <v>306</v>
      </c>
      <c r="P465" s="26" t="s">
        <v>338</v>
      </c>
      <c r="Q465" s="26" t="s">
        <v>340</v>
      </c>
      <c r="R465" s="26" t="s">
        <v>337</v>
      </c>
      <c r="S465" s="26" t="s">
        <v>338</v>
      </c>
      <c r="T465" s="26" t="s">
        <v>338</v>
      </c>
      <c r="U465" s="26" t="s">
        <v>338</v>
      </c>
      <c r="V465" s="26" t="s">
        <v>337</v>
      </c>
      <c r="W465" s="26" t="s">
        <v>340</v>
      </c>
      <c r="X465" s="26" t="s">
        <v>338</v>
      </c>
      <c r="Y465" s="26" t="s">
        <v>338</v>
      </c>
      <c r="Z465" s="26" t="s">
        <v>340</v>
      </c>
      <c r="AA465" s="148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3</v>
      </c>
    </row>
    <row r="466" spans="1:65">
      <c r="A466" s="30"/>
      <c r="B466" s="18">
        <v>1</v>
      </c>
      <c r="C466" s="14">
        <v>1</v>
      </c>
      <c r="D466" s="199">
        <v>0.22</v>
      </c>
      <c r="E466" s="199">
        <v>0.21</v>
      </c>
      <c r="F466" s="199">
        <v>0.23600000000000002</v>
      </c>
      <c r="G466" s="199">
        <v>0.21524062334970437</v>
      </c>
      <c r="H466" s="199">
        <v>0.21059999999999998</v>
      </c>
      <c r="I466" s="199">
        <v>0.21199999999999999</v>
      </c>
      <c r="J466" s="199">
        <v>0.21</v>
      </c>
      <c r="K466" s="199">
        <v>0.21</v>
      </c>
      <c r="L466" s="199">
        <v>0.21990000000000001</v>
      </c>
      <c r="M466" s="199">
        <v>0.21</v>
      </c>
      <c r="N466" s="199">
        <v>0.21</v>
      </c>
      <c r="O466" s="199">
        <v>0.22</v>
      </c>
      <c r="P466" s="199">
        <v>0.22</v>
      </c>
      <c r="Q466" s="222">
        <v>0.26</v>
      </c>
      <c r="R466" s="199">
        <v>0.22999999999999998</v>
      </c>
      <c r="S466" s="222">
        <v>0.2</v>
      </c>
      <c r="T466" s="199">
        <v>0.21</v>
      </c>
      <c r="U466" s="222">
        <v>0.25700000000000001</v>
      </c>
      <c r="V466" s="199">
        <v>0.22</v>
      </c>
      <c r="W466" s="199">
        <v>0.2127903596621461</v>
      </c>
      <c r="X466" s="199">
        <v>0.22450000000000001</v>
      </c>
      <c r="Y466" s="199">
        <v>0.21</v>
      </c>
      <c r="Z466" s="199">
        <v>0.22036990000000001</v>
      </c>
      <c r="AA466" s="197"/>
      <c r="AB466" s="198"/>
      <c r="AC466" s="198"/>
      <c r="AD466" s="198"/>
      <c r="AE466" s="198"/>
      <c r="AF466" s="198"/>
      <c r="AG466" s="198"/>
      <c r="AH466" s="198"/>
      <c r="AI466" s="198"/>
      <c r="AJ466" s="198"/>
      <c r="AK466" s="198"/>
      <c r="AL466" s="198"/>
      <c r="AM466" s="198"/>
      <c r="AN466" s="198"/>
      <c r="AO466" s="198"/>
      <c r="AP466" s="198"/>
      <c r="AQ466" s="198"/>
      <c r="AR466" s="198"/>
      <c r="AS466" s="198"/>
      <c r="AT466" s="198"/>
      <c r="AU466" s="198"/>
      <c r="AV466" s="198"/>
      <c r="AW466" s="198"/>
      <c r="AX466" s="198"/>
      <c r="AY466" s="198"/>
      <c r="AZ466" s="198"/>
      <c r="BA466" s="198"/>
      <c r="BB466" s="198"/>
      <c r="BC466" s="198"/>
      <c r="BD466" s="198"/>
      <c r="BE466" s="198"/>
      <c r="BF466" s="198"/>
      <c r="BG466" s="198"/>
      <c r="BH466" s="198"/>
      <c r="BI466" s="198"/>
      <c r="BJ466" s="198"/>
      <c r="BK466" s="198"/>
      <c r="BL466" s="198"/>
      <c r="BM466" s="200">
        <v>1</v>
      </c>
    </row>
    <row r="467" spans="1:65">
      <c r="A467" s="30"/>
      <c r="B467" s="19">
        <v>1</v>
      </c>
      <c r="C467" s="9">
        <v>2</v>
      </c>
      <c r="D467" s="24">
        <v>0.22999999999999998</v>
      </c>
      <c r="E467" s="24">
        <v>0.21</v>
      </c>
      <c r="F467" s="24">
        <v>0.22799999999999998</v>
      </c>
      <c r="G467" s="24">
        <v>0.22015505948250752</v>
      </c>
      <c r="H467" s="24">
        <v>0.21229999999999999</v>
      </c>
      <c r="I467" s="24">
        <v>0.21299999999999999</v>
      </c>
      <c r="J467" s="24">
        <v>0.21</v>
      </c>
      <c r="K467" s="24">
        <v>0.21</v>
      </c>
      <c r="L467" s="24">
        <v>0.2248</v>
      </c>
      <c r="M467" s="24">
        <v>0.21</v>
      </c>
      <c r="N467" s="24">
        <v>0.21</v>
      </c>
      <c r="O467" s="24">
        <v>0.22</v>
      </c>
      <c r="P467" s="24">
        <v>0.24</v>
      </c>
      <c r="Q467" s="223">
        <v>0.25</v>
      </c>
      <c r="R467" s="24">
        <v>0.22</v>
      </c>
      <c r="S467" s="223">
        <v>0.2</v>
      </c>
      <c r="T467" s="24">
        <v>0.21</v>
      </c>
      <c r="U467" s="223">
        <v>0.25700000000000001</v>
      </c>
      <c r="V467" s="24">
        <v>0.22</v>
      </c>
      <c r="W467" s="24">
        <v>0.21956981156963581</v>
      </c>
      <c r="X467" s="24">
        <v>0.23230770000000003</v>
      </c>
      <c r="Y467" s="24">
        <v>0.22</v>
      </c>
      <c r="Z467" s="24">
        <v>0.23880349999999997</v>
      </c>
      <c r="AA467" s="197"/>
      <c r="AB467" s="198"/>
      <c r="AC467" s="198"/>
      <c r="AD467" s="198"/>
      <c r="AE467" s="198"/>
      <c r="AF467" s="198"/>
      <c r="AG467" s="198"/>
      <c r="AH467" s="198"/>
      <c r="AI467" s="198"/>
      <c r="AJ467" s="198"/>
      <c r="AK467" s="198"/>
      <c r="AL467" s="198"/>
      <c r="AM467" s="198"/>
      <c r="AN467" s="198"/>
      <c r="AO467" s="198"/>
      <c r="AP467" s="198"/>
      <c r="AQ467" s="198"/>
      <c r="AR467" s="198"/>
      <c r="AS467" s="198"/>
      <c r="AT467" s="198"/>
      <c r="AU467" s="198"/>
      <c r="AV467" s="198"/>
      <c r="AW467" s="198"/>
      <c r="AX467" s="198"/>
      <c r="AY467" s="198"/>
      <c r="AZ467" s="198"/>
      <c r="BA467" s="198"/>
      <c r="BB467" s="198"/>
      <c r="BC467" s="198"/>
      <c r="BD467" s="198"/>
      <c r="BE467" s="198"/>
      <c r="BF467" s="198"/>
      <c r="BG467" s="198"/>
      <c r="BH467" s="198"/>
      <c r="BI467" s="198"/>
      <c r="BJ467" s="198"/>
      <c r="BK467" s="198"/>
      <c r="BL467" s="198"/>
      <c r="BM467" s="200" t="e">
        <v>#N/A</v>
      </c>
    </row>
    <row r="468" spans="1:65">
      <c r="A468" s="30"/>
      <c r="B468" s="19">
        <v>1</v>
      </c>
      <c r="C468" s="9">
        <v>3</v>
      </c>
      <c r="D468" s="24">
        <v>0.22</v>
      </c>
      <c r="E468" s="24">
        <v>0.21</v>
      </c>
      <c r="F468" s="24">
        <v>0.23100000000000001</v>
      </c>
      <c r="G468" s="24">
        <v>0.21604542297947918</v>
      </c>
      <c r="H468" s="24">
        <v>0.21450000000000002</v>
      </c>
      <c r="I468" s="24">
        <v>0.214</v>
      </c>
      <c r="J468" s="24">
        <v>0.21</v>
      </c>
      <c r="K468" s="24">
        <v>0.21</v>
      </c>
      <c r="L468" s="24">
        <v>0.22720000000000001</v>
      </c>
      <c r="M468" s="24">
        <v>0.21</v>
      </c>
      <c r="N468" s="24">
        <v>0.21</v>
      </c>
      <c r="O468" s="24">
        <v>0.22</v>
      </c>
      <c r="P468" s="24">
        <v>0.22999999999999998</v>
      </c>
      <c r="Q468" s="223">
        <v>0.25</v>
      </c>
      <c r="R468" s="24">
        <v>0.22999999999999998</v>
      </c>
      <c r="S468" s="223">
        <v>0.2</v>
      </c>
      <c r="T468" s="24">
        <v>0.21</v>
      </c>
      <c r="U468" s="223">
        <v>0.25700000000000001</v>
      </c>
      <c r="V468" s="24">
        <v>0.22</v>
      </c>
      <c r="W468" s="24">
        <v>0.21472786823785395</v>
      </c>
      <c r="X468" s="24">
        <v>0.23444449000000006</v>
      </c>
      <c r="Y468" s="24">
        <v>0.22</v>
      </c>
      <c r="Z468" s="24">
        <v>0.24427020000000002</v>
      </c>
      <c r="AA468" s="197"/>
      <c r="AB468" s="198"/>
      <c r="AC468" s="198"/>
      <c r="AD468" s="198"/>
      <c r="AE468" s="198"/>
      <c r="AF468" s="198"/>
      <c r="AG468" s="198"/>
      <c r="AH468" s="198"/>
      <c r="AI468" s="198"/>
      <c r="AJ468" s="198"/>
      <c r="AK468" s="198"/>
      <c r="AL468" s="198"/>
      <c r="AM468" s="198"/>
      <c r="AN468" s="198"/>
      <c r="AO468" s="198"/>
      <c r="AP468" s="198"/>
      <c r="AQ468" s="198"/>
      <c r="AR468" s="198"/>
      <c r="AS468" s="198"/>
      <c r="AT468" s="198"/>
      <c r="AU468" s="198"/>
      <c r="AV468" s="198"/>
      <c r="AW468" s="198"/>
      <c r="AX468" s="198"/>
      <c r="AY468" s="198"/>
      <c r="AZ468" s="198"/>
      <c r="BA468" s="198"/>
      <c r="BB468" s="198"/>
      <c r="BC468" s="198"/>
      <c r="BD468" s="198"/>
      <c r="BE468" s="198"/>
      <c r="BF468" s="198"/>
      <c r="BG468" s="198"/>
      <c r="BH468" s="198"/>
      <c r="BI468" s="198"/>
      <c r="BJ468" s="198"/>
      <c r="BK468" s="198"/>
      <c r="BL468" s="198"/>
      <c r="BM468" s="200">
        <v>16</v>
      </c>
    </row>
    <row r="469" spans="1:65">
      <c r="A469" s="30"/>
      <c r="B469" s="19">
        <v>1</v>
      </c>
      <c r="C469" s="9">
        <v>4</v>
      </c>
      <c r="D469" s="24">
        <v>0.22</v>
      </c>
      <c r="E469" s="24">
        <v>0.22</v>
      </c>
      <c r="F469" s="24">
        <v>0.23400000000000001</v>
      </c>
      <c r="G469" s="24">
        <v>0.22254208438260117</v>
      </c>
      <c r="H469" s="24">
        <v>0.2114</v>
      </c>
      <c r="I469" s="24">
        <v>0.214</v>
      </c>
      <c r="J469" s="24">
        <v>0.2</v>
      </c>
      <c r="K469" s="24">
        <v>0.21</v>
      </c>
      <c r="L469" s="24">
        <v>0.2205</v>
      </c>
      <c r="M469" s="24">
        <v>0.21</v>
      </c>
      <c r="N469" s="24">
        <v>0.2</v>
      </c>
      <c r="O469" s="24">
        <v>0.22</v>
      </c>
      <c r="P469" s="24">
        <v>0.22</v>
      </c>
      <c r="Q469" s="223">
        <v>0.26</v>
      </c>
      <c r="R469" s="24">
        <v>0.22999999999999998</v>
      </c>
      <c r="S469" s="223">
        <v>0.2</v>
      </c>
      <c r="T469" s="24">
        <v>0.21</v>
      </c>
      <c r="U469" s="223">
        <v>0.25700000000000001</v>
      </c>
      <c r="V469" s="24">
        <v>0.22</v>
      </c>
      <c r="W469" s="24">
        <v>0.2137529204283368</v>
      </c>
      <c r="X469" s="24">
        <v>0.22777732000000003</v>
      </c>
      <c r="Y469" s="24">
        <v>0.22</v>
      </c>
      <c r="Z469" s="225">
        <v>0.26136310000000001</v>
      </c>
      <c r="AA469" s="197"/>
      <c r="AB469" s="198"/>
      <c r="AC469" s="198"/>
      <c r="AD469" s="198"/>
      <c r="AE469" s="198"/>
      <c r="AF469" s="198"/>
      <c r="AG469" s="198"/>
      <c r="AH469" s="198"/>
      <c r="AI469" s="198"/>
      <c r="AJ469" s="198"/>
      <c r="AK469" s="198"/>
      <c r="AL469" s="198"/>
      <c r="AM469" s="198"/>
      <c r="AN469" s="198"/>
      <c r="AO469" s="198"/>
      <c r="AP469" s="198"/>
      <c r="AQ469" s="198"/>
      <c r="AR469" s="198"/>
      <c r="AS469" s="198"/>
      <c r="AT469" s="198"/>
      <c r="AU469" s="198"/>
      <c r="AV469" s="198"/>
      <c r="AW469" s="198"/>
      <c r="AX469" s="198"/>
      <c r="AY469" s="198"/>
      <c r="AZ469" s="198"/>
      <c r="BA469" s="198"/>
      <c r="BB469" s="198"/>
      <c r="BC469" s="198"/>
      <c r="BD469" s="198"/>
      <c r="BE469" s="198"/>
      <c r="BF469" s="198"/>
      <c r="BG469" s="198"/>
      <c r="BH469" s="198"/>
      <c r="BI469" s="198"/>
      <c r="BJ469" s="198"/>
      <c r="BK469" s="198"/>
      <c r="BL469" s="198"/>
      <c r="BM469" s="200">
        <v>0.21915195224483242</v>
      </c>
    </row>
    <row r="470" spans="1:65">
      <c r="A470" s="30"/>
      <c r="B470" s="19">
        <v>1</v>
      </c>
      <c r="C470" s="9">
        <v>5</v>
      </c>
      <c r="D470" s="24">
        <v>0.22999999999999998</v>
      </c>
      <c r="E470" s="24">
        <v>0.22</v>
      </c>
      <c r="F470" s="24">
        <v>0.23800000000000002</v>
      </c>
      <c r="G470" s="24">
        <v>0.22497170467238686</v>
      </c>
      <c r="H470" s="24">
        <v>0.2087</v>
      </c>
      <c r="I470" s="24">
        <v>0.21299999999999999</v>
      </c>
      <c r="J470" s="24">
        <v>0.21</v>
      </c>
      <c r="K470" s="24">
        <v>0.21</v>
      </c>
      <c r="L470" s="24">
        <v>0.21779999999999999</v>
      </c>
      <c r="M470" s="24">
        <v>0.21</v>
      </c>
      <c r="N470" s="24">
        <v>0.21</v>
      </c>
      <c r="O470" s="24">
        <v>0.22</v>
      </c>
      <c r="P470" s="24">
        <v>0.22999999999999998</v>
      </c>
      <c r="Q470" s="223">
        <v>0.25</v>
      </c>
      <c r="R470" s="24">
        <v>0.22999999999999998</v>
      </c>
      <c r="S470" s="223">
        <v>0.2</v>
      </c>
      <c r="T470" s="24">
        <v>0.21</v>
      </c>
      <c r="U470" s="223">
        <v>0.249</v>
      </c>
      <c r="V470" s="24">
        <v>0.22999999999999998</v>
      </c>
      <c r="W470" s="24">
        <v>0.21407901064346888</v>
      </c>
      <c r="X470" s="24">
        <v>0.22285853</v>
      </c>
      <c r="Y470" s="24">
        <v>0.22</v>
      </c>
      <c r="Z470" s="225">
        <v>0.28957660000000002</v>
      </c>
      <c r="AA470" s="197"/>
      <c r="AB470" s="198"/>
      <c r="AC470" s="198"/>
      <c r="AD470" s="198"/>
      <c r="AE470" s="198"/>
      <c r="AF470" s="198"/>
      <c r="AG470" s="198"/>
      <c r="AH470" s="198"/>
      <c r="AI470" s="198"/>
      <c r="AJ470" s="198"/>
      <c r="AK470" s="198"/>
      <c r="AL470" s="198"/>
      <c r="AM470" s="198"/>
      <c r="AN470" s="198"/>
      <c r="AO470" s="198"/>
      <c r="AP470" s="198"/>
      <c r="AQ470" s="198"/>
      <c r="AR470" s="198"/>
      <c r="AS470" s="198"/>
      <c r="AT470" s="198"/>
      <c r="AU470" s="198"/>
      <c r="AV470" s="198"/>
      <c r="AW470" s="198"/>
      <c r="AX470" s="198"/>
      <c r="AY470" s="198"/>
      <c r="AZ470" s="198"/>
      <c r="BA470" s="198"/>
      <c r="BB470" s="198"/>
      <c r="BC470" s="198"/>
      <c r="BD470" s="198"/>
      <c r="BE470" s="198"/>
      <c r="BF470" s="198"/>
      <c r="BG470" s="198"/>
      <c r="BH470" s="198"/>
      <c r="BI470" s="198"/>
      <c r="BJ470" s="198"/>
      <c r="BK470" s="198"/>
      <c r="BL470" s="198"/>
      <c r="BM470" s="200">
        <v>100</v>
      </c>
    </row>
    <row r="471" spans="1:65">
      <c r="A471" s="30"/>
      <c r="B471" s="19">
        <v>1</v>
      </c>
      <c r="C471" s="9">
        <v>6</v>
      </c>
      <c r="D471" s="24">
        <v>0.22</v>
      </c>
      <c r="E471" s="24">
        <v>0.22</v>
      </c>
      <c r="F471" s="24">
        <v>0.23200000000000001</v>
      </c>
      <c r="G471" s="24">
        <v>0.2229607441884402</v>
      </c>
      <c r="H471" s="225">
        <v>0.2019</v>
      </c>
      <c r="I471" s="24">
        <v>0.21199999999999999</v>
      </c>
      <c r="J471" s="24">
        <v>0.2</v>
      </c>
      <c r="K471" s="24">
        <v>0.21</v>
      </c>
      <c r="L471" s="24">
        <v>0.21840000000000001</v>
      </c>
      <c r="M471" s="24">
        <v>0.21</v>
      </c>
      <c r="N471" s="24">
        <v>0.21</v>
      </c>
      <c r="O471" s="24">
        <v>0.22</v>
      </c>
      <c r="P471" s="24">
        <v>0.24</v>
      </c>
      <c r="Q471" s="223">
        <v>0.25</v>
      </c>
      <c r="R471" s="24">
        <v>0.22999999999999998</v>
      </c>
      <c r="S471" s="223">
        <v>0.2</v>
      </c>
      <c r="T471" s="24">
        <v>0.22</v>
      </c>
      <c r="U471" s="223">
        <v>0.25700000000000001</v>
      </c>
      <c r="V471" s="24">
        <v>0.22999999999999998</v>
      </c>
      <c r="W471" s="24">
        <v>0.21799797978333235</v>
      </c>
      <c r="X471" s="24">
        <v>0.23134063999999999</v>
      </c>
      <c r="Y471" s="24">
        <v>0.22</v>
      </c>
      <c r="Z471" s="24">
        <v>0.23360439999999999</v>
      </c>
      <c r="AA471" s="197"/>
      <c r="AB471" s="198"/>
      <c r="AC471" s="198"/>
      <c r="AD471" s="198"/>
      <c r="AE471" s="198"/>
      <c r="AF471" s="198"/>
      <c r="AG471" s="198"/>
      <c r="AH471" s="198"/>
      <c r="AI471" s="198"/>
      <c r="AJ471" s="198"/>
      <c r="AK471" s="198"/>
      <c r="AL471" s="198"/>
      <c r="AM471" s="198"/>
      <c r="AN471" s="198"/>
      <c r="AO471" s="198"/>
      <c r="AP471" s="198"/>
      <c r="AQ471" s="198"/>
      <c r="AR471" s="198"/>
      <c r="AS471" s="198"/>
      <c r="AT471" s="198"/>
      <c r="AU471" s="198"/>
      <c r="AV471" s="198"/>
      <c r="AW471" s="198"/>
      <c r="AX471" s="198"/>
      <c r="AY471" s="198"/>
      <c r="AZ471" s="198"/>
      <c r="BA471" s="198"/>
      <c r="BB471" s="198"/>
      <c r="BC471" s="198"/>
      <c r="BD471" s="198"/>
      <c r="BE471" s="198"/>
      <c r="BF471" s="198"/>
      <c r="BG471" s="198"/>
      <c r="BH471" s="198"/>
      <c r="BI471" s="198"/>
      <c r="BJ471" s="198"/>
      <c r="BK471" s="198"/>
      <c r="BL471" s="198"/>
      <c r="BM471" s="56"/>
    </row>
    <row r="472" spans="1:65">
      <c r="A472" s="30"/>
      <c r="B472" s="20" t="s">
        <v>273</v>
      </c>
      <c r="C472" s="12"/>
      <c r="D472" s="201">
        <v>0.2233333333333333</v>
      </c>
      <c r="E472" s="201">
        <v>0.215</v>
      </c>
      <c r="F472" s="201">
        <v>0.23316666666666666</v>
      </c>
      <c r="G472" s="201">
        <v>0.2203192731758532</v>
      </c>
      <c r="H472" s="201">
        <v>0.2099</v>
      </c>
      <c r="I472" s="201">
        <v>0.21299999999999999</v>
      </c>
      <c r="J472" s="201">
        <v>0.20666666666666667</v>
      </c>
      <c r="K472" s="201">
        <v>0.21</v>
      </c>
      <c r="L472" s="201">
        <v>0.22143333333333329</v>
      </c>
      <c r="M472" s="201">
        <v>0.21</v>
      </c>
      <c r="N472" s="201">
        <v>0.20833333333333334</v>
      </c>
      <c r="O472" s="201">
        <v>0.22</v>
      </c>
      <c r="P472" s="201">
        <v>0.22999999999999998</v>
      </c>
      <c r="Q472" s="201">
        <v>0.25333333333333335</v>
      </c>
      <c r="R472" s="201">
        <v>0.2283333333333333</v>
      </c>
      <c r="S472" s="201">
        <v>0.19999999999999998</v>
      </c>
      <c r="T472" s="201">
        <v>0.21166666666666667</v>
      </c>
      <c r="U472" s="201">
        <v>0.25566666666666671</v>
      </c>
      <c r="V472" s="201">
        <v>0.2233333333333333</v>
      </c>
      <c r="W472" s="201">
        <v>0.21548632505412901</v>
      </c>
      <c r="X472" s="201">
        <v>0.2288714466666667</v>
      </c>
      <c r="Y472" s="201">
        <v>0.21833333333333335</v>
      </c>
      <c r="Z472" s="201">
        <v>0.24799794999999999</v>
      </c>
      <c r="AA472" s="197"/>
      <c r="AB472" s="198"/>
      <c r="AC472" s="198"/>
      <c r="AD472" s="198"/>
      <c r="AE472" s="198"/>
      <c r="AF472" s="198"/>
      <c r="AG472" s="198"/>
      <c r="AH472" s="198"/>
      <c r="AI472" s="198"/>
      <c r="AJ472" s="198"/>
      <c r="AK472" s="198"/>
      <c r="AL472" s="198"/>
      <c r="AM472" s="198"/>
      <c r="AN472" s="198"/>
      <c r="AO472" s="198"/>
      <c r="AP472" s="198"/>
      <c r="AQ472" s="198"/>
      <c r="AR472" s="198"/>
      <c r="AS472" s="198"/>
      <c r="AT472" s="198"/>
      <c r="AU472" s="198"/>
      <c r="AV472" s="198"/>
      <c r="AW472" s="198"/>
      <c r="AX472" s="198"/>
      <c r="AY472" s="198"/>
      <c r="AZ472" s="198"/>
      <c r="BA472" s="198"/>
      <c r="BB472" s="198"/>
      <c r="BC472" s="198"/>
      <c r="BD472" s="198"/>
      <c r="BE472" s="198"/>
      <c r="BF472" s="198"/>
      <c r="BG472" s="198"/>
      <c r="BH472" s="198"/>
      <c r="BI472" s="198"/>
      <c r="BJ472" s="198"/>
      <c r="BK472" s="198"/>
      <c r="BL472" s="198"/>
      <c r="BM472" s="56"/>
    </row>
    <row r="473" spans="1:65">
      <c r="A473" s="30"/>
      <c r="B473" s="3" t="s">
        <v>274</v>
      </c>
      <c r="C473" s="29"/>
      <c r="D473" s="24">
        <v>0.22</v>
      </c>
      <c r="E473" s="24">
        <v>0.215</v>
      </c>
      <c r="F473" s="24">
        <v>0.23300000000000001</v>
      </c>
      <c r="G473" s="24">
        <v>0.22134857193255436</v>
      </c>
      <c r="H473" s="24">
        <v>0.21099999999999999</v>
      </c>
      <c r="I473" s="24">
        <v>0.21299999999999999</v>
      </c>
      <c r="J473" s="24">
        <v>0.21</v>
      </c>
      <c r="K473" s="24">
        <v>0.21</v>
      </c>
      <c r="L473" s="24">
        <v>0.22020000000000001</v>
      </c>
      <c r="M473" s="24">
        <v>0.21</v>
      </c>
      <c r="N473" s="24">
        <v>0.21</v>
      </c>
      <c r="O473" s="24">
        <v>0.22</v>
      </c>
      <c r="P473" s="24">
        <v>0.22999999999999998</v>
      </c>
      <c r="Q473" s="24">
        <v>0.25</v>
      </c>
      <c r="R473" s="24">
        <v>0.22999999999999998</v>
      </c>
      <c r="S473" s="24">
        <v>0.2</v>
      </c>
      <c r="T473" s="24">
        <v>0.21</v>
      </c>
      <c r="U473" s="24">
        <v>0.25700000000000001</v>
      </c>
      <c r="V473" s="24">
        <v>0.22</v>
      </c>
      <c r="W473" s="24">
        <v>0.21440343944066143</v>
      </c>
      <c r="X473" s="24">
        <v>0.22955898000000002</v>
      </c>
      <c r="Y473" s="24">
        <v>0.22</v>
      </c>
      <c r="Z473" s="24">
        <v>0.24153685</v>
      </c>
      <c r="AA473" s="197"/>
      <c r="AB473" s="198"/>
      <c r="AC473" s="198"/>
      <c r="AD473" s="198"/>
      <c r="AE473" s="198"/>
      <c r="AF473" s="198"/>
      <c r="AG473" s="198"/>
      <c r="AH473" s="198"/>
      <c r="AI473" s="198"/>
      <c r="AJ473" s="198"/>
      <c r="AK473" s="198"/>
      <c r="AL473" s="198"/>
      <c r="AM473" s="198"/>
      <c r="AN473" s="198"/>
      <c r="AO473" s="198"/>
      <c r="AP473" s="198"/>
      <c r="AQ473" s="198"/>
      <c r="AR473" s="198"/>
      <c r="AS473" s="198"/>
      <c r="AT473" s="198"/>
      <c r="AU473" s="198"/>
      <c r="AV473" s="198"/>
      <c r="AW473" s="198"/>
      <c r="AX473" s="198"/>
      <c r="AY473" s="198"/>
      <c r="AZ473" s="198"/>
      <c r="BA473" s="198"/>
      <c r="BB473" s="198"/>
      <c r="BC473" s="198"/>
      <c r="BD473" s="198"/>
      <c r="BE473" s="198"/>
      <c r="BF473" s="198"/>
      <c r="BG473" s="198"/>
      <c r="BH473" s="198"/>
      <c r="BI473" s="198"/>
      <c r="BJ473" s="198"/>
      <c r="BK473" s="198"/>
      <c r="BL473" s="198"/>
      <c r="BM473" s="56"/>
    </row>
    <row r="474" spans="1:65">
      <c r="A474" s="30"/>
      <c r="B474" s="3" t="s">
        <v>275</v>
      </c>
      <c r="C474" s="29"/>
      <c r="D474" s="24">
        <v>5.163977794943213E-3</v>
      </c>
      <c r="E474" s="24">
        <v>5.4772255750516656E-3</v>
      </c>
      <c r="F474" s="24">
        <v>3.6009258068817173E-3</v>
      </c>
      <c r="G474" s="24">
        <v>3.9407822395024633E-3</v>
      </c>
      <c r="H474" s="24">
        <v>4.3611924974713105E-3</v>
      </c>
      <c r="I474" s="24">
        <v>8.9442719099991667E-4</v>
      </c>
      <c r="J474" s="24">
        <v>5.163977794943213E-3</v>
      </c>
      <c r="K474" s="24">
        <v>0</v>
      </c>
      <c r="L474" s="24">
        <v>3.7473546224859326E-3</v>
      </c>
      <c r="M474" s="24">
        <v>0</v>
      </c>
      <c r="N474" s="24">
        <v>4.0824829046386219E-3</v>
      </c>
      <c r="O474" s="24">
        <v>0</v>
      </c>
      <c r="P474" s="24">
        <v>8.9442719099991543E-3</v>
      </c>
      <c r="Q474" s="24">
        <v>5.1639777949432277E-3</v>
      </c>
      <c r="R474" s="24">
        <v>4.0824829046386228E-3</v>
      </c>
      <c r="S474" s="24">
        <v>3.0404709722440586E-17</v>
      </c>
      <c r="T474" s="24">
        <v>4.0824829046386332E-3</v>
      </c>
      <c r="U474" s="24">
        <v>3.2659863237109073E-3</v>
      </c>
      <c r="V474" s="24">
        <v>5.163977794943213E-3</v>
      </c>
      <c r="W474" s="24">
        <v>2.6762654272380611E-3</v>
      </c>
      <c r="X474" s="24">
        <v>4.5918490969528618E-3</v>
      </c>
      <c r="Y474" s="24">
        <v>4.0824829046386332E-3</v>
      </c>
      <c r="Z474" s="24">
        <v>2.4398068897414818E-2</v>
      </c>
      <c r="AA474" s="197"/>
      <c r="AB474" s="198"/>
      <c r="AC474" s="198"/>
      <c r="AD474" s="198"/>
      <c r="AE474" s="198"/>
      <c r="AF474" s="198"/>
      <c r="AG474" s="198"/>
      <c r="AH474" s="198"/>
      <c r="AI474" s="198"/>
      <c r="AJ474" s="198"/>
      <c r="AK474" s="198"/>
      <c r="AL474" s="198"/>
      <c r="AM474" s="198"/>
      <c r="AN474" s="198"/>
      <c r="AO474" s="198"/>
      <c r="AP474" s="198"/>
      <c r="AQ474" s="198"/>
      <c r="AR474" s="198"/>
      <c r="AS474" s="198"/>
      <c r="AT474" s="198"/>
      <c r="AU474" s="198"/>
      <c r="AV474" s="198"/>
      <c r="AW474" s="198"/>
      <c r="AX474" s="198"/>
      <c r="AY474" s="198"/>
      <c r="AZ474" s="198"/>
      <c r="BA474" s="198"/>
      <c r="BB474" s="198"/>
      <c r="BC474" s="198"/>
      <c r="BD474" s="198"/>
      <c r="BE474" s="198"/>
      <c r="BF474" s="198"/>
      <c r="BG474" s="198"/>
      <c r="BH474" s="198"/>
      <c r="BI474" s="198"/>
      <c r="BJ474" s="198"/>
      <c r="BK474" s="198"/>
      <c r="BL474" s="198"/>
      <c r="BM474" s="56"/>
    </row>
    <row r="475" spans="1:65">
      <c r="A475" s="30"/>
      <c r="B475" s="3" t="s">
        <v>86</v>
      </c>
      <c r="C475" s="29"/>
      <c r="D475" s="13">
        <v>2.312228863407409E-2</v>
      </c>
      <c r="E475" s="13">
        <v>2.547546779093798E-2</v>
      </c>
      <c r="F475" s="13">
        <v>1.5443570293988781E-2</v>
      </c>
      <c r="G475" s="13">
        <v>1.7886688634620868E-2</v>
      </c>
      <c r="H475" s="13">
        <v>2.0777477358129157E-2</v>
      </c>
      <c r="I475" s="13">
        <v>4.1991886901404539E-3</v>
      </c>
      <c r="J475" s="13">
        <v>2.4986989330370385E-2</v>
      </c>
      <c r="K475" s="13">
        <v>0</v>
      </c>
      <c r="L475" s="13">
        <v>1.6923173065569473E-2</v>
      </c>
      <c r="M475" s="13">
        <v>0</v>
      </c>
      <c r="N475" s="13">
        <v>1.9595917942265385E-2</v>
      </c>
      <c r="O475" s="13">
        <v>0</v>
      </c>
      <c r="P475" s="13">
        <v>3.8888138739126762E-2</v>
      </c>
      <c r="Q475" s="13">
        <v>2.0384122874775899E-2</v>
      </c>
      <c r="R475" s="13">
        <v>1.7879487173599811E-2</v>
      </c>
      <c r="S475" s="13">
        <v>1.5202354861220294E-16</v>
      </c>
      <c r="T475" s="13">
        <v>1.9287320809316378E-2</v>
      </c>
      <c r="U475" s="13">
        <v>1.2774392400433794E-2</v>
      </c>
      <c r="V475" s="13">
        <v>2.312228863407409E-2</v>
      </c>
      <c r="W475" s="13">
        <v>1.2419653203356628E-2</v>
      </c>
      <c r="X475" s="13">
        <v>2.0063005516107606E-2</v>
      </c>
      <c r="Y475" s="13">
        <v>1.8698394983077706E-2</v>
      </c>
      <c r="Z475" s="13">
        <v>9.838012329301439E-2</v>
      </c>
      <c r="AA475" s="148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30"/>
      <c r="B476" s="3" t="s">
        <v>276</v>
      </c>
      <c r="C476" s="29"/>
      <c r="D476" s="13">
        <v>1.9079825872732936E-2</v>
      </c>
      <c r="E476" s="13">
        <v>-1.894554076430921E-2</v>
      </c>
      <c r="F476" s="13">
        <v>6.3949758504442844E-2</v>
      </c>
      <c r="G476" s="13">
        <v>5.32653676621897E-3</v>
      </c>
      <c r="H476" s="13">
        <v>-4.2217065146179067E-2</v>
      </c>
      <c r="I476" s="13">
        <v>-2.8071628757199374E-2</v>
      </c>
      <c r="J476" s="13">
        <v>-5.6970907401351467E-2</v>
      </c>
      <c r="K476" s="13">
        <v>-4.1760760746534564E-2</v>
      </c>
      <c r="L476" s="13">
        <v>1.0410042279487275E-2</v>
      </c>
      <c r="M476" s="13">
        <v>-4.1760760746534564E-2</v>
      </c>
      <c r="N476" s="13">
        <v>-4.9365834073943016E-2</v>
      </c>
      <c r="O476" s="13">
        <v>3.8696792179162554E-3</v>
      </c>
      <c r="P476" s="13">
        <v>4.9500119182366742E-2</v>
      </c>
      <c r="Q476" s="13">
        <v>0.15597114576608528</v>
      </c>
      <c r="R476" s="13">
        <v>4.189504585495829E-2</v>
      </c>
      <c r="S476" s="13">
        <v>-8.7391200710985384E-2</v>
      </c>
      <c r="T476" s="13">
        <v>-3.4155687419126113E-2</v>
      </c>
      <c r="U476" s="13">
        <v>0.16661824842445738</v>
      </c>
      <c r="V476" s="13">
        <v>1.9079825872732936E-2</v>
      </c>
      <c r="W476" s="13">
        <v>-1.6726418145744937E-2</v>
      </c>
      <c r="X476" s="13">
        <v>4.4350480670032333E-2</v>
      </c>
      <c r="Y476" s="13">
        <v>-3.7353941094921961E-3</v>
      </c>
      <c r="Z476" s="13">
        <v>0.13162555687818545</v>
      </c>
      <c r="AA476" s="148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A477" s="30"/>
      <c r="B477" s="46" t="s">
        <v>277</v>
      </c>
      <c r="C477" s="47"/>
      <c r="D477" s="45">
        <v>0.25</v>
      </c>
      <c r="E477" s="45">
        <v>0.4</v>
      </c>
      <c r="F477" s="45">
        <v>1.02</v>
      </c>
      <c r="G477" s="45">
        <v>0.01</v>
      </c>
      <c r="H477" s="45">
        <v>0.8</v>
      </c>
      <c r="I477" s="45">
        <v>0.56000000000000005</v>
      </c>
      <c r="J477" s="45">
        <v>1.06</v>
      </c>
      <c r="K477" s="45">
        <v>0.8</v>
      </c>
      <c r="L477" s="45">
        <v>0.1</v>
      </c>
      <c r="M477" s="45">
        <v>0.8</v>
      </c>
      <c r="N477" s="45">
        <v>0.93</v>
      </c>
      <c r="O477" s="45">
        <v>0.01</v>
      </c>
      <c r="P477" s="45">
        <v>0.77</v>
      </c>
      <c r="Q477" s="45">
        <v>2.6</v>
      </c>
      <c r="R477" s="45">
        <v>0.64</v>
      </c>
      <c r="S477" s="45" t="s">
        <v>278</v>
      </c>
      <c r="T477" s="45">
        <v>0.67</v>
      </c>
      <c r="U477" s="45">
        <v>2.81</v>
      </c>
      <c r="V477" s="45">
        <v>0.25</v>
      </c>
      <c r="W477" s="45">
        <v>0.37</v>
      </c>
      <c r="X477" s="45">
        <v>0.68</v>
      </c>
      <c r="Y477" s="45">
        <v>0.14000000000000001</v>
      </c>
      <c r="Z477" s="45">
        <v>2.1800000000000002</v>
      </c>
      <c r="AA477" s="148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5"/>
    </row>
    <row r="478" spans="1:65">
      <c r="B478" s="31" t="s">
        <v>347</v>
      </c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BM478" s="55"/>
    </row>
    <row r="479" spans="1:65">
      <c r="BM479" s="55"/>
    </row>
    <row r="480" spans="1:65" ht="15">
      <c r="B480" s="8" t="s">
        <v>602</v>
      </c>
      <c r="BM480" s="28" t="s">
        <v>66</v>
      </c>
    </row>
    <row r="481" spans="1:65" ht="15">
      <c r="A481" s="25" t="s">
        <v>17</v>
      </c>
      <c r="B481" s="18" t="s">
        <v>110</v>
      </c>
      <c r="C481" s="15" t="s">
        <v>111</v>
      </c>
      <c r="D481" s="16" t="s">
        <v>235</v>
      </c>
      <c r="E481" s="17" t="s">
        <v>235</v>
      </c>
      <c r="F481" s="17" t="s">
        <v>235</v>
      </c>
      <c r="G481" s="17" t="s">
        <v>235</v>
      </c>
      <c r="H481" s="17" t="s">
        <v>235</v>
      </c>
      <c r="I481" s="17" t="s">
        <v>235</v>
      </c>
      <c r="J481" s="17" t="s">
        <v>235</v>
      </c>
      <c r="K481" s="17" t="s">
        <v>235</v>
      </c>
      <c r="L481" s="17" t="s">
        <v>235</v>
      </c>
      <c r="M481" s="17" t="s">
        <v>235</v>
      </c>
      <c r="N481" s="17" t="s">
        <v>235</v>
      </c>
      <c r="O481" s="17" t="s">
        <v>235</v>
      </c>
      <c r="P481" s="17" t="s">
        <v>235</v>
      </c>
      <c r="Q481" s="17" t="s">
        <v>235</v>
      </c>
      <c r="R481" s="17" t="s">
        <v>235</v>
      </c>
      <c r="S481" s="17" t="s">
        <v>235</v>
      </c>
      <c r="T481" s="17" t="s">
        <v>235</v>
      </c>
      <c r="U481" s="17" t="s">
        <v>235</v>
      </c>
      <c r="V481" s="17" t="s">
        <v>235</v>
      </c>
      <c r="W481" s="17" t="s">
        <v>235</v>
      </c>
      <c r="X481" s="17" t="s">
        <v>235</v>
      </c>
      <c r="Y481" s="17" t="s">
        <v>235</v>
      </c>
      <c r="Z481" s="148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1</v>
      </c>
    </row>
    <row r="482" spans="1:65">
      <c r="A482" s="30"/>
      <c r="B482" s="19" t="s">
        <v>236</v>
      </c>
      <c r="C482" s="9" t="s">
        <v>236</v>
      </c>
      <c r="D482" s="146" t="s">
        <v>238</v>
      </c>
      <c r="E482" s="147" t="s">
        <v>239</v>
      </c>
      <c r="F482" s="147" t="s">
        <v>240</v>
      </c>
      <c r="G482" s="147" t="s">
        <v>241</v>
      </c>
      <c r="H482" s="147" t="s">
        <v>242</v>
      </c>
      <c r="I482" s="147" t="s">
        <v>243</v>
      </c>
      <c r="J482" s="147" t="s">
        <v>244</v>
      </c>
      <c r="K482" s="147" t="s">
        <v>245</v>
      </c>
      <c r="L482" s="147" t="s">
        <v>246</v>
      </c>
      <c r="M482" s="147" t="s">
        <v>247</v>
      </c>
      <c r="N482" s="147" t="s">
        <v>248</v>
      </c>
      <c r="O482" s="147" t="s">
        <v>249</v>
      </c>
      <c r="P482" s="147" t="s">
        <v>250</v>
      </c>
      <c r="Q482" s="147" t="s">
        <v>251</v>
      </c>
      <c r="R482" s="147" t="s">
        <v>252</v>
      </c>
      <c r="S482" s="147" t="s">
        <v>253</v>
      </c>
      <c r="T482" s="147" t="s">
        <v>256</v>
      </c>
      <c r="U482" s="147" t="s">
        <v>257</v>
      </c>
      <c r="V482" s="147" t="s">
        <v>258</v>
      </c>
      <c r="W482" s="147" t="s">
        <v>259</v>
      </c>
      <c r="X482" s="147" t="s">
        <v>260</v>
      </c>
      <c r="Y482" s="147" t="s">
        <v>265</v>
      </c>
      <c r="Z482" s="148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 t="s">
        <v>3</v>
      </c>
    </row>
    <row r="483" spans="1:65">
      <c r="A483" s="30"/>
      <c r="B483" s="19"/>
      <c r="C483" s="9"/>
      <c r="D483" s="10" t="s">
        <v>305</v>
      </c>
      <c r="E483" s="11" t="s">
        <v>303</v>
      </c>
      <c r="F483" s="11" t="s">
        <v>305</v>
      </c>
      <c r="G483" s="11" t="s">
        <v>305</v>
      </c>
      <c r="H483" s="11" t="s">
        <v>303</v>
      </c>
      <c r="I483" s="11" t="s">
        <v>303</v>
      </c>
      <c r="J483" s="11" t="s">
        <v>303</v>
      </c>
      <c r="K483" s="11" t="s">
        <v>303</v>
      </c>
      <c r="L483" s="11" t="s">
        <v>303</v>
      </c>
      <c r="M483" s="11" t="s">
        <v>303</v>
      </c>
      <c r="N483" s="11" t="s">
        <v>303</v>
      </c>
      <c r="O483" s="11" t="s">
        <v>303</v>
      </c>
      <c r="P483" s="11" t="s">
        <v>303</v>
      </c>
      <c r="Q483" s="11" t="s">
        <v>303</v>
      </c>
      <c r="R483" s="11" t="s">
        <v>305</v>
      </c>
      <c r="S483" s="11" t="s">
        <v>305</v>
      </c>
      <c r="T483" s="11" t="s">
        <v>303</v>
      </c>
      <c r="U483" s="11" t="s">
        <v>336</v>
      </c>
      <c r="V483" s="11" t="s">
        <v>305</v>
      </c>
      <c r="W483" s="11" t="s">
        <v>303</v>
      </c>
      <c r="X483" s="11" t="s">
        <v>336</v>
      </c>
      <c r="Y483" s="11" t="s">
        <v>305</v>
      </c>
      <c r="Z483" s="148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2</v>
      </c>
    </row>
    <row r="484" spans="1:65">
      <c r="A484" s="30"/>
      <c r="B484" s="19"/>
      <c r="C484" s="9"/>
      <c r="D484" s="26" t="s">
        <v>337</v>
      </c>
      <c r="E484" s="26" t="s">
        <v>338</v>
      </c>
      <c r="F484" s="26" t="s">
        <v>339</v>
      </c>
      <c r="G484" s="26" t="s">
        <v>339</v>
      </c>
      <c r="H484" s="26" t="s">
        <v>117</v>
      </c>
      <c r="I484" s="26" t="s">
        <v>337</v>
      </c>
      <c r="J484" s="26" t="s">
        <v>338</v>
      </c>
      <c r="K484" s="26" t="s">
        <v>338</v>
      </c>
      <c r="L484" s="26" t="s">
        <v>339</v>
      </c>
      <c r="M484" s="26" t="s">
        <v>338</v>
      </c>
      <c r="N484" s="26" t="s">
        <v>338</v>
      </c>
      <c r="O484" s="26" t="s">
        <v>306</v>
      </c>
      <c r="P484" s="26" t="s">
        <v>338</v>
      </c>
      <c r="Q484" s="26" t="s">
        <v>340</v>
      </c>
      <c r="R484" s="26" t="s">
        <v>337</v>
      </c>
      <c r="S484" s="26" t="s">
        <v>338</v>
      </c>
      <c r="T484" s="26" t="s">
        <v>338</v>
      </c>
      <c r="U484" s="26" t="s">
        <v>338</v>
      </c>
      <c r="V484" s="26" t="s">
        <v>337</v>
      </c>
      <c r="W484" s="26" t="s">
        <v>340</v>
      </c>
      <c r="X484" s="26" t="s">
        <v>338</v>
      </c>
      <c r="Y484" s="26" t="s">
        <v>338</v>
      </c>
      <c r="Z484" s="148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3</v>
      </c>
    </row>
    <row r="485" spans="1:65">
      <c r="A485" s="30"/>
      <c r="B485" s="18">
        <v>1</v>
      </c>
      <c r="C485" s="14">
        <v>1</v>
      </c>
      <c r="D485" s="141">
        <v>6.6</v>
      </c>
      <c r="E485" s="22">
        <v>5.9</v>
      </c>
      <c r="F485" s="141">
        <v>4.46</v>
      </c>
      <c r="G485" s="22">
        <v>5.8907932124887434</v>
      </c>
      <c r="H485" s="22">
        <v>6.2880000000000003</v>
      </c>
      <c r="I485" s="22">
        <v>5.7</v>
      </c>
      <c r="J485" s="22">
        <v>5.9</v>
      </c>
      <c r="K485" s="22">
        <v>6</v>
      </c>
      <c r="L485" s="22">
        <v>6.109</v>
      </c>
      <c r="M485" s="22">
        <v>5.7</v>
      </c>
      <c r="N485" s="22">
        <v>6.1</v>
      </c>
      <c r="O485" s="22">
        <v>5.9</v>
      </c>
      <c r="P485" s="22">
        <v>5.4</v>
      </c>
      <c r="Q485" s="22">
        <v>6.3</v>
      </c>
      <c r="R485" s="22">
        <v>6.1</v>
      </c>
      <c r="S485" s="22">
        <v>6.2</v>
      </c>
      <c r="T485" s="22">
        <v>6.4</v>
      </c>
      <c r="U485" s="141">
        <v>12</v>
      </c>
      <c r="V485" s="141">
        <v>6</v>
      </c>
      <c r="W485" s="22">
        <v>6.3534115708808629</v>
      </c>
      <c r="X485" s="22">
        <v>5.9306766368074371</v>
      </c>
      <c r="Y485" s="22">
        <v>5.7</v>
      </c>
      <c r="Z485" s="148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1</v>
      </c>
    </row>
    <row r="486" spans="1:65">
      <c r="A486" s="30"/>
      <c r="B486" s="19">
        <v>1</v>
      </c>
      <c r="C486" s="9">
        <v>2</v>
      </c>
      <c r="D486" s="143">
        <v>6.7</v>
      </c>
      <c r="E486" s="11">
        <v>5.8</v>
      </c>
      <c r="F486" s="143">
        <v>4.34</v>
      </c>
      <c r="G486" s="11">
        <v>5.8934098366791545</v>
      </c>
      <c r="H486" s="11">
        <v>6.4640000000000004</v>
      </c>
      <c r="I486" s="11">
        <v>5.8</v>
      </c>
      <c r="J486" s="11">
        <v>6</v>
      </c>
      <c r="K486" s="11">
        <v>6.1</v>
      </c>
      <c r="L486" s="11">
        <v>6.1689999999999996</v>
      </c>
      <c r="M486" s="11">
        <v>6</v>
      </c>
      <c r="N486" s="11">
        <v>6</v>
      </c>
      <c r="O486" s="11">
        <v>6</v>
      </c>
      <c r="P486" s="11">
        <v>6.1</v>
      </c>
      <c r="Q486" s="11">
        <v>6.3</v>
      </c>
      <c r="R486" s="11">
        <v>6.2</v>
      </c>
      <c r="S486" s="11">
        <v>6</v>
      </c>
      <c r="T486" s="11">
        <v>6.2</v>
      </c>
      <c r="U486" s="143">
        <v>12</v>
      </c>
      <c r="V486" s="143">
        <v>6</v>
      </c>
      <c r="W486" s="11">
        <v>6.4374184131518399</v>
      </c>
      <c r="X486" s="11">
        <v>6.1274233831821991</v>
      </c>
      <c r="Y486" s="11">
        <v>6.1</v>
      </c>
      <c r="Z486" s="148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21</v>
      </c>
    </row>
    <row r="487" spans="1:65">
      <c r="A487" s="30"/>
      <c r="B487" s="19">
        <v>1</v>
      </c>
      <c r="C487" s="9">
        <v>3</v>
      </c>
      <c r="D487" s="143">
        <v>6.9</v>
      </c>
      <c r="E487" s="11">
        <v>5.9</v>
      </c>
      <c r="F487" s="143">
        <v>4.37</v>
      </c>
      <c r="G487" s="11">
        <v>5.8285805884285979</v>
      </c>
      <c r="H487" s="11">
        <v>6.4619999999999997</v>
      </c>
      <c r="I487" s="11">
        <v>5.8</v>
      </c>
      <c r="J487" s="11">
        <v>6</v>
      </c>
      <c r="K487" s="11">
        <v>5.9</v>
      </c>
      <c r="L487" s="11">
        <v>6.1130000000000004</v>
      </c>
      <c r="M487" s="11">
        <v>5.8</v>
      </c>
      <c r="N487" s="11">
        <v>6.1</v>
      </c>
      <c r="O487" s="11">
        <v>5.8</v>
      </c>
      <c r="P487" s="11">
        <v>6.1</v>
      </c>
      <c r="Q487" s="11">
        <v>6.3</v>
      </c>
      <c r="R487" s="11">
        <v>6.1</v>
      </c>
      <c r="S487" s="11">
        <v>6</v>
      </c>
      <c r="T487" s="11">
        <v>6.3</v>
      </c>
      <c r="U487" s="143">
        <v>12</v>
      </c>
      <c r="V487" s="143">
        <v>6</v>
      </c>
      <c r="W487" s="11">
        <v>6.0880784615560346</v>
      </c>
      <c r="X487" s="11">
        <v>5.9222464108751165</v>
      </c>
      <c r="Y487" s="11">
        <v>5.6</v>
      </c>
      <c r="Z487" s="148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28">
        <v>16</v>
      </c>
    </row>
    <row r="488" spans="1:65">
      <c r="A488" s="30"/>
      <c r="B488" s="19">
        <v>1</v>
      </c>
      <c r="C488" s="9">
        <v>4</v>
      </c>
      <c r="D488" s="143">
        <v>6.6</v>
      </c>
      <c r="E488" s="11">
        <v>6</v>
      </c>
      <c r="F488" s="143">
        <v>4.4400000000000004</v>
      </c>
      <c r="G488" s="11">
        <v>5.8076208182467877</v>
      </c>
      <c r="H488" s="11">
        <v>6.3810000000000002</v>
      </c>
      <c r="I488" s="11">
        <v>5.8</v>
      </c>
      <c r="J488" s="11">
        <v>5.9</v>
      </c>
      <c r="K488" s="11">
        <v>6.7</v>
      </c>
      <c r="L488" s="11">
        <v>6.016</v>
      </c>
      <c r="M488" s="11">
        <v>5.8</v>
      </c>
      <c r="N488" s="11">
        <v>5.9</v>
      </c>
      <c r="O488" s="11">
        <v>5.9</v>
      </c>
      <c r="P488" s="11">
        <v>5.5</v>
      </c>
      <c r="Q488" s="11">
        <v>6.4</v>
      </c>
      <c r="R488" s="11">
        <v>6.1</v>
      </c>
      <c r="S488" s="11">
        <v>6.3</v>
      </c>
      <c r="T488" s="11">
        <v>6.3</v>
      </c>
      <c r="U488" s="143">
        <v>12</v>
      </c>
      <c r="V488" s="143">
        <v>6</v>
      </c>
      <c r="W488" s="11">
        <v>6.2344734379845193</v>
      </c>
      <c r="X488" s="11">
        <v>6.2407182743641991</v>
      </c>
      <c r="Y488" s="11">
        <v>6.3</v>
      </c>
      <c r="Z488" s="148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8">
        <v>6.0275131016344154</v>
      </c>
    </row>
    <row r="489" spans="1:65">
      <c r="A489" s="30"/>
      <c r="B489" s="19">
        <v>1</v>
      </c>
      <c r="C489" s="9">
        <v>5</v>
      </c>
      <c r="D489" s="143">
        <v>6.8</v>
      </c>
      <c r="E489" s="11">
        <v>6</v>
      </c>
      <c r="F489" s="143">
        <v>4.38</v>
      </c>
      <c r="G489" s="11">
        <v>5.8235969351191468</v>
      </c>
      <c r="H489" s="11">
        <v>6.2649999999999997</v>
      </c>
      <c r="I489" s="11">
        <v>5.7</v>
      </c>
      <c r="J489" s="11">
        <v>5.9</v>
      </c>
      <c r="K489" s="11">
        <v>6.4</v>
      </c>
      <c r="L489" s="11">
        <v>5.9560000000000004</v>
      </c>
      <c r="M489" s="11">
        <v>5.9</v>
      </c>
      <c r="N489" s="11">
        <v>6</v>
      </c>
      <c r="O489" s="11">
        <v>5.9</v>
      </c>
      <c r="P489" s="11">
        <v>6.3</v>
      </c>
      <c r="Q489" s="11">
        <v>6.3</v>
      </c>
      <c r="R489" s="11">
        <v>6</v>
      </c>
      <c r="S489" s="11">
        <v>6</v>
      </c>
      <c r="T489" s="11">
        <v>6.2</v>
      </c>
      <c r="U489" s="143">
        <v>12</v>
      </c>
      <c r="V489" s="143">
        <v>6</v>
      </c>
      <c r="W489" s="11">
        <v>6.099446678293603</v>
      </c>
      <c r="X489" s="11">
        <v>6.0540000000000003</v>
      </c>
      <c r="Y489" s="11">
        <v>5.7</v>
      </c>
      <c r="Z489" s="148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8">
        <v>101</v>
      </c>
    </row>
    <row r="490" spans="1:65">
      <c r="A490" s="30"/>
      <c r="B490" s="19">
        <v>1</v>
      </c>
      <c r="C490" s="9">
        <v>6</v>
      </c>
      <c r="D490" s="143">
        <v>7</v>
      </c>
      <c r="E490" s="11">
        <v>6</v>
      </c>
      <c r="F490" s="143">
        <v>4.46</v>
      </c>
      <c r="G490" s="11">
        <v>5.876298154284787</v>
      </c>
      <c r="H490" s="11">
        <v>6.0419999999999998</v>
      </c>
      <c r="I490" s="11">
        <v>5.7</v>
      </c>
      <c r="J490" s="11">
        <v>5.8</v>
      </c>
      <c r="K490" s="11">
        <v>6.4</v>
      </c>
      <c r="L490" s="11">
        <v>5.9850000000000003</v>
      </c>
      <c r="M490" s="11">
        <v>5.9</v>
      </c>
      <c r="N490" s="11">
        <v>5.8</v>
      </c>
      <c r="O490" s="11">
        <v>5.7</v>
      </c>
      <c r="P490" s="11">
        <v>5.4</v>
      </c>
      <c r="Q490" s="11">
        <v>6.2</v>
      </c>
      <c r="R490" s="11">
        <v>6.2</v>
      </c>
      <c r="S490" s="11">
        <v>6.1</v>
      </c>
      <c r="T490" s="11">
        <v>6.3</v>
      </c>
      <c r="U490" s="143">
        <v>12</v>
      </c>
      <c r="V490" s="143">
        <v>6</v>
      </c>
      <c r="W490" s="11">
        <v>6.049923927599103</v>
      </c>
      <c r="X490" s="11">
        <v>5.9632982365747669</v>
      </c>
      <c r="Y490" s="11">
        <v>5.8</v>
      </c>
      <c r="Z490" s="148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20" t="s">
        <v>273</v>
      </c>
      <c r="C491" s="12"/>
      <c r="D491" s="23">
        <v>6.7666666666666666</v>
      </c>
      <c r="E491" s="23">
        <v>5.9333333333333336</v>
      </c>
      <c r="F491" s="23">
        <v>4.4083333333333341</v>
      </c>
      <c r="G491" s="23">
        <v>5.8533832575412035</v>
      </c>
      <c r="H491" s="23">
        <v>6.3170000000000002</v>
      </c>
      <c r="I491" s="23">
        <v>5.75</v>
      </c>
      <c r="J491" s="23">
        <v>5.9166666666666652</v>
      </c>
      <c r="K491" s="23">
        <v>6.25</v>
      </c>
      <c r="L491" s="23">
        <v>6.0579999999999998</v>
      </c>
      <c r="M491" s="23">
        <v>5.8500000000000005</v>
      </c>
      <c r="N491" s="23">
        <v>5.9833333333333334</v>
      </c>
      <c r="O491" s="23">
        <v>5.8666666666666671</v>
      </c>
      <c r="P491" s="23">
        <v>5.8000000000000007</v>
      </c>
      <c r="Q491" s="23">
        <v>6.3</v>
      </c>
      <c r="R491" s="23">
        <v>6.1166666666666671</v>
      </c>
      <c r="S491" s="23">
        <v>6.1000000000000005</v>
      </c>
      <c r="T491" s="23">
        <v>6.2833333333333341</v>
      </c>
      <c r="U491" s="23">
        <v>12</v>
      </c>
      <c r="V491" s="23">
        <v>6</v>
      </c>
      <c r="W491" s="23">
        <v>6.2104587482443279</v>
      </c>
      <c r="X491" s="23">
        <v>6.0397271569672855</v>
      </c>
      <c r="Y491" s="23">
        <v>5.8666666666666663</v>
      </c>
      <c r="Z491" s="148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3" t="s">
        <v>274</v>
      </c>
      <c r="C492" s="29"/>
      <c r="D492" s="11">
        <v>6.75</v>
      </c>
      <c r="E492" s="11">
        <v>5.95</v>
      </c>
      <c r="F492" s="11">
        <v>4.41</v>
      </c>
      <c r="G492" s="11">
        <v>5.8524393713566925</v>
      </c>
      <c r="H492" s="11">
        <v>6.3345000000000002</v>
      </c>
      <c r="I492" s="11">
        <v>5.75</v>
      </c>
      <c r="J492" s="11">
        <v>5.9</v>
      </c>
      <c r="K492" s="11">
        <v>6.25</v>
      </c>
      <c r="L492" s="11">
        <v>6.0625</v>
      </c>
      <c r="M492" s="11">
        <v>5.85</v>
      </c>
      <c r="N492" s="11">
        <v>6</v>
      </c>
      <c r="O492" s="11">
        <v>5.9</v>
      </c>
      <c r="P492" s="11">
        <v>5.8</v>
      </c>
      <c r="Q492" s="11">
        <v>6.3</v>
      </c>
      <c r="R492" s="11">
        <v>6.1</v>
      </c>
      <c r="S492" s="11">
        <v>6.05</v>
      </c>
      <c r="T492" s="11">
        <v>6.3</v>
      </c>
      <c r="U492" s="11">
        <v>12</v>
      </c>
      <c r="V492" s="11">
        <v>6</v>
      </c>
      <c r="W492" s="11">
        <v>6.1669600581390611</v>
      </c>
      <c r="X492" s="11">
        <v>6.0086491182873836</v>
      </c>
      <c r="Y492" s="11">
        <v>5.75</v>
      </c>
      <c r="Z492" s="148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3" t="s">
        <v>275</v>
      </c>
      <c r="C493" s="29"/>
      <c r="D493" s="24">
        <v>0.16329931618554538</v>
      </c>
      <c r="E493" s="24">
        <v>8.1649658092772609E-2</v>
      </c>
      <c r="F493" s="24">
        <v>5.1542862422130513E-2</v>
      </c>
      <c r="G493" s="24">
        <v>3.7744728130291061E-2</v>
      </c>
      <c r="H493" s="24">
        <v>0.15868207208125323</v>
      </c>
      <c r="I493" s="24">
        <v>5.4772255750516412E-2</v>
      </c>
      <c r="J493" s="24">
        <v>7.5277265270908111E-2</v>
      </c>
      <c r="K493" s="24">
        <v>0.30166206257996719</v>
      </c>
      <c r="L493" s="24">
        <v>8.419501172872397E-2</v>
      </c>
      <c r="M493" s="24">
        <v>0.1048808848170152</v>
      </c>
      <c r="N493" s="24">
        <v>0.11690451944500106</v>
      </c>
      <c r="O493" s="24">
        <v>0.10327955589886449</v>
      </c>
      <c r="P493" s="24">
        <v>0.40987803063838363</v>
      </c>
      <c r="Q493" s="24">
        <v>6.3245553203367638E-2</v>
      </c>
      <c r="R493" s="24">
        <v>7.5277265270908222E-2</v>
      </c>
      <c r="S493" s="24">
        <v>0.12649110640673514</v>
      </c>
      <c r="T493" s="24">
        <v>7.5277265270908097E-2</v>
      </c>
      <c r="U493" s="24">
        <v>0</v>
      </c>
      <c r="V493" s="24">
        <v>0</v>
      </c>
      <c r="W493" s="24">
        <v>0.15848971398942485</v>
      </c>
      <c r="X493" s="24">
        <v>0.12635417914331593</v>
      </c>
      <c r="Y493" s="24">
        <v>0.27325202042558921</v>
      </c>
      <c r="Z493" s="197"/>
      <c r="AA493" s="198"/>
      <c r="AB493" s="198"/>
      <c r="AC493" s="198"/>
      <c r="AD493" s="198"/>
      <c r="AE493" s="198"/>
      <c r="AF493" s="198"/>
      <c r="AG493" s="198"/>
      <c r="AH493" s="198"/>
      <c r="AI493" s="198"/>
      <c r="AJ493" s="198"/>
      <c r="AK493" s="198"/>
      <c r="AL493" s="198"/>
      <c r="AM493" s="198"/>
      <c r="AN493" s="198"/>
      <c r="AO493" s="198"/>
      <c r="AP493" s="198"/>
      <c r="AQ493" s="198"/>
      <c r="AR493" s="198"/>
      <c r="AS493" s="198"/>
      <c r="AT493" s="198"/>
      <c r="AU493" s="198"/>
      <c r="AV493" s="198"/>
      <c r="AW493" s="198"/>
      <c r="AX493" s="198"/>
      <c r="AY493" s="198"/>
      <c r="AZ493" s="198"/>
      <c r="BA493" s="198"/>
      <c r="BB493" s="198"/>
      <c r="BC493" s="198"/>
      <c r="BD493" s="198"/>
      <c r="BE493" s="198"/>
      <c r="BF493" s="198"/>
      <c r="BG493" s="198"/>
      <c r="BH493" s="198"/>
      <c r="BI493" s="198"/>
      <c r="BJ493" s="198"/>
      <c r="BK493" s="198"/>
      <c r="BL493" s="198"/>
      <c r="BM493" s="56"/>
    </row>
    <row r="494" spans="1:65">
      <c r="A494" s="30"/>
      <c r="B494" s="3" t="s">
        <v>86</v>
      </c>
      <c r="C494" s="29"/>
      <c r="D494" s="13">
        <v>2.4132903869785033E-2</v>
      </c>
      <c r="E494" s="13">
        <v>1.3761178330242574E-2</v>
      </c>
      <c r="F494" s="13">
        <v>1.1692142704453044E-2</v>
      </c>
      <c r="G494" s="13">
        <v>6.4483609682763655E-3</v>
      </c>
      <c r="H494" s="13">
        <v>2.5119846775566446E-2</v>
      </c>
      <c r="I494" s="13">
        <v>9.525609695741984E-3</v>
      </c>
      <c r="J494" s="13">
        <v>1.2722918073956304E-2</v>
      </c>
      <c r="K494" s="13">
        <v>4.826593001279475E-2</v>
      </c>
      <c r="L494" s="13">
        <v>1.3898153141090124E-2</v>
      </c>
      <c r="M494" s="13">
        <v>1.7928356378976957E-2</v>
      </c>
      <c r="N494" s="13">
        <v>1.9538359795821903E-2</v>
      </c>
      <c r="O494" s="13">
        <v>1.7604469755488263E-2</v>
      </c>
      <c r="P494" s="13">
        <v>7.0668625972135093E-2</v>
      </c>
      <c r="Q494" s="13">
        <v>1.0038976698947244E-2</v>
      </c>
      <c r="R494" s="13">
        <v>1.2306909853554477E-2</v>
      </c>
      <c r="S494" s="13">
        <v>2.073624695192379E-2</v>
      </c>
      <c r="T494" s="13">
        <v>1.1980466621364682E-2</v>
      </c>
      <c r="U494" s="13">
        <v>0</v>
      </c>
      <c r="V494" s="13">
        <v>0</v>
      </c>
      <c r="W494" s="13">
        <v>2.5519807861895751E-2</v>
      </c>
      <c r="X494" s="13">
        <v>2.0920511119042313E-2</v>
      </c>
      <c r="Y494" s="13">
        <v>4.6577048936179984E-2</v>
      </c>
      <c r="Z494" s="148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A495" s="30"/>
      <c r="B495" s="3" t="s">
        <v>276</v>
      </c>
      <c r="C495" s="29"/>
      <c r="D495" s="13">
        <v>0.12262993917538267</v>
      </c>
      <c r="E495" s="13">
        <v>-1.5624979442275144E-2</v>
      </c>
      <c r="F495" s="13">
        <v>-0.26863148051258912</v>
      </c>
      <c r="G495" s="13">
        <v>-2.8889168908814988E-2</v>
      </c>
      <c r="H495" s="13">
        <v>4.8027585089294611E-2</v>
      </c>
      <c r="I495" s="13">
        <v>-4.60410615381599E-2</v>
      </c>
      <c r="J495" s="13">
        <v>-1.8390077814628647E-2</v>
      </c>
      <c r="K495" s="13">
        <v>3.6911889632434747E-2</v>
      </c>
      <c r="L495" s="13">
        <v>5.0579563829264984E-3</v>
      </c>
      <c r="M495" s="13">
        <v>-2.9450471304040882E-2</v>
      </c>
      <c r="N495" s="13">
        <v>-7.3296843252157462E-3</v>
      </c>
      <c r="O495" s="13">
        <v>-2.6685372931687712E-2</v>
      </c>
      <c r="P495" s="13">
        <v>-3.7745766421100391E-2</v>
      </c>
      <c r="Q495" s="13">
        <v>4.5207184749494367E-2</v>
      </c>
      <c r="R495" s="13">
        <v>1.4791102653609611E-2</v>
      </c>
      <c r="S495" s="13">
        <v>1.2026004281256553E-2</v>
      </c>
      <c r="T495" s="13">
        <v>4.2442086377141308E-2</v>
      </c>
      <c r="U495" s="13">
        <v>0.99087082809427485</v>
      </c>
      <c r="V495" s="13">
        <v>-4.5645859528625765E-3</v>
      </c>
      <c r="W495" s="13">
        <v>3.0351762580209884E-2</v>
      </c>
      <c r="X495" s="13">
        <v>2.0263838712450966E-3</v>
      </c>
      <c r="Y495" s="13">
        <v>-2.6685372931687934E-2</v>
      </c>
      <c r="Z495" s="148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5"/>
    </row>
    <row r="496" spans="1:65">
      <c r="A496" s="30"/>
      <c r="B496" s="46" t="s">
        <v>277</v>
      </c>
      <c r="C496" s="47"/>
      <c r="D496" s="45">
        <v>3.19</v>
      </c>
      <c r="E496" s="45">
        <v>0.33</v>
      </c>
      <c r="F496" s="45">
        <v>6.76</v>
      </c>
      <c r="G496" s="45">
        <v>0.67</v>
      </c>
      <c r="H496" s="45">
        <v>1.29</v>
      </c>
      <c r="I496" s="45">
        <v>1.1000000000000001</v>
      </c>
      <c r="J496" s="45">
        <v>0.4</v>
      </c>
      <c r="K496" s="45">
        <v>1.01</v>
      </c>
      <c r="L496" s="45">
        <v>0.2</v>
      </c>
      <c r="M496" s="45">
        <v>0.68</v>
      </c>
      <c r="N496" s="45">
        <v>0.12</v>
      </c>
      <c r="O496" s="45">
        <v>0.61</v>
      </c>
      <c r="P496" s="45">
        <v>0.89</v>
      </c>
      <c r="Q496" s="45">
        <v>1.22</v>
      </c>
      <c r="R496" s="45">
        <v>0.44</v>
      </c>
      <c r="S496" s="45">
        <v>0.37</v>
      </c>
      <c r="T496" s="45">
        <v>1.1499999999999999</v>
      </c>
      <c r="U496" s="45" t="s">
        <v>278</v>
      </c>
      <c r="V496" s="45" t="s">
        <v>278</v>
      </c>
      <c r="W496" s="45">
        <v>0.84</v>
      </c>
      <c r="X496" s="45">
        <v>0.12</v>
      </c>
      <c r="Y496" s="45">
        <v>0.61</v>
      </c>
      <c r="Z496" s="148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55"/>
    </row>
    <row r="497" spans="1:65">
      <c r="B497" s="31" t="s">
        <v>326</v>
      </c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BM497" s="55"/>
    </row>
    <row r="498" spans="1:65">
      <c r="BM498" s="55"/>
    </row>
    <row r="499" spans="1:65" ht="15">
      <c r="B499" s="8" t="s">
        <v>603</v>
      </c>
      <c r="BM499" s="28" t="s">
        <v>66</v>
      </c>
    </row>
    <row r="500" spans="1:65" ht="15">
      <c r="A500" s="25" t="s">
        <v>20</v>
      </c>
      <c r="B500" s="18" t="s">
        <v>110</v>
      </c>
      <c r="C500" s="15" t="s">
        <v>111</v>
      </c>
      <c r="D500" s="16" t="s">
        <v>235</v>
      </c>
      <c r="E500" s="17" t="s">
        <v>235</v>
      </c>
      <c r="F500" s="17" t="s">
        <v>235</v>
      </c>
      <c r="G500" s="17" t="s">
        <v>235</v>
      </c>
      <c r="H500" s="17" t="s">
        <v>235</v>
      </c>
      <c r="I500" s="17" t="s">
        <v>235</v>
      </c>
      <c r="J500" s="17" t="s">
        <v>235</v>
      </c>
      <c r="K500" s="17" t="s">
        <v>235</v>
      </c>
      <c r="L500" s="17" t="s">
        <v>235</v>
      </c>
      <c r="M500" s="17" t="s">
        <v>235</v>
      </c>
      <c r="N500" s="17" t="s">
        <v>235</v>
      </c>
      <c r="O500" s="17" t="s">
        <v>235</v>
      </c>
      <c r="P500" s="17" t="s">
        <v>235</v>
      </c>
      <c r="Q500" s="17" t="s">
        <v>235</v>
      </c>
      <c r="R500" s="17" t="s">
        <v>235</v>
      </c>
      <c r="S500" s="17" t="s">
        <v>235</v>
      </c>
      <c r="T500" s="17" t="s">
        <v>235</v>
      </c>
      <c r="U500" s="17" t="s">
        <v>235</v>
      </c>
      <c r="V500" s="17" t="s">
        <v>235</v>
      </c>
      <c r="W500" s="17" t="s">
        <v>235</v>
      </c>
      <c r="X500" s="17" t="s">
        <v>235</v>
      </c>
      <c r="Y500" s="148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1</v>
      </c>
    </row>
    <row r="501" spans="1:65">
      <c r="A501" s="30"/>
      <c r="B501" s="19" t="s">
        <v>236</v>
      </c>
      <c r="C501" s="9" t="s">
        <v>236</v>
      </c>
      <c r="D501" s="146" t="s">
        <v>238</v>
      </c>
      <c r="E501" s="147" t="s">
        <v>239</v>
      </c>
      <c r="F501" s="147" t="s">
        <v>240</v>
      </c>
      <c r="G501" s="147" t="s">
        <v>241</v>
      </c>
      <c r="H501" s="147" t="s">
        <v>242</v>
      </c>
      <c r="I501" s="147" t="s">
        <v>243</v>
      </c>
      <c r="J501" s="147" t="s">
        <v>244</v>
      </c>
      <c r="K501" s="147" t="s">
        <v>245</v>
      </c>
      <c r="L501" s="147" t="s">
        <v>246</v>
      </c>
      <c r="M501" s="147" t="s">
        <v>247</v>
      </c>
      <c r="N501" s="147" t="s">
        <v>248</v>
      </c>
      <c r="O501" s="147" t="s">
        <v>249</v>
      </c>
      <c r="P501" s="147" t="s">
        <v>251</v>
      </c>
      <c r="Q501" s="147" t="s">
        <v>252</v>
      </c>
      <c r="R501" s="147" t="s">
        <v>253</v>
      </c>
      <c r="S501" s="147" t="s">
        <v>256</v>
      </c>
      <c r="T501" s="147" t="s">
        <v>257</v>
      </c>
      <c r="U501" s="147" t="s">
        <v>258</v>
      </c>
      <c r="V501" s="147" t="s">
        <v>259</v>
      </c>
      <c r="W501" s="147" t="s">
        <v>265</v>
      </c>
      <c r="X501" s="147" t="s">
        <v>266</v>
      </c>
      <c r="Y501" s="148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 t="s">
        <v>3</v>
      </c>
    </row>
    <row r="502" spans="1:65">
      <c r="A502" s="30"/>
      <c r="B502" s="19"/>
      <c r="C502" s="9"/>
      <c r="D502" s="10" t="s">
        <v>305</v>
      </c>
      <c r="E502" s="11" t="s">
        <v>303</v>
      </c>
      <c r="F502" s="11" t="s">
        <v>305</v>
      </c>
      <c r="G502" s="11" t="s">
        <v>305</v>
      </c>
      <c r="H502" s="11" t="s">
        <v>303</v>
      </c>
      <c r="I502" s="11" t="s">
        <v>336</v>
      </c>
      <c r="J502" s="11" t="s">
        <v>303</v>
      </c>
      <c r="K502" s="11" t="s">
        <v>303</v>
      </c>
      <c r="L502" s="11" t="s">
        <v>303</v>
      </c>
      <c r="M502" s="11" t="s">
        <v>303</v>
      </c>
      <c r="N502" s="11" t="s">
        <v>303</v>
      </c>
      <c r="O502" s="11" t="s">
        <v>303</v>
      </c>
      <c r="P502" s="11" t="s">
        <v>303</v>
      </c>
      <c r="Q502" s="11" t="s">
        <v>305</v>
      </c>
      <c r="R502" s="11" t="s">
        <v>305</v>
      </c>
      <c r="S502" s="11" t="s">
        <v>303</v>
      </c>
      <c r="T502" s="11" t="s">
        <v>336</v>
      </c>
      <c r="U502" s="11" t="s">
        <v>305</v>
      </c>
      <c r="V502" s="11" t="s">
        <v>303</v>
      </c>
      <c r="W502" s="11" t="s">
        <v>305</v>
      </c>
      <c r="X502" s="11" t="s">
        <v>336</v>
      </c>
      <c r="Y502" s="148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2</v>
      </c>
    </row>
    <row r="503" spans="1:65">
      <c r="A503" s="30"/>
      <c r="B503" s="19"/>
      <c r="C503" s="9"/>
      <c r="D503" s="26" t="s">
        <v>337</v>
      </c>
      <c r="E503" s="26" t="s">
        <v>338</v>
      </c>
      <c r="F503" s="26" t="s">
        <v>339</v>
      </c>
      <c r="G503" s="26" t="s">
        <v>339</v>
      </c>
      <c r="H503" s="26" t="s">
        <v>117</v>
      </c>
      <c r="I503" s="26" t="s">
        <v>337</v>
      </c>
      <c r="J503" s="26" t="s">
        <v>338</v>
      </c>
      <c r="K503" s="26" t="s">
        <v>338</v>
      </c>
      <c r="L503" s="26" t="s">
        <v>339</v>
      </c>
      <c r="M503" s="26" t="s">
        <v>338</v>
      </c>
      <c r="N503" s="26" t="s">
        <v>338</v>
      </c>
      <c r="O503" s="26" t="s">
        <v>306</v>
      </c>
      <c r="P503" s="26" t="s">
        <v>340</v>
      </c>
      <c r="Q503" s="26" t="s">
        <v>337</v>
      </c>
      <c r="R503" s="26" t="s">
        <v>338</v>
      </c>
      <c r="S503" s="26" t="s">
        <v>338</v>
      </c>
      <c r="T503" s="26" t="s">
        <v>338</v>
      </c>
      <c r="U503" s="26" t="s">
        <v>337</v>
      </c>
      <c r="V503" s="26" t="s">
        <v>340</v>
      </c>
      <c r="W503" s="26" t="s">
        <v>338</v>
      </c>
      <c r="X503" s="26" t="s">
        <v>340</v>
      </c>
      <c r="Y503" s="148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3</v>
      </c>
    </row>
    <row r="504" spans="1:65">
      <c r="A504" s="30"/>
      <c r="B504" s="18">
        <v>1</v>
      </c>
      <c r="C504" s="14">
        <v>1</v>
      </c>
      <c r="D504" s="22">
        <v>9</v>
      </c>
      <c r="E504" s="22">
        <v>9.4</v>
      </c>
      <c r="F504" s="22">
        <v>8</v>
      </c>
      <c r="G504" s="22">
        <v>9.0996106212101679</v>
      </c>
      <c r="H504" s="22">
        <v>8.4</v>
      </c>
      <c r="I504" s="22">
        <v>9</v>
      </c>
      <c r="J504" s="22">
        <v>8.4</v>
      </c>
      <c r="K504" s="22">
        <v>9.1</v>
      </c>
      <c r="L504" s="22">
        <v>8.3000000000000007</v>
      </c>
      <c r="M504" s="22">
        <v>8.8000000000000007</v>
      </c>
      <c r="N504" s="22">
        <v>8.6999999999999993</v>
      </c>
      <c r="O504" s="22">
        <v>8.8000000000000007</v>
      </c>
      <c r="P504" s="141">
        <v>11.1</v>
      </c>
      <c r="Q504" s="22">
        <v>9</v>
      </c>
      <c r="R504" s="22">
        <v>8.8000000000000007</v>
      </c>
      <c r="S504" s="22">
        <v>9.3000000000000007</v>
      </c>
      <c r="T504" s="141">
        <v>11</v>
      </c>
      <c r="U504" s="22">
        <v>7.6</v>
      </c>
      <c r="V504" s="141" t="s">
        <v>95</v>
      </c>
      <c r="W504" s="22">
        <v>8.5</v>
      </c>
      <c r="X504" s="141">
        <v>6.2720000000000002</v>
      </c>
      <c r="Y504" s="148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8">
        <v>1</v>
      </c>
    </row>
    <row r="505" spans="1:65">
      <c r="A505" s="30"/>
      <c r="B505" s="19">
        <v>1</v>
      </c>
      <c r="C505" s="9">
        <v>2</v>
      </c>
      <c r="D505" s="11">
        <v>9</v>
      </c>
      <c r="E505" s="11">
        <v>9.1</v>
      </c>
      <c r="F505" s="11">
        <v>7.9</v>
      </c>
      <c r="G505" s="11">
        <v>8.9817449892193064</v>
      </c>
      <c r="H505" s="11">
        <v>8.6999999999999993</v>
      </c>
      <c r="I505" s="11">
        <v>9</v>
      </c>
      <c r="J505" s="11">
        <v>8.1999999999999993</v>
      </c>
      <c r="K505" s="11">
        <v>9.1999999999999993</v>
      </c>
      <c r="L505" s="11">
        <v>8.6</v>
      </c>
      <c r="M505" s="11">
        <v>8.8000000000000007</v>
      </c>
      <c r="N505" s="11">
        <v>8.5</v>
      </c>
      <c r="O505" s="11">
        <v>8.6999999999999993</v>
      </c>
      <c r="P505" s="143">
        <v>10.6</v>
      </c>
      <c r="Q505" s="11">
        <v>9</v>
      </c>
      <c r="R505" s="11">
        <v>8.6999999999999993</v>
      </c>
      <c r="S505" s="11">
        <v>9.3000000000000007</v>
      </c>
      <c r="T505" s="143">
        <v>11</v>
      </c>
      <c r="U505" s="11">
        <v>8.1999999999999993</v>
      </c>
      <c r="V505" s="143" t="s">
        <v>95</v>
      </c>
      <c r="W505" s="11">
        <v>8.8000000000000007</v>
      </c>
      <c r="X505" s="143">
        <v>6.9640000000000004</v>
      </c>
      <c r="Y505" s="148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8" t="e">
        <v>#N/A</v>
      </c>
    </row>
    <row r="506" spans="1:65">
      <c r="A506" s="30"/>
      <c r="B506" s="19">
        <v>1</v>
      </c>
      <c r="C506" s="9">
        <v>3</v>
      </c>
      <c r="D506" s="11">
        <v>9</v>
      </c>
      <c r="E506" s="11">
        <v>9.4</v>
      </c>
      <c r="F506" s="11">
        <v>7.9</v>
      </c>
      <c r="G506" s="11">
        <v>9.1525695469999988</v>
      </c>
      <c r="H506" s="11">
        <v>8.6</v>
      </c>
      <c r="I506" s="11">
        <v>9</v>
      </c>
      <c r="J506" s="11">
        <v>8.4</v>
      </c>
      <c r="K506" s="11">
        <v>9.1</v>
      </c>
      <c r="L506" s="11">
        <v>8.8000000000000007</v>
      </c>
      <c r="M506" s="11">
        <v>8.6999999999999993</v>
      </c>
      <c r="N506" s="11">
        <v>8.5</v>
      </c>
      <c r="O506" s="11">
        <v>8.5</v>
      </c>
      <c r="P506" s="143">
        <v>10.8</v>
      </c>
      <c r="Q506" s="11">
        <v>9</v>
      </c>
      <c r="R506" s="11">
        <v>9.1999999999999993</v>
      </c>
      <c r="S506" s="11">
        <v>9.1</v>
      </c>
      <c r="T506" s="143">
        <v>11</v>
      </c>
      <c r="U506" s="11">
        <v>7.4</v>
      </c>
      <c r="V506" s="143" t="s">
        <v>95</v>
      </c>
      <c r="W506" s="11">
        <v>8.3000000000000007</v>
      </c>
      <c r="X506" s="143">
        <v>7.4539999999999997</v>
      </c>
      <c r="Y506" s="148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16</v>
      </c>
    </row>
    <row r="507" spans="1:65">
      <c r="A507" s="30"/>
      <c r="B507" s="19">
        <v>1</v>
      </c>
      <c r="C507" s="9">
        <v>4</v>
      </c>
      <c r="D507" s="11">
        <v>9</v>
      </c>
      <c r="E507" s="11">
        <v>9.3000000000000007</v>
      </c>
      <c r="F507" s="11">
        <v>8</v>
      </c>
      <c r="G507" s="11">
        <v>9.3732178069999996</v>
      </c>
      <c r="H507" s="11">
        <v>8.5</v>
      </c>
      <c r="I507" s="11">
        <v>9</v>
      </c>
      <c r="J507" s="11">
        <v>8.3000000000000007</v>
      </c>
      <c r="K507" s="11">
        <v>8.8000000000000007</v>
      </c>
      <c r="L507" s="11">
        <v>8.4</v>
      </c>
      <c r="M507" s="11">
        <v>8.9</v>
      </c>
      <c r="N507" s="11">
        <v>8.3000000000000007</v>
      </c>
      <c r="O507" s="11">
        <v>8.5</v>
      </c>
      <c r="P507" s="143">
        <v>11.2</v>
      </c>
      <c r="Q507" s="11">
        <v>9</v>
      </c>
      <c r="R507" s="11">
        <v>9.1</v>
      </c>
      <c r="S507" s="11">
        <v>9.6</v>
      </c>
      <c r="T507" s="143">
        <v>11</v>
      </c>
      <c r="U507" s="11">
        <v>7.4</v>
      </c>
      <c r="V507" s="143" t="s">
        <v>95</v>
      </c>
      <c r="W507" s="11">
        <v>9.1</v>
      </c>
      <c r="X507" s="143">
        <v>6.9489999999999998</v>
      </c>
      <c r="Y507" s="148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>
        <v>8.7383061570045051</v>
      </c>
    </row>
    <row r="508" spans="1:65">
      <c r="A508" s="30"/>
      <c r="B508" s="19">
        <v>1</v>
      </c>
      <c r="C508" s="9">
        <v>5</v>
      </c>
      <c r="D508" s="11">
        <v>9</v>
      </c>
      <c r="E508" s="11">
        <v>9.5</v>
      </c>
      <c r="F508" s="11">
        <v>8</v>
      </c>
      <c r="G508" s="11">
        <v>9.2822784798215352</v>
      </c>
      <c r="H508" s="11">
        <v>8.3000000000000007</v>
      </c>
      <c r="I508" s="11">
        <v>9</v>
      </c>
      <c r="J508" s="11">
        <v>8.5</v>
      </c>
      <c r="K508" s="11">
        <v>9.1</v>
      </c>
      <c r="L508" s="11">
        <v>8.4</v>
      </c>
      <c r="M508" s="11">
        <v>8.8000000000000007</v>
      </c>
      <c r="N508" s="11">
        <v>8.5</v>
      </c>
      <c r="O508" s="11">
        <v>8.6</v>
      </c>
      <c r="P508" s="143">
        <v>10.8</v>
      </c>
      <c r="Q508" s="11">
        <v>9</v>
      </c>
      <c r="R508" s="11">
        <v>9.1</v>
      </c>
      <c r="S508" s="11">
        <v>9.5</v>
      </c>
      <c r="T508" s="143">
        <v>11</v>
      </c>
      <c r="U508" s="144">
        <v>6.8</v>
      </c>
      <c r="V508" s="143" t="s">
        <v>95</v>
      </c>
      <c r="W508" s="11">
        <v>8.4</v>
      </c>
      <c r="X508" s="144">
        <v>8.83</v>
      </c>
      <c r="Y508" s="148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102</v>
      </c>
    </row>
    <row r="509" spans="1:65">
      <c r="A509" s="30"/>
      <c r="B509" s="19">
        <v>1</v>
      </c>
      <c r="C509" s="9">
        <v>6</v>
      </c>
      <c r="D509" s="11">
        <v>9</v>
      </c>
      <c r="E509" s="11">
        <v>9.5</v>
      </c>
      <c r="F509" s="11">
        <v>8.1</v>
      </c>
      <c r="G509" s="11">
        <v>9.3778065702085325</v>
      </c>
      <c r="H509" s="11">
        <v>8</v>
      </c>
      <c r="I509" s="11">
        <v>9</v>
      </c>
      <c r="J509" s="11">
        <v>8.1999999999999993</v>
      </c>
      <c r="K509" s="11">
        <v>8.9</v>
      </c>
      <c r="L509" s="11">
        <v>8.4</v>
      </c>
      <c r="M509" s="11">
        <v>8.9</v>
      </c>
      <c r="N509" s="11">
        <v>8.3000000000000007</v>
      </c>
      <c r="O509" s="11">
        <v>8.5</v>
      </c>
      <c r="P509" s="143">
        <v>10.9</v>
      </c>
      <c r="Q509" s="11">
        <v>9</v>
      </c>
      <c r="R509" s="11">
        <v>9.6</v>
      </c>
      <c r="S509" s="11">
        <v>9.6999999999999993</v>
      </c>
      <c r="T509" s="143">
        <v>11</v>
      </c>
      <c r="U509" s="11">
        <v>8.1</v>
      </c>
      <c r="V509" s="143" t="s">
        <v>95</v>
      </c>
      <c r="W509" s="11">
        <v>8.5</v>
      </c>
      <c r="X509" s="143">
        <v>6.9960000000000004</v>
      </c>
      <c r="Y509" s="148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20" t="s">
        <v>273</v>
      </c>
      <c r="C510" s="12"/>
      <c r="D510" s="23">
        <v>9</v>
      </c>
      <c r="E510" s="23">
        <v>9.3666666666666671</v>
      </c>
      <c r="F510" s="23">
        <v>7.9833333333333334</v>
      </c>
      <c r="G510" s="23">
        <v>9.2112046690765901</v>
      </c>
      <c r="H510" s="23">
        <v>8.4166666666666661</v>
      </c>
      <c r="I510" s="23">
        <v>9</v>
      </c>
      <c r="J510" s="23">
        <v>8.3333333333333339</v>
      </c>
      <c r="K510" s="23">
        <v>9.0333333333333332</v>
      </c>
      <c r="L510" s="23">
        <v>8.4833333333333325</v>
      </c>
      <c r="M510" s="23">
        <v>8.8166666666666664</v>
      </c>
      <c r="N510" s="23">
        <v>8.4666666666666668</v>
      </c>
      <c r="O510" s="23">
        <v>8.6</v>
      </c>
      <c r="P510" s="23">
        <v>10.9</v>
      </c>
      <c r="Q510" s="23">
        <v>9</v>
      </c>
      <c r="R510" s="23">
        <v>9.0833333333333339</v>
      </c>
      <c r="S510" s="23">
        <v>9.4166666666666661</v>
      </c>
      <c r="T510" s="23">
        <v>11</v>
      </c>
      <c r="U510" s="23">
        <v>7.583333333333333</v>
      </c>
      <c r="V510" s="23" t="s">
        <v>743</v>
      </c>
      <c r="W510" s="23">
        <v>8.6</v>
      </c>
      <c r="X510" s="23">
        <v>7.2441666666666675</v>
      </c>
      <c r="Y510" s="148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3" t="s">
        <v>274</v>
      </c>
      <c r="C511" s="29"/>
      <c r="D511" s="11">
        <v>9</v>
      </c>
      <c r="E511" s="11">
        <v>9.4</v>
      </c>
      <c r="F511" s="11">
        <v>8</v>
      </c>
      <c r="G511" s="11">
        <v>9.217424013410767</v>
      </c>
      <c r="H511" s="11">
        <v>8.4499999999999993</v>
      </c>
      <c r="I511" s="11">
        <v>9</v>
      </c>
      <c r="J511" s="11">
        <v>8.3500000000000014</v>
      </c>
      <c r="K511" s="11">
        <v>9.1</v>
      </c>
      <c r="L511" s="11">
        <v>8.4</v>
      </c>
      <c r="M511" s="11">
        <v>8.8000000000000007</v>
      </c>
      <c r="N511" s="11">
        <v>8.5</v>
      </c>
      <c r="O511" s="11">
        <v>8.5500000000000007</v>
      </c>
      <c r="P511" s="11">
        <v>10.850000000000001</v>
      </c>
      <c r="Q511" s="11">
        <v>9</v>
      </c>
      <c r="R511" s="11">
        <v>9.1</v>
      </c>
      <c r="S511" s="11">
        <v>9.4</v>
      </c>
      <c r="T511" s="11">
        <v>11</v>
      </c>
      <c r="U511" s="11">
        <v>7.5</v>
      </c>
      <c r="V511" s="11" t="s">
        <v>743</v>
      </c>
      <c r="W511" s="11">
        <v>8.5</v>
      </c>
      <c r="X511" s="11">
        <v>6.98</v>
      </c>
      <c r="Y511" s="148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30"/>
      <c r="B512" s="3" t="s">
        <v>275</v>
      </c>
      <c r="C512" s="29"/>
      <c r="D512" s="24">
        <v>0</v>
      </c>
      <c r="E512" s="24">
        <v>0.15055453054181631</v>
      </c>
      <c r="F512" s="24">
        <v>7.5277265270907834E-2</v>
      </c>
      <c r="G512" s="24">
        <v>0.15974917253916071</v>
      </c>
      <c r="H512" s="24">
        <v>0.2483277404291887</v>
      </c>
      <c r="I512" s="24">
        <v>0</v>
      </c>
      <c r="J512" s="24">
        <v>0.12110601416390003</v>
      </c>
      <c r="K512" s="24">
        <v>0.15055453054181567</v>
      </c>
      <c r="L512" s="24">
        <v>0.18348478592697176</v>
      </c>
      <c r="M512" s="24">
        <v>7.5277265270908375E-2</v>
      </c>
      <c r="N512" s="24">
        <v>0.15055453054181567</v>
      </c>
      <c r="O512" s="24">
        <v>0.12649110640673528</v>
      </c>
      <c r="P512" s="24">
        <v>0.21908902300206615</v>
      </c>
      <c r="Q512" s="24">
        <v>0</v>
      </c>
      <c r="R512" s="24">
        <v>0.31885210782848306</v>
      </c>
      <c r="S512" s="24">
        <v>0.22286019533929011</v>
      </c>
      <c r="T512" s="24">
        <v>0</v>
      </c>
      <c r="U512" s="24">
        <v>0.5154286242213042</v>
      </c>
      <c r="V512" s="24" t="s">
        <v>743</v>
      </c>
      <c r="W512" s="24">
        <v>0.29664793948382628</v>
      </c>
      <c r="X512" s="24">
        <v>0.86385286169964293</v>
      </c>
      <c r="Y512" s="197"/>
      <c r="Z512" s="198"/>
      <c r="AA512" s="198"/>
      <c r="AB512" s="198"/>
      <c r="AC512" s="198"/>
      <c r="AD512" s="198"/>
      <c r="AE512" s="198"/>
      <c r="AF512" s="198"/>
      <c r="AG512" s="198"/>
      <c r="AH512" s="198"/>
      <c r="AI512" s="198"/>
      <c r="AJ512" s="198"/>
      <c r="AK512" s="198"/>
      <c r="AL512" s="198"/>
      <c r="AM512" s="198"/>
      <c r="AN512" s="198"/>
      <c r="AO512" s="198"/>
      <c r="AP512" s="198"/>
      <c r="AQ512" s="198"/>
      <c r="AR512" s="198"/>
      <c r="AS512" s="198"/>
      <c r="AT512" s="198"/>
      <c r="AU512" s="198"/>
      <c r="AV512" s="198"/>
      <c r="AW512" s="198"/>
      <c r="AX512" s="198"/>
      <c r="AY512" s="198"/>
      <c r="AZ512" s="198"/>
      <c r="BA512" s="198"/>
      <c r="BB512" s="198"/>
      <c r="BC512" s="198"/>
      <c r="BD512" s="198"/>
      <c r="BE512" s="198"/>
      <c r="BF512" s="198"/>
      <c r="BG512" s="198"/>
      <c r="BH512" s="198"/>
      <c r="BI512" s="198"/>
      <c r="BJ512" s="198"/>
      <c r="BK512" s="198"/>
      <c r="BL512" s="198"/>
      <c r="BM512" s="56"/>
    </row>
    <row r="513" spans="1:65">
      <c r="A513" s="30"/>
      <c r="B513" s="3" t="s">
        <v>86</v>
      </c>
      <c r="C513" s="29"/>
      <c r="D513" s="13">
        <v>0</v>
      </c>
      <c r="E513" s="13">
        <v>1.6073437424393201E-2</v>
      </c>
      <c r="F513" s="13">
        <v>9.4293025391533822E-3</v>
      </c>
      <c r="G513" s="13">
        <v>1.7342918573448149E-2</v>
      </c>
      <c r="H513" s="13">
        <v>2.950428599158678E-2</v>
      </c>
      <c r="I513" s="13">
        <v>0</v>
      </c>
      <c r="J513" s="13">
        <v>1.4532721699668003E-2</v>
      </c>
      <c r="K513" s="13">
        <v>1.6666553196510961E-2</v>
      </c>
      <c r="L513" s="13">
        <v>2.1628854922629285E-2</v>
      </c>
      <c r="M513" s="13">
        <v>8.5380641139026509E-3</v>
      </c>
      <c r="N513" s="13">
        <v>1.7782031166356183E-2</v>
      </c>
      <c r="O513" s="13">
        <v>1.4708268186829684E-2</v>
      </c>
      <c r="P513" s="13">
        <v>2.0099910367162032E-2</v>
      </c>
      <c r="Q513" s="13">
        <v>0</v>
      </c>
      <c r="R513" s="13">
        <v>3.5102984348089873E-2</v>
      </c>
      <c r="S513" s="13">
        <v>2.3666569416561783E-2</v>
      </c>
      <c r="T513" s="13">
        <v>0</v>
      </c>
      <c r="U513" s="13">
        <v>6.7968609787424736E-2</v>
      </c>
      <c r="V513" s="13" t="s">
        <v>743</v>
      </c>
      <c r="W513" s="13">
        <v>3.4493946451607707E-2</v>
      </c>
      <c r="X513" s="13">
        <v>0.11924806557455095</v>
      </c>
      <c r="Y513" s="148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A514" s="30"/>
      <c r="B514" s="3" t="s">
        <v>276</v>
      </c>
      <c r="C514" s="29"/>
      <c r="D514" s="13">
        <v>2.9947891306798091E-2</v>
      </c>
      <c r="E514" s="13">
        <v>7.1908731323000907E-2</v>
      </c>
      <c r="F514" s="13">
        <v>-8.6398074192673646E-2</v>
      </c>
      <c r="G514" s="13">
        <v>5.4117869478974123E-2</v>
      </c>
      <c r="H514" s="13">
        <v>-3.6807990537161217E-2</v>
      </c>
      <c r="I514" s="13">
        <v>2.9947891306798091E-2</v>
      </c>
      <c r="J514" s="13">
        <v>-4.6344545086298039E-2</v>
      </c>
      <c r="K514" s="13">
        <v>3.3762513126452731E-2</v>
      </c>
      <c r="L514" s="13">
        <v>-2.9178746897851604E-2</v>
      </c>
      <c r="M514" s="13">
        <v>8.9674712986964611E-3</v>
      </c>
      <c r="N514" s="13">
        <v>-3.1086057807678924E-2</v>
      </c>
      <c r="O514" s="13">
        <v>-1.5827570529059698E-2</v>
      </c>
      <c r="P514" s="13">
        <v>0.24738133502712212</v>
      </c>
      <c r="Q514" s="13">
        <v>2.9947891306798091E-2</v>
      </c>
      <c r="R514" s="13">
        <v>3.9484445855935135E-2</v>
      </c>
      <c r="S514" s="13">
        <v>7.7630664052483089E-2</v>
      </c>
      <c r="T514" s="13">
        <v>0.25882520048608648</v>
      </c>
      <c r="U514" s="13">
        <v>-0.13217353602853132</v>
      </c>
      <c r="V514" s="13" t="s">
        <v>743</v>
      </c>
      <c r="W514" s="13">
        <v>-1.5827570529059698E-2</v>
      </c>
      <c r="X514" s="13">
        <v>-0.17098731304351888</v>
      </c>
      <c r="Y514" s="148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5"/>
    </row>
    <row r="515" spans="1:65">
      <c r="A515" s="30"/>
      <c r="B515" s="46" t="s">
        <v>277</v>
      </c>
      <c r="C515" s="47"/>
      <c r="D515" s="45">
        <v>0.31</v>
      </c>
      <c r="E515" s="45">
        <v>0.94</v>
      </c>
      <c r="F515" s="45">
        <v>1.42</v>
      </c>
      <c r="G515" s="45">
        <v>0.67</v>
      </c>
      <c r="H515" s="45">
        <v>0.68</v>
      </c>
      <c r="I515" s="45">
        <v>0.31</v>
      </c>
      <c r="J515" s="45">
        <v>0.83</v>
      </c>
      <c r="K515" s="45">
        <v>0.37</v>
      </c>
      <c r="L515" s="45">
        <v>0.56999999999999995</v>
      </c>
      <c r="M515" s="45">
        <v>0</v>
      </c>
      <c r="N515" s="45">
        <v>0.6</v>
      </c>
      <c r="O515" s="45">
        <v>0.37</v>
      </c>
      <c r="P515" s="45">
        <v>3.56</v>
      </c>
      <c r="Q515" s="45">
        <v>0.31</v>
      </c>
      <c r="R515" s="45">
        <v>0.46</v>
      </c>
      <c r="S515" s="45">
        <v>1.03</v>
      </c>
      <c r="T515" s="45">
        <v>3.73</v>
      </c>
      <c r="U515" s="45">
        <v>2.11</v>
      </c>
      <c r="V515" s="45">
        <v>6.52</v>
      </c>
      <c r="W515" s="45">
        <v>0.37</v>
      </c>
      <c r="X515" s="45">
        <v>2.69</v>
      </c>
      <c r="Y515" s="148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B516" s="31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BM516" s="55"/>
    </row>
    <row r="517" spans="1:65" ht="15">
      <c r="B517" s="8" t="s">
        <v>604</v>
      </c>
      <c r="BM517" s="28" t="s">
        <v>66</v>
      </c>
    </row>
    <row r="518" spans="1:65" ht="15">
      <c r="A518" s="25" t="s">
        <v>23</v>
      </c>
      <c r="B518" s="18" t="s">
        <v>110</v>
      </c>
      <c r="C518" s="15" t="s">
        <v>111</v>
      </c>
      <c r="D518" s="16" t="s">
        <v>235</v>
      </c>
      <c r="E518" s="17" t="s">
        <v>235</v>
      </c>
      <c r="F518" s="17" t="s">
        <v>235</v>
      </c>
      <c r="G518" s="17" t="s">
        <v>235</v>
      </c>
      <c r="H518" s="17" t="s">
        <v>235</v>
      </c>
      <c r="I518" s="17" t="s">
        <v>235</v>
      </c>
      <c r="J518" s="17" t="s">
        <v>235</v>
      </c>
      <c r="K518" s="17" t="s">
        <v>235</v>
      </c>
      <c r="L518" s="148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1</v>
      </c>
    </row>
    <row r="519" spans="1:65">
      <c r="A519" s="30"/>
      <c r="B519" s="19" t="s">
        <v>236</v>
      </c>
      <c r="C519" s="9" t="s">
        <v>236</v>
      </c>
      <c r="D519" s="146" t="s">
        <v>238</v>
      </c>
      <c r="E519" s="147" t="s">
        <v>240</v>
      </c>
      <c r="F519" s="147" t="s">
        <v>242</v>
      </c>
      <c r="G519" s="147" t="s">
        <v>243</v>
      </c>
      <c r="H519" s="147" t="s">
        <v>244</v>
      </c>
      <c r="I519" s="147" t="s">
        <v>252</v>
      </c>
      <c r="J519" s="147" t="s">
        <v>253</v>
      </c>
      <c r="K519" s="147" t="s">
        <v>259</v>
      </c>
      <c r="L519" s="148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 t="s">
        <v>3</v>
      </c>
    </row>
    <row r="520" spans="1:65">
      <c r="A520" s="30"/>
      <c r="B520" s="19"/>
      <c r="C520" s="9"/>
      <c r="D520" s="10" t="s">
        <v>305</v>
      </c>
      <c r="E520" s="11" t="s">
        <v>305</v>
      </c>
      <c r="F520" s="11" t="s">
        <v>303</v>
      </c>
      <c r="G520" s="11" t="s">
        <v>303</v>
      </c>
      <c r="H520" s="11" t="s">
        <v>303</v>
      </c>
      <c r="I520" s="11" t="s">
        <v>305</v>
      </c>
      <c r="J520" s="11" t="s">
        <v>305</v>
      </c>
      <c r="K520" s="11" t="s">
        <v>303</v>
      </c>
      <c r="L520" s="148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2</v>
      </c>
    </row>
    <row r="521" spans="1:65">
      <c r="A521" s="30"/>
      <c r="B521" s="19"/>
      <c r="C521" s="9"/>
      <c r="D521" s="26" t="s">
        <v>337</v>
      </c>
      <c r="E521" s="26" t="s">
        <v>339</v>
      </c>
      <c r="F521" s="26" t="s">
        <v>117</v>
      </c>
      <c r="G521" s="26" t="s">
        <v>337</v>
      </c>
      <c r="H521" s="26" t="s">
        <v>338</v>
      </c>
      <c r="I521" s="26" t="s">
        <v>337</v>
      </c>
      <c r="J521" s="26" t="s">
        <v>338</v>
      </c>
      <c r="K521" s="26" t="s">
        <v>340</v>
      </c>
      <c r="L521" s="148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2</v>
      </c>
    </row>
    <row r="522" spans="1:65">
      <c r="A522" s="30"/>
      <c r="B522" s="18">
        <v>1</v>
      </c>
      <c r="C522" s="14">
        <v>1</v>
      </c>
      <c r="D522" s="22">
        <v>0.12</v>
      </c>
      <c r="E522" s="22">
        <v>0.18</v>
      </c>
      <c r="F522" s="22">
        <v>0.16300000000000001</v>
      </c>
      <c r="G522" s="22">
        <v>0.16</v>
      </c>
      <c r="H522" s="22">
        <v>0.16</v>
      </c>
      <c r="I522" s="22">
        <v>0.14000000000000001</v>
      </c>
      <c r="J522" s="141">
        <v>0.2</v>
      </c>
      <c r="K522" s="22">
        <v>0.14086652035329014</v>
      </c>
      <c r="L522" s="148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1</v>
      </c>
    </row>
    <row r="523" spans="1:65">
      <c r="A523" s="30"/>
      <c r="B523" s="19">
        <v>1</v>
      </c>
      <c r="C523" s="9">
        <v>2</v>
      </c>
      <c r="D523" s="11">
        <v>0.12</v>
      </c>
      <c r="E523" s="11">
        <v>0.18</v>
      </c>
      <c r="F523" s="11">
        <v>0.17399999999999999</v>
      </c>
      <c r="G523" s="11">
        <v>0.17</v>
      </c>
      <c r="H523" s="11">
        <v>0.15</v>
      </c>
      <c r="I523" s="11">
        <v>0.14000000000000001</v>
      </c>
      <c r="J523" s="143">
        <v>0.2</v>
      </c>
      <c r="K523" s="11">
        <v>0.14706774523095031</v>
      </c>
      <c r="L523" s="148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22</v>
      </c>
    </row>
    <row r="524" spans="1:65">
      <c r="A524" s="30"/>
      <c r="B524" s="19">
        <v>1</v>
      </c>
      <c r="C524" s="9">
        <v>3</v>
      </c>
      <c r="D524" s="11">
        <v>0.13</v>
      </c>
      <c r="E524" s="11">
        <v>0.18</v>
      </c>
      <c r="F524" s="11">
        <v>0.16300000000000001</v>
      </c>
      <c r="G524" s="11">
        <v>0.16</v>
      </c>
      <c r="H524" s="11">
        <v>0.15</v>
      </c>
      <c r="I524" s="11">
        <v>0.14000000000000001</v>
      </c>
      <c r="J524" s="143">
        <v>0.2</v>
      </c>
      <c r="K524" s="11">
        <v>0.1521522538914632</v>
      </c>
      <c r="L524" s="148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16</v>
      </c>
    </row>
    <row r="525" spans="1:65">
      <c r="A525" s="30"/>
      <c r="B525" s="19">
        <v>1</v>
      </c>
      <c r="C525" s="9">
        <v>4</v>
      </c>
      <c r="D525" s="11">
        <v>0.13</v>
      </c>
      <c r="E525" s="11">
        <v>0.18</v>
      </c>
      <c r="F525" s="11">
        <v>0.16300000000000001</v>
      </c>
      <c r="G525" s="11">
        <v>0.17</v>
      </c>
      <c r="H525" s="11">
        <v>0.14000000000000001</v>
      </c>
      <c r="I525" s="11">
        <v>0.14000000000000001</v>
      </c>
      <c r="J525" s="143">
        <v>0.2</v>
      </c>
      <c r="K525" s="11">
        <v>0.14024752620590972</v>
      </c>
      <c r="L525" s="148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0.15295894684288511</v>
      </c>
    </row>
    <row r="526" spans="1:65">
      <c r="A526" s="30"/>
      <c r="B526" s="19">
        <v>1</v>
      </c>
      <c r="C526" s="9">
        <v>5</v>
      </c>
      <c r="D526" s="11">
        <v>0.13</v>
      </c>
      <c r="E526" s="11">
        <v>0.18</v>
      </c>
      <c r="F526" s="11">
        <v>0.17299999999999999</v>
      </c>
      <c r="G526" s="11">
        <v>0.16</v>
      </c>
      <c r="H526" s="11">
        <v>0.15</v>
      </c>
      <c r="I526" s="11">
        <v>0.14000000000000001</v>
      </c>
      <c r="J526" s="143">
        <v>0.2</v>
      </c>
      <c r="K526" s="11">
        <v>0.14120324530761696</v>
      </c>
      <c r="L526" s="148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103</v>
      </c>
    </row>
    <row r="527" spans="1:65">
      <c r="A527" s="30"/>
      <c r="B527" s="19">
        <v>1</v>
      </c>
      <c r="C527" s="9">
        <v>6</v>
      </c>
      <c r="D527" s="11">
        <v>0.13</v>
      </c>
      <c r="E527" s="11">
        <v>0.18</v>
      </c>
      <c r="F527" s="11">
        <v>0.16</v>
      </c>
      <c r="G527" s="11">
        <v>0.16</v>
      </c>
      <c r="H527" s="11">
        <v>0.15</v>
      </c>
      <c r="I527" s="11">
        <v>0.14000000000000001</v>
      </c>
      <c r="J527" s="143">
        <v>0.2</v>
      </c>
      <c r="K527" s="11">
        <v>0.14673847641194351</v>
      </c>
      <c r="L527" s="148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20" t="s">
        <v>273</v>
      </c>
      <c r="C528" s="12"/>
      <c r="D528" s="23">
        <v>0.12666666666666668</v>
      </c>
      <c r="E528" s="23">
        <v>0.17999999999999997</v>
      </c>
      <c r="F528" s="23">
        <v>0.16600000000000001</v>
      </c>
      <c r="G528" s="23">
        <v>0.16333333333333336</v>
      </c>
      <c r="H528" s="23">
        <v>0.15</v>
      </c>
      <c r="I528" s="23">
        <v>0.14000000000000001</v>
      </c>
      <c r="J528" s="23">
        <v>0.19999999999999998</v>
      </c>
      <c r="K528" s="23">
        <v>0.14471262790019565</v>
      </c>
      <c r="L528" s="148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3" t="s">
        <v>274</v>
      </c>
      <c r="C529" s="29"/>
      <c r="D529" s="11">
        <v>0.13</v>
      </c>
      <c r="E529" s="11">
        <v>0.18</v>
      </c>
      <c r="F529" s="11">
        <v>0.16300000000000001</v>
      </c>
      <c r="G529" s="11">
        <v>0.16</v>
      </c>
      <c r="H529" s="11">
        <v>0.15</v>
      </c>
      <c r="I529" s="11">
        <v>0.14000000000000001</v>
      </c>
      <c r="J529" s="11">
        <v>0.2</v>
      </c>
      <c r="K529" s="11">
        <v>0.14397086085978023</v>
      </c>
      <c r="L529" s="148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275</v>
      </c>
      <c r="C530" s="29"/>
      <c r="D530" s="24">
        <v>5.1639777949432277E-3</v>
      </c>
      <c r="E530" s="24">
        <v>3.0404709722440586E-17</v>
      </c>
      <c r="F530" s="24">
        <v>5.9329587896765216E-3</v>
      </c>
      <c r="G530" s="24">
        <v>5.1639777949432277E-3</v>
      </c>
      <c r="H530" s="24">
        <v>6.3245553203367553E-3</v>
      </c>
      <c r="I530" s="24">
        <v>0</v>
      </c>
      <c r="J530" s="24">
        <v>3.0404709722440586E-17</v>
      </c>
      <c r="K530" s="24">
        <v>4.7337958829651401E-3</v>
      </c>
      <c r="L530" s="148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3" t="s">
        <v>86</v>
      </c>
      <c r="C531" s="29"/>
      <c r="D531" s="13">
        <v>4.0768245749551797E-2</v>
      </c>
      <c r="E531" s="13">
        <v>1.6891505401355884E-16</v>
      </c>
      <c r="F531" s="13">
        <v>3.5740715600460972E-2</v>
      </c>
      <c r="G531" s="13">
        <v>3.1616190581285064E-2</v>
      </c>
      <c r="H531" s="13">
        <v>4.2163702135578372E-2</v>
      </c>
      <c r="I531" s="13">
        <v>0</v>
      </c>
      <c r="J531" s="13">
        <v>1.5202354861220294E-16</v>
      </c>
      <c r="K531" s="13">
        <v>3.2711698706970549E-2</v>
      </c>
      <c r="L531" s="148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A532" s="30"/>
      <c r="B532" s="3" t="s">
        <v>276</v>
      </c>
      <c r="C532" s="29"/>
      <c r="D532" s="13">
        <v>-0.1718910905108747</v>
      </c>
      <c r="E532" s="13">
        <v>0.17678634506349367</v>
      </c>
      <c r="F532" s="13">
        <v>8.5258518225222124E-2</v>
      </c>
      <c r="G532" s="13">
        <v>6.7824646446503767E-2</v>
      </c>
      <c r="H532" s="13">
        <v>-1.9344712447088575E-2</v>
      </c>
      <c r="I532" s="13">
        <v>-8.472173161728247E-2</v>
      </c>
      <c r="J532" s="13">
        <v>0.3075403834038819</v>
      </c>
      <c r="K532" s="13">
        <v>-5.3911975159974368E-2</v>
      </c>
      <c r="L532" s="148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5"/>
    </row>
    <row r="533" spans="1:65">
      <c r="A533" s="30"/>
      <c r="B533" s="46" t="s">
        <v>277</v>
      </c>
      <c r="C533" s="47"/>
      <c r="D533" s="45">
        <v>1.18</v>
      </c>
      <c r="E533" s="45">
        <v>1.52</v>
      </c>
      <c r="F533" s="45">
        <v>0.81</v>
      </c>
      <c r="G533" s="45">
        <v>0.67</v>
      </c>
      <c r="H533" s="45">
        <v>0</v>
      </c>
      <c r="I533" s="45">
        <v>0.51</v>
      </c>
      <c r="J533" s="45" t="s">
        <v>278</v>
      </c>
      <c r="K533" s="45">
        <v>0.27</v>
      </c>
      <c r="L533" s="148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5"/>
    </row>
    <row r="534" spans="1:65">
      <c r="B534" s="31" t="s">
        <v>344</v>
      </c>
      <c r="C534" s="20"/>
      <c r="D534" s="20"/>
      <c r="E534" s="20"/>
      <c r="F534" s="20"/>
      <c r="G534" s="20"/>
      <c r="H534" s="20"/>
      <c r="I534" s="20"/>
      <c r="J534" s="20"/>
      <c r="K534" s="20"/>
      <c r="BM534" s="55"/>
    </row>
    <row r="535" spans="1:65">
      <c r="BM535" s="55"/>
    </row>
    <row r="536" spans="1:65" ht="15">
      <c r="B536" s="8" t="s">
        <v>605</v>
      </c>
      <c r="BM536" s="28" t="s">
        <v>66</v>
      </c>
    </row>
    <row r="537" spans="1:65" ht="15">
      <c r="A537" s="25" t="s">
        <v>55</v>
      </c>
      <c r="B537" s="18" t="s">
        <v>110</v>
      </c>
      <c r="C537" s="15" t="s">
        <v>111</v>
      </c>
      <c r="D537" s="16" t="s">
        <v>235</v>
      </c>
      <c r="E537" s="17" t="s">
        <v>235</v>
      </c>
      <c r="F537" s="17" t="s">
        <v>235</v>
      </c>
      <c r="G537" s="17" t="s">
        <v>235</v>
      </c>
      <c r="H537" s="17" t="s">
        <v>235</v>
      </c>
      <c r="I537" s="17" t="s">
        <v>235</v>
      </c>
      <c r="J537" s="17" t="s">
        <v>235</v>
      </c>
      <c r="K537" s="17" t="s">
        <v>235</v>
      </c>
      <c r="L537" s="17" t="s">
        <v>235</v>
      </c>
      <c r="M537" s="17" t="s">
        <v>235</v>
      </c>
      <c r="N537" s="17" t="s">
        <v>235</v>
      </c>
      <c r="O537" s="17" t="s">
        <v>235</v>
      </c>
      <c r="P537" s="17" t="s">
        <v>235</v>
      </c>
      <c r="Q537" s="17" t="s">
        <v>235</v>
      </c>
      <c r="R537" s="17" t="s">
        <v>235</v>
      </c>
      <c r="S537" s="17" t="s">
        <v>235</v>
      </c>
      <c r="T537" s="17" t="s">
        <v>235</v>
      </c>
      <c r="U537" s="17" t="s">
        <v>235</v>
      </c>
      <c r="V537" s="17" t="s">
        <v>235</v>
      </c>
      <c r="W537" s="17" t="s">
        <v>235</v>
      </c>
      <c r="X537" s="17" t="s">
        <v>235</v>
      </c>
      <c r="Y537" s="17" t="s">
        <v>235</v>
      </c>
      <c r="Z537" s="17" t="s">
        <v>235</v>
      </c>
      <c r="AA537" s="17" t="s">
        <v>235</v>
      </c>
      <c r="AB537" s="148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1</v>
      </c>
    </row>
    <row r="538" spans="1:65">
      <c r="A538" s="30"/>
      <c r="B538" s="19" t="s">
        <v>236</v>
      </c>
      <c r="C538" s="9" t="s">
        <v>236</v>
      </c>
      <c r="D538" s="146" t="s">
        <v>238</v>
      </c>
      <c r="E538" s="147" t="s">
        <v>239</v>
      </c>
      <c r="F538" s="147" t="s">
        <v>240</v>
      </c>
      <c r="G538" s="147" t="s">
        <v>241</v>
      </c>
      <c r="H538" s="147" t="s">
        <v>242</v>
      </c>
      <c r="I538" s="147" t="s">
        <v>243</v>
      </c>
      <c r="J538" s="147" t="s">
        <v>244</v>
      </c>
      <c r="K538" s="147" t="s">
        <v>245</v>
      </c>
      <c r="L538" s="147" t="s">
        <v>246</v>
      </c>
      <c r="M538" s="147" t="s">
        <v>247</v>
      </c>
      <c r="N538" s="147" t="s">
        <v>248</v>
      </c>
      <c r="O538" s="147" t="s">
        <v>249</v>
      </c>
      <c r="P538" s="147" t="s">
        <v>250</v>
      </c>
      <c r="Q538" s="147" t="s">
        <v>251</v>
      </c>
      <c r="R538" s="147" t="s">
        <v>252</v>
      </c>
      <c r="S538" s="147" t="s">
        <v>253</v>
      </c>
      <c r="T538" s="147" t="s">
        <v>254</v>
      </c>
      <c r="U538" s="147" t="s">
        <v>256</v>
      </c>
      <c r="V538" s="147" t="s">
        <v>257</v>
      </c>
      <c r="W538" s="147" t="s">
        <v>258</v>
      </c>
      <c r="X538" s="147" t="s">
        <v>259</v>
      </c>
      <c r="Y538" s="147" t="s">
        <v>260</v>
      </c>
      <c r="Z538" s="147" t="s">
        <v>265</v>
      </c>
      <c r="AA538" s="147" t="s">
        <v>266</v>
      </c>
      <c r="AB538" s="148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 t="s">
        <v>1</v>
      </c>
    </row>
    <row r="539" spans="1:65">
      <c r="A539" s="30"/>
      <c r="B539" s="19"/>
      <c r="C539" s="9"/>
      <c r="D539" s="10" t="s">
        <v>305</v>
      </c>
      <c r="E539" s="11" t="s">
        <v>303</v>
      </c>
      <c r="F539" s="11" t="s">
        <v>305</v>
      </c>
      <c r="G539" s="11" t="s">
        <v>305</v>
      </c>
      <c r="H539" s="11" t="s">
        <v>303</v>
      </c>
      <c r="I539" s="11" t="s">
        <v>336</v>
      </c>
      <c r="J539" s="11" t="s">
        <v>303</v>
      </c>
      <c r="K539" s="11" t="s">
        <v>303</v>
      </c>
      <c r="L539" s="11" t="s">
        <v>303</v>
      </c>
      <c r="M539" s="11" t="s">
        <v>303</v>
      </c>
      <c r="N539" s="11" t="s">
        <v>303</v>
      </c>
      <c r="O539" s="11" t="s">
        <v>303</v>
      </c>
      <c r="P539" s="11" t="s">
        <v>303</v>
      </c>
      <c r="Q539" s="11" t="s">
        <v>303</v>
      </c>
      <c r="R539" s="11" t="s">
        <v>305</v>
      </c>
      <c r="S539" s="11" t="s">
        <v>305</v>
      </c>
      <c r="T539" s="11" t="s">
        <v>336</v>
      </c>
      <c r="U539" s="11" t="s">
        <v>303</v>
      </c>
      <c r="V539" s="11" t="s">
        <v>336</v>
      </c>
      <c r="W539" s="11" t="s">
        <v>305</v>
      </c>
      <c r="X539" s="11" t="s">
        <v>303</v>
      </c>
      <c r="Y539" s="11" t="s">
        <v>336</v>
      </c>
      <c r="Z539" s="11" t="s">
        <v>305</v>
      </c>
      <c r="AA539" s="11" t="s">
        <v>336</v>
      </c>
      <c r="AB539" s="148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</v>
      </c>
    </row>
    <row r="540" spans="1:65">
      <c r="A540" s="30"/>
      <c r="B540" s="19"/>
      <c r="C540" s="9"/>
      <c r="D540" s="26" t="s">
        <v>337</v>
      </c>
      <c r="E540" s="26" t="s">
        <v>338</v>
      </c>
      <c r="F540" s="26" t="s">
        <v>339</v>
      </c>
      <c r="G540" s="26" t="s">
        <v>339</v>
      </c>
      <c r="H540" s="26" t="s">
        <v>117</v>
      </c>
      <c r="I540" s="26" t="s">
        <v>337</v>
      </c>
      <c r="J540" s="26" t="s">
        <v>338</v>
      </c>
      <c r="K540" s="26" t="s">
        <v>338</v>
      </c>
      <c r="L540" s="26" t="s">
        <v>339</v>
      </c>
      <c r="M540" s="26" t="s">
        <v>338</v>
      </c>
      <c r="N540" s="26" t="s">
        <v>338</v>
      </c>
      <c r="O540" s="26" t="s">
        <v>306</v>
      </c>
      <c r="P540" s="26" t="s">
        <v>338</v>
      </c>
      <c r="Q540" s="26" t="s">
        <v>340</v>
      </c>
      <c r="R540" s="26" t="s">
        <v>337</v>
      </c>
      <c r="S540" s="26" t="s">
        <v>338</v>
      </c>
      <c r="T540" s="26" t="s">
        <v>337</v>
      </c>
      <c r="U540" s="26" t="s">
        <v>338</v>
      </c>
      <c r="V540" s="26" t="s">
        <v>338</v>
      </c>
      <c r="W540" s="26" t="s">
        <v>337</v>
      </c>
      <c r="X540" s="26" t="s">
        <v>340</v>
      </c>
      <c r="Y540" s="26" t="s">
        <v>338</v>
      </c>
      <c r="Z540" s="26" t="s">
        <v>338</v>
      </c>
      <c r="AA540" s="26" t="s">
        <v>340</v>
      </c>
      <c r="AB540" s="148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3</v>
      </c>
    </row>
    <row r="541" spans="1:65">
      <c r="A541" s="30"/>
      <c r="B541" s="18">
        <v>1</v>
      </c>
      <c r="C541" s="14">
        <v>1</v>
      </c>
      <c r="D541" s="22">
        <v>1.41</v>
      </c>
      <c r="E541" s="22">
        <v>1.43</v>
      </c>
      <c r="F541" s="22">
        <v>1.4500000000000002</v>
      </c>
      <c r="G541" s="22">
        <v>1.3402286274279118</v>
      </c>
      <c r="H541" s="22">
        <v>1.41</v>
      </c>
      <c r="I541" s="22">
        <v>1.4510000000000001</v>
      </c>
      <c r="J541" s="142">
        <v>1.48</v>
      </c>
      <c r="K541" s="22">
        <v>1.41</v>
      </c>
      <c r="L541" s="22">
        <v>1.4</v>
      </c>
      <c r="M541" s="22">
        <v>1.35</v>
      </c>
      <c r="N541" s="141">
        <v>1.36</v>
      </c>
      <c r="O541" s="22">
        <v>1.44</v>
      </c>
      <c r="P541" s="22">
        <v>1.34</v>
      </c>
      <c r="Q541" s="141">
        <v>1.77</v>
      </c>
      <c r="R541" s="22">
        <v>1.43</v>
      </c>
      <c r="S541" s="22">
        <v>1.4</v>
      </c>
      <c r="T541" s="22">
        <v>1.3713420000000001</v>
      </c>
      <c r="U541" s="22">
        <v>1.37</v>
      </c>
      <c r="V541" s="141">
        <v>1.58</v>
      </c>
      <c r="W541" s="22">
        <v>1.42</v>
      </c>
      <c r="X541" s="22">
        <v>1.4464708494262926</v>
      </c>
      <c r="Y541" s="141">
        <v>1.5984577400000002</v>
      </c>
      <c r="Z541" s="22">
        <v>1.37</v>
      </c>
      <c r="AA541" s="22">
        <v>1.419368</v>
      </c>
      <c r="AB541" s="148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1</v>
      </c>
    </row>
    <row r="542" spans="1:65">
      <c r="A542" s="30"/>
      <c r="B542" s="19">
        <v>1</v>
      </c>
      <c r="C542" s="9">
        <v>2</v>
      </c>
      <c r="D542" s="11">
        <v>1.44</v>
      </c>
      <c r="E542" s="11">
        <v>1.38</v>
      </c>
      <c r="F542" s="11">
        <v>1.41</v>
      </c>
      <c r="G542" s="11">
        <v>1.4253760922309804</v>
      </c>
      <c r="H542" s="11">
        <v>1.45</v>
      </c>
      <c r="I542" s="11">
        <v>1.4379999999999999</v>
      </c>
      <c r="J542" s="143">
        <v>1.28</v>
      </c>
      <c r="K542" s="11">
        <v>1.42</v>
      </c>
      <c r="L542" s="11">
        <v>1.42</v>
      </c>
      <c r="M542" s="11">
        <v>1.35</v>
      </c>
      <c r="N542" s="143">
        <v>1.31</v>
      </c>
      <c r="O542" s="11">
        <v>1.43</v>
      </c>
      <c r="P542" s="11">
        <v>1.45</v>
      </c>
      <c r="Q542" s="143">
        <v>1.77</v>
      </c>
      <c r="R542" s="11">
        <v>1.41</v>
      </c>
      <c r="S542" s="11">
        <v>1.42</v>
      </c>
      <c r="T542" s="11">
        <v>1.35768</v>
      </c>
      <c r="U542" s="11">
        <v>1.38</v>
      </c>
      <c r="V542" s="143">
        <v>1.5920000000000001</v>
      </c>
      <c r="W542" s="11">
        <v>1.43</v>
      </c>
      <c r="X542" s="11">
        <v>1.4602968399778398</v>
      </c>
      <c r="Y542" s="143">
        <v>1.53215156</v>
      </c>
      <c r="Z542" s="11">
        <v>1.4</v>
      </c>
      <c r="AA542" s="11">
        <v>1.4778498</v>
      </c>
      <c r="AB542" s="148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 t="e">
        <v>#N/A</v>
      </c>
    </row>
    <row r="543" spans="1:65">
      <c r="A543" s="30"/>
      <c r="B543" s="19">
        <v>1</v>
      </c>
      <c r="C543" s="9">
        <v>3</v>
      </c>
      <c r="D543" s="11">
        <v>1.46</v>
      </c>
      <c r="E543" s="11">
        <v>1.42</v>
      </c>
      <c r="F543" s="11">
        <v>1.41</v>
      </c>
      <c r="G543" s="11">
        <v>1.3431829117843095</v>
      </c>
      <c r="H543" s="11">
        <v>1.45</v>
      </c>
      <c r="I543" s="11">
        <v>1.4470000000000001</v>
      </c>
      <c r="J543" s="143">
        <v>1.34</v>
      </c>
      <c r="K543" s="11">
        <v>1.41</v>
      </c>
      <c r="L543" s="11">
        <v>1.46</v>
      </c>
      <c r="M543" s="11">
        <v>1.33</v>
      </c>
      <c r="N543" s="143">
        <v>1.33</v>
      </c>
      <c r="O543" s="11">
        <v>1.44</v>
      </c>
      <c r="P543" s="11">
        <v>1.45</v>
      </c>
      <c r="Q543" s="143">
        <v>1.72</v>
      </c>
      <c r="R543" s="11">
        <v>1.43</v>
      </c>
      <c r="S543" s="11">
        <v>1.44</v>
      </c>
      <c r="T543" s="11">
        <v>1.3423319999999999</v>
      </c>
      <c r="U543" s="11">
        <v>1.36</v>
      </c>
      <c r="V543" s="143">
        <v>1.5920000000000001</v>
      </c>
      <c r="W543" s="11">
        <v>1.44</v>
      </c>
      <c r="X543" s="11">
        <v>1.4456970925798727</v>
      </c>
      <c r="Y543" s="143">
        <v>1.5621485000000002</v>
      </c>
      <c r="Z543" s="11">
        <v>1.4</v>
      </c>
      <c r="AA543" s="11">
        <v>1.4558134</v>
      </c>
      <c r="AB543" s="148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>
        <v>16</v>
      </c>
    </row>
    <row r="544" spans="1:65">
      <c r="A544" s="30"/>
      <c r="B544" s="19">
        <v>1</v>
      </c>
      <c r="C544" s="9">
        <v>4</v>
      </c>
      <c r="D544" s="11">
        <v>1.47</v>
      </c>
      <c r="E544" s="11">
        <v>1.44</v>
      </c>
      <c r="F544" s="11">
        <v>1.44</v>
      </c>
      <c r="G544" s="11">
        <v>1.3850758652080575</v>
      </c>
      <c r="H544" s="11">
        <v>1.43</v>
      </c>
      <c r="I544" s="11">
        <v>1.45</v>
      </c>
      <c r="J544" s="143">
        <v>1.34</v>
      </c>
      <c r="K544" s="144">
        <v>1.35</v>
      </c>
      <c r="L544" s="11">
        <v>1.42</v>
      </c>
      <c r="M544" s="11">
        <v>1.38</v>
      </c>
      <c r="N544" s="143">
        <v>1.31</v>
      </c>
      <c r="O544" s="11">
        <v>1.44</v>
      </c>
      <c r="P544" s="11">
        <v>1.37</v>
      </c>
      <c r="Q544" s="143">
        <v>1.82</v>
      </c>
      <c r="R544" s="11">
        <v>1.43</v>
      </c>
      <c r="S544" s="11">
        <v>1.44</v>
      </c>
      <c r="T544" s="11">
        <v>1.3355039999999998</v>
      </c>
      <c r="U544" s="11">
        <v>1.42</v>
      </c>
      <c r="V544" s="143">
        <v>1.58</v>
      </c>
      <c r="W544" s="11">
        <v>1.43</v>
      </c>
      <c r="X544" s="11">
        <v>1.4470142735718305</v>
      </c>
      <c r="Y544" s="143">
        <v>1.5108074</v>
      </c>
      <c r="Z544" s="11">
        <v>1.4</v>
      </c>
      <c r="AA544" s="11">
        <v>1.5147138999999998</v>
      </c>
      <c r="AB544" s="148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1.4184334722213685</v>
      </c>
    </row>
    <row r="545" spans="1:65">
      <c r="A545" s="30"/>
      <c r="B545" s="19">
        <v>1</v>
      </c>
      <c r="C545" s="9">
        <v>5</v>
      </c>
      <c r="D545" s="11">
        <v>1.47</v>
      </c>
      <c r="E545" s="11">
        <v>1.45</v>
      </c>
      <c r="F545" s="11">
        <v>1.44</v>
      </c>
      <c r="G545" s="11">
        <v>1.4115421984412715</v>
      </c>
      <c r="H545" s="11">
        <v>1.41</v>
      </c>
      <c r="I545" s="11">
        <v>1.4419999999999999</v>
      </c>
      <c r="J545" s="143">
        <v>1.31</v>
      </c>
      <c r="K545" s="11">
        <v>1.41</v>
      </c>
      <c r="L545" s="11">
        <v>1.39</v>
      </c>
      <c r="M545" s="11">
        <v>1.36</v>
      </c>
      <c r="N545" s="143">
        <v>1.34</v>
      </c>
      <c r="O545" s="11">
        <v>1.43</v>
      </c>
      <c r="P545" s="11">
        <v>1.43</v>
      </c>
      <c r="Q545" s="143">
        <v>1.7500000000000002</v>
      </c>
      <c r="R545" s="11">
        <v>1.44</v>
      </c>
      <c r="S545" s="11">
        <v>1.45</v>
      </c>
      <c r="T545" s="11">
        <v>1.345013</v>
      </c>
      <c r="U545" s="11">
        <v>1.41</v>
      </c>
      <c r="V545" s="143">
        <v>1.5680000000000001</v>
      </c>
      <c r="W545" s="11">
        <v>1.44</v>
      </c>
      <c r="X545" s="11">
        <v>1.4444788624755334</v>
      </c>
      <c r="Y545" s="143">
        <v>1.4791006800000002</v>
      </c>
      <c r="Z545" s="11">
        <v>1.39</v>
      </c>
      <c r="AA545" s="11">
        <v>1.5191684999999999</v>
      </c>
      <c r="AB545" s="148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>
        <v>104</v>
      </c>
    </row>
    <row r="546" spans="1:65">
      <c r="A546" s="30"/>
      <c r="B546" s="19">
        <v>1</v>
      </c>
      <c r="C546" s="9">
        <v>6</v>
      </c>
      <c r="D546" s="11">
        <v>1.45</v>
      </c>
      <c r="E546" s="11">
        <v>1.43</v>
      </c>
      <c r="F546" s="11">
        <v>1.43</v>
      </c>
      <c r="G546" s="11">
        <v>1.3946637781913458</v>
      </c>
      <c r="H546" s="11">
        <v>1.39</v>
      </c>
      <c r="I546" s="11">
        <v>1.4330000000000001</v>
      </c>
      <c r="J546" s="143">
        <v>1.27</v>
      </c>
      <c r="K546" s="11">
        <v>1.38</v>
      </c>
      <c r="L546" s="11">
        <v>1.41</v>
      </c>
      <c r="M546" s="11">
        <v>1.36</v>
      </c>
      <c r="N546" s="143">
        <v>1.33</v>
      </c>
      <c r="O546" s="11">
        <v>1.43</v>
      </c>
      <c r="P546" s="11">
        <v>1.39</v>
      </c>
      <c r="Q546" s="143">
        <v>1.73</v>
      </c>
      <c r="R546" s="11">
        <v>1.44</v>
      </c>
      <c r="S546" s="11">
        <v>1.48</v>
      </c>
      <c r="T546" s="11">
        <v>1.3379789999999998</v>
      </c>
      <c r="U546" s="11">
        <v>1.43</v>
      </c>
      <c r="V546" s="143">
        <v>1.58</v>
      </c>
      <c r="W546" s="11">
        <v>1.45</v>
      </c>
      <c r="X546" s="11">
        <v>1.4727460419208152</v>
      </c>
      <c r="Y546" s="143">
        <v>1.6144149800000001</v>
      </c>
      <c r="Z546" s="11">
        <v>1.42</v>
      </c>
      <c r="AA546" s="11">
        <v>1.5008788</v>
      </c>
      <c r="AB546" s="148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20" t="s">
        <v>273</v>
      </c>
      <c r="C547" s="12"/>
      <c r="D547" s="23">
        <v>1.45</v>
      </c>
      <c r="E547" s="23">
        <v>1.425</v>
      </c>
      <c r="F547" s="23">
        <v>1.43</v>
      </c>
      <c r="G547" s="23">
        <v>1.3833449122139794</v>
      </c>
      <c r="H547" s="23">
        <v>1.4233333333333331</v>
      </c>
      <c r="I547" s="23">
        <v>1.4435000000000002</v>
      </c>
      <c r="J547" s="23">
        <v>1.3366666666666667</v>
      </c>
      <c r="K547" s="23">
        <v>1.3966666666666665</v>
      </c>
      <c r="L547" s="23">
        <v>1.4166666666666663</v>
      </c>
      <c r="M547" s="23">
        <v>1.3550000000000002</v>
      </c>
      <c r="N547" s="23">
        <v>1.33</v>
      </c>
      <c r="O547" s="23">
        <v>1.4349999999999998</v>
      </c>
      <c r="P547" s="23">
        <v>1.405</v>
      </c>
      <c r="Q547" s="23">
        <v>1.76</v>
      </c>
      <c r="R547" s="23">
        <v>1.4299999999999997</v>
      </c>
      <c r="S547" s="23">
        <v>1.4383333333333332</v>
      </c>
      <c r="T547" s="23">
        <v>1.348308333333333</v>
      </c>
      <c r="U547" s="23">
        <v>1.3950000000000002</v>
      </c>
      <c r="V547" s="23">
        <v>1.5820000000000001</v>
      </c>
      <c r="W547" s="23">
        <v>1.4349999999999996</v>
      </c>
      <c r="X547" s="23">
        <v>1.4527839933253641</v>
      </c>
      <c r="Y547" s="23">
        <v>1.5495134766666669</v>
      </c>
      <c r="Z547" s="23">
        <v>1.3966666666666665</v>
      </c>
      <c r="AA547" s="23">
        <v>1.4812987333333334</v>
      </c>
      <c r="AB547" s="148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3" t="s">
        <v>274</v>
      </c>
      <c r="C548" s="29"/>
      <c r="D548" s="11">
        <v>1.4550000000000001</v>
      </c>
      <c r="E548" s="11">
        <v>1.43</v>
      </c>
      <c r="F548" s="11">
        <v>1.4350000000000001</v>
      </c>
      <c r="G548" s="11">
        <v>1.3898698216997016</v>
      </c>
      <c r="H548" s="11">
        <v>1.42</v>
      </c>
      <c r="I548" s="11">
        <v>1.4445000000000001</v>
      </c>
      <c r="J548" s="11">
        <v>1.3250000000000002</v>
      </c>
      <c r="K548" s="11">
        <v>1.41</v>
      </c>
      <c r="L548" s="11">
        <v>1.415</v>
      </c>
      <c r="M548" s="11">
        <v>1.355</v>
      </c>
      <c r="N548" s="11">
        <v>1.33</v>
      </c>
      <c r="O548" s="11">
        <v>1.4350000000000001</v>
      </c>
      <c r="P548" s="11">
        <v>1.41</v>
      </c>
      <c r="Q548" s="11">
        <v>1.7600000000000002</v>
      </c>
      <c r="R548" s="11">
        <v>1.43</v>
      </c>
      <c r="S548" s="11">
        <v>1.44</v>
      </c>
      <c r="T548" s="11">
        <v>1.3436724999999998</v>
      </c>
      <c r="U548" s="11">
        <v>1.395</v>
      </c>
      <c r="V548" s="11">
        <v>1.58</v>
      </c>
      <c r="W548" s="11">
        <v>1.4350000000000001</v>
      </c>
      <c r="X548" s="11">
        <v>1.4467425614990614</v>
      </c>
      <c r="Y548" s="11">
        <v>1.5471500300000001</v>
      </c>
      <c r="Z548" s="11">
        <v>1.4</v>
      </c>
      <c r="AA548" s="11">
        <v>1.4893643000000001</v>
      </c>
      <c r="AB548" s="148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30"/>
      <c r="B549" s="3" t="s">
        <v>275</v>
      </c>
      <c r="C549" s="29"/>
      <c r="D549" s="24">
        <v>2.2803508501982778E-2</v>
      </c>
      <c r="E549" s="24">
        <v>2.428991560298226E-2</v>
      </c>
      <c r="F549" s="24">
        <v>1.6733200530681579E-2</v>
      </c>
      <c r="G549" s="24">
        <v>3.5113587859268262E-2</v>
      </c>
      <c r="H549" s="24">
        <v>2.4221202832779957E-2</v>
      </c>
      <c r="I549" s="24">
        <v>7.1203932475671673E-3</v>
      </c>
      <c r="J549" s="24">
        <v>7.6070143069844845E-2</v>
      </c>
      <c r="K549" s="24">
        <v>2.6583202716502462E-2</v>
      </c>
      <c r="L549" s="24">
        <v>2.4221202832779957E-2</v>
      </c>
      <c r="M549" s="24">
        <v>1.6431676725154932E-2</v>
      </c>
      <c r="N549" s="24">
        <v>1.8973665961010293E-2</v>
      </c>
      <c r="O549" s="24">
        <v>5.4772255750516656E-3</v>
      </c>
      <c r="P549" s="24">
        <v>4.5497252664309241E-2</v>
      </c>
      <c r="Q549" s="24">
        <v>3.5777087639996652E-2</v>
      </c>
      <c r="R549" s="24">
        <v>1.0954451150103331E-2</v>
      </c>
      <c r="S549" s="24">
        <v>2.7141603981096402E-2</v>
      </c>
      <c r="T549" s="24">
        <v>1.3679179780479141E-2</v>
      </c>
      <c r="U549" s="24">
        <v>2.8809720581775802E-2</v>
      </c>
      <c r="V549" s="24">
        <v>9.0332718325089791E-3</v>
      </c>
      <c r="W549" s="24">
        <v>1.0488088481701525E-2</v>
      </c>
      <c r="X549" s="24">
        <v>1.1377794702706855E-2</v>
      </c>
      <c r="Y549" s="24">
        <v>5.2009515126543407E-2</v>
      </c>
      <c r="Z549" s="24">
        <v>1.632993161855446E-2</v>
      </c>
      <c r="AA549" s="24">
        <v>3.8550965458398881E-2</v>
      </c>
      <c r="AB549" s="197"/>
      <c r="AC549" s="198"/>
      <c r="AD549" s="198"/>
      <c r="AE549" s="198"/>
      <c r="AF549" s="198"/>
      <c r="AG549" s="198"/>
      <c r="AH549" s="198"/>
      <c r="AI549" s="198"/>
      <c r="AJ549" s="198"/>
      <c r="AK549" s="198"/>
      <c r="AL549" s="198"/>
      <c r="AM549" s="198"/>
      <c r="AN549" s="198"/>
      <c r="AO549" s="198"/>
      <c r="AP549" s="198"/>
      <c r="AQ549" s="198"/>
      <c r="AR549" s="198"/>
      <c r="AS549" s="198"/>
      <c r="AT549" s="198"/>
      <c r="AU549" s="198"/>
      <c r="AV549" s="198"/>
      <c r="AW549" s="198"/>
      <c r="AX549" s="198"/>
      <c r="AY549" s="198"/>
      <c r="AZ549" s="198"/>
      <c r="BA549" s="198"/>
      <c r="BB549" s="198"/>
      <c r="BC549" s="198"/>
      <c r="BD549" s="198"/>
      <c r="BE549" s="198"/>
      <c r="BF549" s="198"/>
      <c r="BG549" s="198"/>
      <c r="BH549" s="198"/>
      <c r="BI549" s="198"/>
      <c r="BJ549" s="198"/>
      <c r="BK549" s="198"/>
      <c r="BL549" s="198"/>
      <c r="BM549" s="56"/>
    </row>
    <row r="550" spans="1:65">
      <c r="A550" s="30"/>
      <c r="B550" s="3" t="s">
        <v>86</v>
      </c>
      <c r="C550" s="29"/>
      <c r="D550" s="13">
        <v>1.5726557587574332E-2</v>
      </c>
      <c r="E550" s="13">
        <v>1.7045554809110356E-2</v>
      </c>
      <c r="F550" s="13">
        <v>1.1701538832644461E-2</v>
      </c>
      <c r="G550" s="13">
        <v>2.5383104061206682E-2</v>
      </c>
      <c r="H550" s="13">
        <v>1.7017238524201377E-2</v>
      </c>
      <c r="I550" s="13">
        <v>4.9327282629491971E-3</v>
      </c>
      <c r="J550" s="13">
        <v>5.6910331473699387E-2</v>
      </c>
      <c r="K550" s="13">
        <v>1.9033319367424199E-2</v>
      </c>
      <c r="L550" s="13">
        <v>1.7097319646668208E-2</v>
      </c>
      <c r="M550" s="13">
        <v>1.212669869015124E-2</v>
      </c>
      <c r="N550" s="13">
        <v>1.4265914256398716E-2</v>
      </c>
      <c r="O550" s="13">
        <v>3.8168819338339137E-3</v>
      </c>
      <c r="P550" s="13">
        <v>3.2382386237942519E-2</v>
      </c>
      <c r="Q550" s="13">
        <v>2.0327890704543553E-2</v>
      </c>
      <c r="R550" s="13">
        <v>7.6604553497226112E-3</v>
      </c>
      <c r="S550" s="13">
        <v>1.8870176580136549E-2</v>
      </c>
      <c r="T550" s="13">
        <v>1.0145438874994575E-2</v>
      </c>
      <c r="U550" s="13">
        <v>2.0652129449301646E-2</v>
      </c>
      <c r="V550" s="13">
        <v>5.7100327639121231E-3</v>
      </c>
      <c r="W550" s="13">
        <v>7.308772461116048E-3</v>
      </c>
      <c r="X550" s="13">
        <v>7.8317181046740052E-3</v>
      </c>
      <c r="Y550" s="13">
        <v>3.3565061491705732E-2</v>
      </c>
      <c r="Z550" s="13">
        <v>1.1692075144549735E-2</v>
      </c>
      <c r="AA550" s="13">
        <v>2.6025112012111499E-2</v>
      </c>
      <c r="AB550" s="148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A551" s="30"/>
      <c r="B551" s="3" t="s">
        <v>276</v>
      </c>
      <c r="C551" s="29"/>
      <c r="D551" s="13">
        <v>2.2254500050112425E-2</v>
      </c>
      <c r="E551" s="13">
        <v>4.6294224630414327E-3</v>
      </c>
      <c r="F551" s="13">
        <v>8.1544379804556755E-3</v>
      </c>
      <c r="G551" s="13">
        <v>-2.4737543701953024E-2</v>
      </c>
      <c r="H551" s="13">
        <v>3.4544172905699444E-3</v>
      </c>
      <c r="I551" s="13">
        <v>1.7671979877474042E-2</v>
      </c>
      <c r="J551" s="13">
        <v>-5.764585167794245E-2</v>
      </c>
      <c r="K551" s="13">
        <v>-1.5345665468972314E-2</v>
      </c>
      <c r="L551" s="13">
        <v>-1.2456033993157867E-3</v>
      </c>
      <c r="M551" s="13">
        <v>-4.4720794780756967E-2</v>
      </c>
      <c r="N551" s="13">
        <v>-6.2345872367827959E-2</v>
      </c>
      <c r="O551" s="13">
        <v>1.1679453497869696E-2</v>
      </c>
      <c r="P551" s="13">
        <v>-9.4706396066152054E-3</v>
      </c>
      <c r="Q551" s="13">
        <v>0.24080546212979148</v>
      </c>
      <c r="R551" s="13">
        <v>8.1544379804554534E-3</v>
      </c>
      <c r="S551" s="13">
        <v>1.4029463842812451E-2</v>
      </c>
      <c r="T551" s="13">
        <v>-4.9438440548229989E-2</v>
      </c>
      <c r="U551" s="13">
        <v>-1.6520670641443469E-2</v>
      </c>
      <c r="V551" s="13">
        <v>0.1153149097098467</v>
      </c>
      <c r="W551" s="13">
        <v>1.1679453497869474E-2</v>
      </c>
      <c r="X551" s="13">
        <v>2.4217223984569491E-2</v>
      </c>
      <c r="Y551" s="13">
        <v>9.2411809938479417E-2</v>
      </c>
      <c r="Z551" s="13">
        <v>-1.5345665468972314E-2</v>
      </c>
      <c r="AA551" s="13">
        <v>4.4320204185194001E-2</v>
      </c>
      <c r="AB551" s="148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5"/>
    </row>
    <row r="552" spans="1:65">
      <c r="A552" s="30"/>
      <c r="B552" s="46" t="s">
        <v>277</v>
      </c>
      <c r="C552" s="47"/>
      <c r="D552" s="45">
        <v>0.54</v>
      </c>
      <c r="E552" s="45">
        <v>0.06</v>
      </c>
      <c r="F552" s="45">
        <v>0.06</v>
      </c>
      <c r="G552" s="45">
        <v>1.06</v>
      </c>
      <c r="H552" s="45">
        <v>0.1</v>
      </c>
      <c r="I552" s="45">
        <v>0.38</v>
      </c>
      <c r="J552" s="45">
        <v>2.1800000000000002</v>
      </c>
      <c r="K552" s="45">
        <v>0.74</v>
      </c>
      <c r="L552" s="45">
        <v>0.26</v>
      </c>
      <c r="M552" s="45">
        <v>1.74</v>
      </c>
      <c r="N552" s="45">
        <v>2.34</v>
      </c>
      <c r="O552" s="45">
        <v>0.18</v>
      </c>
      <c r="P552" s="45">
        <v>0.54</v>
      </c>
      <c r="Q552" s="45">
        <v>7.99</v>
      </c>
      <c r="R552" s="45">
        <v>0.06</v>
      </c>
      <c r="S552" s="45">
        <v>0.26</v>
      </c>
      <c r="T552" s="45">
        <v>1.9</v>
      </c>
      <c r="U552" s="45">
        <v>0.78</v>
      </c>
      <c r="V552" s="45">
        <v>3.71</v>
      </c>
      <c r="W552" s="45">
        <v>0.18</v>
      </c>
      <c r="X552" s="45">
        <v>0.61</v>
      </c>
      <c r="Y552" s="45">
        <v>2.93</v>
      </c>
      <c r="Z552" s="45">
        <v>0.74</v>
      </c>
      <c r="AA552" s="45">
        <v>1.29</v>
      </c>
      <c r="AB552" s="148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5"/>
    </row>
    <row r="553" spans="1:65">
      <c r="B553" s="31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BM553" s="55"/>
    </row>
    <row r="554" spans="1:65" ht="15">
      <c r="B554" s="8" t="s">
        <v>606</v>
      </c>
      <c r="BM554" s="28" t="s">
        <v>66</v>
      </c>
    </row>
    <row r="555" spans="1:65" ht="15">
      <c r="A555" s="25" t="s">
        <v>56</v>
      </c>
      <c r="B555" s="18" t="s">
        <v>110</v>
      </c>
      <c r="C555" s="15" t="s">
        <v>111</v>
      </c>
      <c r="D555" s="16" t="s">
        <v>235</v>
      </c>
      <c r="E555" s="17" t="s">
        <v>235</v>
      </c>
      <c r="F555" s="17" t="s">
        <v>235</v>
      </c>
      <c r="G555" s="17" t="s">
        <v>235</v>
      </c>
      <c r="H555" s="17" t="s">
        <v>235</v>
      </c>
      <c r="I555" s="17" t="s">
        <v>235</v>
      </c>
      <c r="J555" s="17" t="s">
        <v>235</v>
      </c>
      <c r="K555" s="17" t="s">
        <v>235</v>
      </c>
      <c r="L555" s="17" t="s">
        <v>235</v>
      </c>
      <c r="M555" s="17" t="s">
        <v>235</v>
      </c>
      <c r="N555" s="17" t="s">
        <v>235</v>
      </c>
      <c r="O555" s="17" t="s">
        <v>235</v>
      </c>
      <c r="P555" s="17" t="s">
        <v>235</v>
      </c>
      <c r="Q555" s="17" t="s">
        <v>235</v>
      </c>
      <c r="R555" s="17" t="s">
        <v>235</v>
      </c>
      <c r="S555" s="17" t="s">
        <v>235</v>
      </c>
      <c r="T555" s="17" t="s">
        <v>235</v>
      </c>
      <c r="U555" s="17" t="s">
        <v>235</v>
      </c>
      <c r="V555" s="17" t="s">
        <v>235</v>
      </c>
      <c r="W555" s="17" t="s">
        <v>235</v>
      </c>
      <c r="X555" s="17" t="s">
        <v>235</v>
      </c>
      <c r="Y555" s="17" t="s">
        <v>235</v>
      </c>
      <c r="Z555" s="17" t="s">
        <v>235</v>
      </c>
      <c r="AA555" s="17" t="s">
        <v>235</v>
      </c>
      <c r="AB555" s="148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1</v>
      </c>
    </row>
    <row r="556" spans="1:65">
      <c r="A556" s="30"/>
      <c r="B556" s="19" t="s">
        <v>236</v>
      </c>
      <c r="C556" s="9" t="s">
        <v>236</v>
      </c>
      <c r="D556" s="146" t="s">
        <v>238</v>
      </c>
      <c r="E556" s="147" t="s">
        <v>239</v>
      </c>
      <c r="F556" s="147" t="s">
        <v>240</v>
      </c>
      <c r="G556" s="147" t="s">
        <v>241</v>
      </c>
      <c r="H556" s="147" t="s">
        <v>242</v>
      </c>
      <c r="I556" s="147" t="s">
        <v>243</v>
      </c>
      <c r="J556" s="147" t="s">
        <v>244</v>
      </c>
      <c r="K556" s="147" t="s">
        <v>245</v>
      </c>
      <c r="L556" s="147" t="s">
        <v>246</v>
      </c>
      <c r="M556" s="147" t="s">
        <v>247</v>
      </c>
      <c r="N556" s="147" t="s">
        <v>248</v>
      </c>
      <c r="O556" s="147" t="s">
        <v>249</v>
      </c>
      <c r="P556" s="147" t="s">
        <v>250</v>
      </c>
      <c r="Q556" s="147" t="s">
        <v>251</v>
      </c>
      <c r="R556" s="147" t="s">
        <v>252</v>
      </c>
      <c r="S556" s="147" t="s">
        <v>253</v>
      </c>
      <c r="T556" s="147" t="s">
        <v>254</v>
      </c>
      <c r="U556" s="147" t="s">
        <v>256</v>
      </c>
      <c r="V556" s="147" t="s">
        <v>257</v>
      </c>
      <c r="W556" s="147" t="s">
        <v>258</v>
      </c>
      <c r="X556" s="147" t="s">
        <v>259</v>
      </c>
      <c r="Y556" s="147" t="s">
        <v>260</v>
      </c>
      <c r="Z556" s="147" t="s">
        <v>265</v>
      </c>
      <c r="AA556" s="147" t="s">
        <v>266</v>
      </c>
      <c r="AB556" s="148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 t="s">
        <v>1</v>
      </c>
    </row>
    <row r="557" spans="1:65">
      <c r="A557" s="30"/>
      <c r="B557" s="19"/>
      <c r="C557" s="9"/>
      <c r="D557" s="10" t="s">
        <v>305</v>
      </c>
      <c r="E557" s="11" t="s">
        <v>303</v>
      </c>
      <c r="F557" s="11" t="s">
        <v>305</v>
      </c>
      <c r="G557" s="11" t="s">
        <v>305</v>
      </c>
      <c r="H557" s="11" t="s">
        <v>303</v>
      </c>
      <c r="I557" s="11" t="s">
        <v>336</v>
      </c>
      <c r="J557" s="11" t="s">
        <v>303</v>
      </c>
      <c r="K557" s="11" t="s">
        <v>303</v>
      </c>
      <c r="L557" s="11" t="s">
        <v>303</v>
      </c>
      <c r="M557" s="11" t="s">
        <v>303</v>
      </c>
      <c r="N557" s="11" t="s">
        <v>303</v>
      </c>
      <c r="O557" s="11" t="s">
        <v>303</v>
      </c>
      <c r="P557" s="11" t="s">
        <v>303</v>
      </c>
      <c r="Q557" s="11" t="s">
        <v>303</v>
      </c>
      <c r="R557" s="11" t="s">
        <v>305</v>
      </c>
      <c r="S557" s="11" t="s">
        <v>305</v>
      </c>
      <c r="T557" s="11" t="s">
        <v>336</v>
      </c>
      <c r="U557" s="11" t="s">
        <v>303</v>
      </c>
      <c r="V557" s="11" t="s">
        <v>336</v>
      </c>
      <c r="W557" s="11" t="s">
        <v>305</v>
      </c>
      <c r="X557" s="11" t="s">
        <v>303</v>
      </c>
      <c r="Y557" s="11" t="s">
        <v>336</v>
      </c>
      <c r="Z557" s="11" t="s">
        <v>305</v>
      </c>
      <c r="AA557" s="11" t="s">
        <v>336</v>
      </c>
      <c r="AB557" s="148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>
        <v>3</v>
      </c>
    </row>
    <row r="558" spans="1:65">
      <c r="A558" s="30"/>
      <c r="B558" s="19"/>
      <c r="C558" s="9"/>
      <c r="D558" s="26" t="s">
        <v>337</v>
      </c>
      <c r="E558" s="26" t="s">
        <v>338</v>
      </c>
      <c r="F558" s="26" t="s">
        <v>339</v>
      </c>
      <c r="G558" s="26" t="s">
        <v>339</v>
      </c>
      <c r="H558" s="26" t="s">
        <v>117</v>
      </c>
      <c r="I558" s="26" t="s">
        <v>337</v>
      </c>
      <c r="J558" s="26" t="s">
        <v>338</v>
      </c>
      <c r="K558" s="26" t="s">
        <v>338</v>
      </c>
      <c r="L558" s="26" t="s">
        <v>339</v>
      </c>
      <c r="M558" s="26" t="s">
        <v>338</v>
      </c>
      <c r="N558" s="26" t="s">
        <v>338</v>
      </c>
      <c r="O558" s="26" t="s">
        <v>306</v>
      </c>
      <c r="P558" s="26" t="s">
        <v>338</v>
      </c>
      <c r="Q558" s="26" t="s">
        <v>340</v>
      </c>
      <c r="R558" s="26" t="s">
        <v>337</v>
      </c>
      <c r="S558" s="26" t="s">
        <v>338</v>
      </c>
      <c r="T558" s="26" t="s">
        <v>337</v>
      </c>
      <c r="U558" s="26" t="s">
        <v>338</v>
      </c>
      <c r="V558" s="26" t="s">
        <v>338</v>
      </c>
      <c r="W558" s="26" t="s">
        <v>337</v>
      </c>
      <c r="X558" s="26" t="s">
        <v>340</v>
      </c>
      <c r="Y558" s="26" t="s">
        <v>338</v>
      </c>
      <c r="Z558" s="26" t="s">
        <v>338</v>
      </c>
      <c r="AA558" s="26" t="s">
        <v>340</v>
      </c>
      <c r="AB558" s="148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8">
        <v>3</v>
      </c>
    </row>
    <row r="559" spans="1:65">
      <c r="A559" s="30"/>
      <c r="B559" s="18">
        <v>1</v>
      </c>
      <c r="C559" s="14">
        <v>1</v>
      </c>
      <c r="D559" s="199">
        <v>6.4000000000000001E-2</v>
      </c>
      <c r="E559" s="199">
        <v>6.4199999999999993E-2</v>
      </c>
      <c r="F559" s="199">
        <v>6.7799999999999999E-2</v>
      </c>
      <c r="G559" s="199">
        <v>6.571403417724464E-2</v>
      </c>
      <c r="H559" s="199">
        <v>6.7100000000000007E-2</v>
      </c>
      <c r="I559" s="199">
        <v>6.6299999999999998E-2</v>
      </c>
      <c r="J559" s="199">
        <v>6.6600000000000006E-2</v>
      </c>
      <c r="K559" s="199">
        <v>6.359999999999999E-2</v>
      </c>
      <c r="L559" s="199">
        <v>6.7100000000000007E-2</v>
      </c>
      <c r="M559" s="199">
        <v>6.2399999999999997E-2</v>
      </c>
      <c r="N559" s="199">
        <v>6.3E-2</v>
      </c>
      <c r="O559" s="199">
        <v>6.5799999999999997E-2</v>
      </c>
      <c r="P559" s="199">
        <v>6.3799999999999996E-2</v>
      </c>
      <c r="Q559" s="199">
        <v>6.6500000000000004E-2</v>
      </c>
      <c r="R559" s="199">
        <v>6.5600000000000006E-2</v>
      </c>
      <c r="S559" s="199">
        <v>6.9800000000000001E-2</v>
      </c>
      <c r="T559" s="199">
        <v>6.7970680000000006E-2</v>
      </c>
      <c r="U559" s="199">
        <v>6.1600000000000002E-2</v>
      </c>
      <c r="V559" s="199">
        <v>7.0000000000000007E-2</v>
      </c>
      <c r="W559" s="199">
        <v>6.88E-2</v>
      </c>
      <c r="X559" s="199">
        <v>6.5066535252716218E-2</v>
      </c>
      <c r="Y559" s="199">
        <v>7.0637209649999991E-2</v>
      </c>
      <c r="Z559" s="199">
        <v>6.2299999999999994E-2</v>
      </c>
      <c r="AA559" s="199">
        <v>6.6458100000000006E-2</v>
      </c>
      <c r="AB559" s="197"/>
      <c r="AC559" s="198"/>
      <c r="AD559" s="198"/>
      <c r="AE559" s="198"/>
      <c r="AF559" s="198"/>
      <c r="AG559" s="198"/>
      <c r="AH559" s="198"/>
      <c r="AI559" s="198"/>
      <c r="AJ559" s="198"/>
      <c r="AK559" s="198"/>
      <c r="AL559" s="198"/>
      <c r="AM559" s="198"/>
      <c r="AN559" s="198"/>
      <c r="AO559" s="198"/>
      <c r="AP559" s="198"/>
      <c r="AQ559" s="198"/>
      <c r="AR559" s="198"/>
      <c r="AS559" s="198"/>
      <c r="AT559" s="198"/>
      <c r="AU559" s="198"/>
      <c r="AV559" s="198"/>
      <c r="AW559" s="198"/>
      <c r="AX559" s="198"/>
      <c r="AY559" s="198"/>
      <c r="AZ559" s="198"/>
      <c r="BA559" s="198"/>
      <c r="BB559" s="198"/>
      <c r="BC559" s="198"/>
      <c r="BD559" s="198"/>
      <c r="BE559" s="198"/>
      <c r="BF559" s="198"/>
      <c r="BG559" s="198"/>
      <c r="BH559" s="198"/>
      <c r="BI559" s="198"/>
      <c r="BJ559" s="198"/>
      <c r="BK559" s="198"/>
      <c r="BL559" s="198"/>
      <c r="BM559" s="200">
        <v>1</v>
      </c>
    </row>
    <row r="560" spans="1:65">
      <c r="A560" s="30"/>
      <c r="B560" s="19">
        <v>1</v>
      </c>
      <c r="C560" s="9">
        <v>2</v>
      </c>
      <c r="D560" s="24">
        <v>6.5500000000000003E-2</v>
      </c>
      <c r="E560" s="24">
        <v>6.2699999999999992E-2</v>
      </c>
      <c r="F560" s="24">
        <v>6.7100000000000007E-2</v>
      </c>
      <c r="G560" s="24">
        <v>6.4893383863928636E-2</v>
      </c>
      <c r="H560" s="24">
        <v>6.8400000000000002E-2</v>
      </c>
      <c r="I560" s="24">
        <v>6.5600000000000006E-2</v>
      </c>
      <c r="J560" s="24">
        <v>6.3899999999999998E-2</v>
      </c>
      <c r="K560" s="24">
        <v>6.359999999999999E-2</v>
      </c>
      <c r="L560" s="24">
        <v>6.8199999999999997E-2</v>
      </c>
      <c r="M560" s="24">
        <v>6.2E-2</v>
      </c>
      <c r="N560" s="24">
        <v>6.2100000000000002E-2</v>
      </c>
      <c r="O560" s="24">
        <v>6.54E-2</v>
      </c>
      <c r="P560" s="24">
        <v>6.6000000000000003E-2</v>
      </c>
      <c r="Q560" s="24">
        <v>6.6100000000000006E-2</v>
      </c>
      <c r="R560" s="24">
        <v>6.6699999999999995E-2</v>
      </c>
      <c r="S560" s="24">
        <v>6.8900000000000003E-2</v>
      </c>
      <c r="T560" s="24">
        <v>6.8086140000000003E-2</v>
      </c>
      <c r="U560" s="24">
        <v>6.1899999999999997E-2</v>
      </c>
      <c r="V560" s="24">
        <v>7.0000000000000007E-2</v>
      </c>
      <c r="W560" s="24">
        <v>6.7400000000000002E-2</v>
      </c>
      <c r="X560" s="24">
        <v>6.644524767124256E-2</v>
      </c>
      <c r="Y560" s="24">
        <v>6.6704318099999993E-2</v>
      </c>
      <c r="Z560" s="24">
        <v>6.3799999999999996E-2</v>
      </c>
      <c r="AA560" s="24">
        <v>6.2651100000000001E-2</v>
      </c>
      <c r="AB560" s="197"/>
      <c r="AC560" s="198"/>
      <c r="AD560" s="198"/>
      <c r="AE560" s="198"/>
      <c r="AF560" s="198"/>
      <c r="AG560" s="198"/>
      <c r="AH560" s="198"/>
      <c r="AI560" s="198"/>
      <c r="AJ560" s="198"/>
      <c r="AK560" s="198"/>
      <c r="AL560" s="198"/>
      <c r="AM560" s="198"/>
      <c r="AN560" s="198"/>
      <c r="AO560" s="198"/>
      <c r="AP560" s="198"/>
      <c r="AQ560" s="198"/>
      <c r="AR560" s="198"/>
      <c r="AS560" s="198"/>
      <c r="AT560" s="198"/>
      <c r="AU560" s="198"/>
      <c r="AV560" s="198"/>
      <c r="AW560" s="198"/>
      <c r="AX560" s="198"/>
      <c r="AY560" s="198"/>
      <c r="AZ560" s="198"/>
      <c r="BA560" s="198"/>
      <c r="BB560" s="198"/>
      <c r="BC560" s="198"/>
      <c r="BD560" s="198"/>
      <c r="BE560" s="198"/>
      <c r="BF560" s="198"/>
      <c r="BG560" s="198"/>
      <c r="BH560" s="198"/>
      <c r="BI560" s="198"/>
      <c r="BJ560" s="198"/>
      <c r="BK560" s="198"/>
      <c r="BL560" s="198"/>
      <c r="BM560" s="200">
        <v>23</v>
      </c>
    </row>
    <row r="561" spans="1:65">
      <c r="A561" s="30"/>
      <c r="B561" s="19">
        <v>1</v>
      </c>
      <c r="C561" s="9">
        <v>3</v>
      </c>
      <c r="D561" s="24">
        <v>6.6100000000000006E-2</v>
      </c>
      <c r="E561" s="24">
        <v>6.3799999999999996E-2</v>
      </c>
      <c r="F561" s="24">
        <v>6.7100000000000007E-2</v>
      </c>
      <c r="G561" s="24">
        <v>6.4907059922521493E-2</v>
      </c>
      <c r="H561" s="24">
        <v>6.88E-2</v>
      </c>
      <c r="I561" s="24">
        <v>6.6100000000000006E-2</v>
      </c>
      <c r="J561" s="24">
        <v>6.7000000000000004E-2</v>
      </c>
      <c r="K561" s="24">
        <v>6.3100000000000003E-2</v>
      </c>
      <c r="L561" s="24">
        <v>6.8400000000000002E-2</v>
      </c>
      <c r="M561" s="24">
        <v>6.1300000000000007E-2</v>
      </c>
      <c r="N561" s="24">
        <v>6.2200000000000005E-2</v>
      </c>
      <c r="O561" s="24">
        <v>6.59E-2</v>
      </c>
      <c r="P561" s="24">
        <v>6.59E-2</v>
      </c>
      <c r="Q561" s="24">
        <v>6.5799999999999997E-2</v>
      </c>
      <c r="R561" s="24">
        <v>6.6600000000000006E-2</v>
      </c>
      <c r="S561" s="24">
        <v>7.110000000000001E-2</v>
      </c>
      <c r="T561" s="24">
        <v>6.7986640000000001E-2</v>
      </c>
      <c r="U561" s="24">
        <v>6.1399999999999996E-2</v>
      </c>
      <c r="V561" s="24">
        <v>7.0000000000000007E-2</v>
      </c>
      <c r="W561" s="24">
        <v>6.7799999999999999E-2</v>
      </c>
      <c r="X561" s="24">
        <v>6.4946035911753755E-2</v>
      </c>
      <c r="Y561" s="24">
        <v>6.7786050149999985E-2</v>
      </c>
      <c r="Z561" s="24">
        <v>6.3899999999999998E-2</v>
      </c>
      <c r="AA561" s="24">
        <v>6.4248299999999994E-2</v>
      </c>
      <c r="AB561" s="197"/>
      <c r="AC561" s="198"/>
      <c r="AD561" s="198"/>
      <c r="AE561" s="198"/>
      <c r="AF561" s="198"/>
      <c r="AG561" s="198"/>
      <c r="AH561" s="198"/>
      <c r="AI561" s="198"/>
      <c r="AJ561" s="198"/>
      <c r="AK561" s="198"/>
      <c r="AL561" s="198"/>
      <c r="AM561" s="198"/>
      <c r="AN561" s="198"/>
      <c r="AO561" s="198"/>
      <c r="AP561" s="198"/>
      <c r="AQ561" s="198"/>
      <c r="AR561" s="198"/>
      <c r="AS561" s="198"/>
      <c r="AT561" s="198"/>
      <c r="AU561" s="198"/>
      <c r="AV561" s="198"/>
      <c r="AW561" s="198"/>
      <c r="AX561" s="198"/>
      <c r="AY561" s="198"/>
      <c r="AZ561" s="198"/>
      <c r="BA561" s="198"/>
      <c r="BB561" s="198"/>
      <c r="BC561" s="198"/>
      <c r="BD561" s="198"/>
      <c r="BE561" s="198"/>
      <c r="BF561" s="198"/>
      <c r="BG561" s="198"/>
      <c r="BH561" s="198"/>
      <c r="BI561" s="198"/>
      <c r="BJ561" s="198"/>
      <c r="BK561" s="198"/>
      <c r="BL561" s="198"/>
      <c r="BM561" s="200">
        <v>16</v>
      </c>
    </row>
    <row r="562" spans="1:65">
      <c r="A562" s="30"/>
      <c r="B562" s="19">
        <v>1</v>
      </c>
      <c r="C562" s="9">
        <v>4</v>
      </c>
      <c r="D562" s="24">
        <v>6.6500000000000004E-2</v>
      </c>
      <c r="E562" s="24">
        <v>6.4500000000000002E-2</v>
      </c>
      <c r="F562" s="24">
        <v>6.8199999999999997E-2</v>
      </c>
      <c r="G562" s="24">
        <v>6.4622444827900485E-2</v>
      </c>
      <c r="H562" s="24">
        <v>6.8400000000000002E-2</v>
      </c>
      <c r="I562" s="24">
        <v>6.6299999999999998E-2</v>
      </c>
      <c r="J562" s="24">
        <v>6.4000000000000001E-2</v>
      </c>
      <c r="K562" s="24">
        <v>6.0700000000000004E-2</v>
      </c>
      <c r="L562" s="24">
        <v>6.7199999999999996E-2</v>
      </c>
      <c r="M562" s="24">
        <v>6.3799999999999996E-2</v>
      </c>
      <c r="N562" s="24">
        <v>6.2399999999999997E-2</v>
      </c>
      <c r="O562" s="24">
        <v>6.6100000000000006E-2</v>
      </c>
      <c r="P562" s="24">
        <v>6.3E-2</v>
      </c>
      <c r="Q562" s="24">
        <v>6.6799999999999998E-2</v>
      </c>
      <c r="R562" s="24">
        <v>6.5700000000000008E-2</v>
      </c>
      <c r="S562" s="24">
        <v>7.1000000000000008E-2</v>
      </c>
      <c r="T562" s="24">
        <v>6.8026080000000003E-2</v>
      </c>
      <c r="U562" s="24">
        <v>6.2600000000000003E-2</v>
      </c>
      <c r="V562" s="24">
        <v>7.0000000000000007E-2</v>
      </c>
      <c r="W562" s="24">
        <v>6.6200000000000009E-2</v>
      </c>
      <c r="X562" s="24">
        <v>6.526251624965021E-2</v>
      </c>
      <c r="Y562" s="24">
        <v>6.5476290600000014E-2</v>
      </c>
      <c r="Z562" s="24">
        <v>6.4199999999999993E-2</v>
      </c>
      <c r="AA562" s="24">
        <v>6.5397999999999998E-2</v>
      </c>
      <c r="AB562" s="197"/>
      <c r="AC562" s="198"/>
      <c r="AD562" s="198"/>
      <c r="AE562" s="198"/>
      <c r="AF562" s="198"/>
      <c r="AG562" s="198"/>
      <c r="AH562" s="198"/>
      <c r="AI562" s="198"/>
      <c r="AJ562" s="198"/>
      <c r="AK562" s="198"/>
      <c r="AL562" s="198"/>
      <c r="AM562" s="198"/>
      <c r="AN562" s="198"/>
      <c r="AO562" s="198"/>
      <c r="AP562" s="198"/>
      <c r="AQ562" s="198"/>
      <c r="AR562" s="198"/>
      <c r="AS562" s="198"/>
      <c r="AT562" s="198"/>
      <c r="AU562" s="198"/>
      <c r="AV562" s="198"/>
      <c r="AW562" s="198"/>
      <c r="AX562" s="198"/>
      <c r="AY562" s="198"/>
      <c r="AZ562" s="198"/>
      <c r="BA562" s="198"/>
      <c r="BB562" s="198"/>
      <c r="BC562" s="198"/>
      <c r="BD562" s="198"/>
      <c r="BE562" s="198"/>
      <c r="BF562" s="198"/>
      <c r="BG562" s="198"/>
      <c r="BH562" s="198"/>
      <c r="BI562" s="198"/>
      <c r="BJ562" s="198"/>
      <c r="BK562" s="198"/>
      <c r="BL562" s="198"/>
      <c r="BM562" s="200">
        <v>6.5798005247323613E-2</v>
      </c>
    </row>
    <row r="563" spans="1:65">
      <c r="A563" s="30"/>
      <c r="B563" s="19">
        <v>1</v>
      </c>
      <c r="C563" s="9">
        <v>5</v>
      </c>
      <c r="D563" s="24">
        <v>6.6400000000000001E-2</v>
      </c>
      <c r="E563" s="24">
        <v>6.4899999999999999E-2</v>
      </c>
      <c r="F563" s="24">
        <v>6.7799999999999999E-2</v>
      </c>
      <c r="G563" s="24">
        <v>6.5615100186736108E-2</v>
      </c>
      <c r="H563" s="24">
        <v>6.7100000000000007E-2</v>
      </c>
      <c r="I563" s="24">
        <v>6.59E-2</v>
      </c>
      <c r="J563" s="24">
        <v>6.5600000000000006E-2</v>
      </c>
      <c r="K563" s="24">
        <v>6.2600000000000003E-2</v>
      </c>
      <c r="L563" s="24">
        <v>6.6299999999999998E-2</v>
      </c>
      <c r="M563" s="24">
        <v>6.2399999999999997E-2</v>
      </c>
      <c r="N563" s="24">
        <v>6.25E-2</v>
      </c>
      <c r="O563" s="24">
        <v>6.5500000000000003E-2</v>
      </c>
      <c r="P563" s="24">
        <v>6.54E-2</v>
      </c>
      <c r="Q563" s="24">
        <v>6.7100000000000007E-2</v>
      </c>
      <c r="R563" s="24">
        <v>6.5300000000000011E-2</v>
      </c>
      <c r="S563" s="24">
        <v>7.22E-2</v>
      </c>
      <c r="T563" s="24">
        <v>6.7924999999999999E-2</v>
      </c>
      <c r="U563" s="24">
        <v>6.3E-2</v>
      </c>
      <c r="V563" s="24">
        <v>7.0000000000000007E-2</v>
      </c>
      <c r="W563" s="24">
        <v>6.6200000000000009E-2</v>
      </c>
      <c r="X563" s="24">
        <v>6.5607097633374606E-2</v>
      </c>
      <c r="Y563" s="24">
        <v>6.4902855149999994E-2</v>
      </c>
      <c r="Z563" s="24">
        <v>6.3199999999999992E-2</v>
      </c>
      <c r="AA563" s="24">
        <v>6.5541099999999991E-2</v>
      </c>
      <c r="AB563" s="197"/>
      <c r="AC563" s="198"/>
      <c r="AD563" s="198"/>
      <c r="AE563" s="198"/>
      <c r="AF563" s="198"/>
      <c r="AG563" s="198"/>
      <c r="AH563" s="198"/>
      <c r="AI563" s="198"/>
      <c r="AJ563" s="198"/>
      <c r="AK563" s="198"/>
      <c r="AL563" s="198"/>
      <c r="AM563" s="198"/>
      <c r="AN563" s="198"/>
      <c r="AO563" s="198"/>
      <c r="AP563" s="198"/>
      <c r="AQ563" s="198"/>
      <c r="AR563" s="198"/>
      <c r="AS563" s="198"/>
      <c r="AT563" s="198"/>
      <c r="AU563" s="198"/>
      <c r="AV563" s="198"/>
      <c r="AW563" s="198"/>
      <c r="AX563" s="198"/>
      <c r="AY563" s="198"/>
      <c r="AZ563" s="198"/>
      <c r="BA563" s="198"/>
      <c r="BB563" s="198"/>
      <c r="BC563" s="198"/>
      <c r="BD563" s="198"/>
      <c r="BE563" s="198"/>
      <c r="BF563" s="198"/>
      <c r="BG563" s="198"/>
      <c r="BH563" s="198"/>
      <c r="BI563" s="198"/>
      <c r="BJ563" s="198"/>
      <c r="BK563" s="198"/>
      <c r="BL563" s="198"/>
      <c r="BM563" s="200">
        <v>105</v>
      </c>
    </row>
    <row r="564" spans="1:65">
      <c r="A564" s="30"/>
      <c r="B564" s="19">
        <v>1</v>
      </c>
      <c r="C564" s="9">
        <v>6</v>
      </c>
      <c r="D564" s="24">
        <v>6.5799999999999997E-2</v>
      </c>
      <c r="E564" s="24">
        <v>6.4500000000000002E-2</v>
      </c>
      <c r="F564" s="24">
        <v>6.7799999999999999E-2</v>
      </c>
      <c r="G564" s="24">
        <v>6.5220515121984818E-2</v>
      </c>
      <c r="H564" s="24">
        <v>6.5700000000000008E-2</v>
      </c>
      <c r="I564" s="24">
        <v>6.5500000000000003E-2</v>
      </c>
      <c r="J564" s="24">
        <v>6.5600000000000006E-2</v>
      </c>
      <c r="K564" s="24">
        <v>6.2E-2</v>
      </c>
      <c r="L564" s="24">
        <v>6.7500000000000004E-2</v>
      </c>
      <c r="M564" s="24">
        <v>6.3E-2</v>
      </c>
      <c r="N564" s="24">
        <v>6.2299999999999994E-2</v>
      </c>
      <c r="O564" s="24">
        <v>6.5700000000000008E-2</v>
      </c>
      <c r="P564" s="24">
        <v>6.4399999999999999E-2</v>
      </c>
      <c r="Q564" s="24">
        <v>6.5700000000000008E-2</v>
      </c>
      <c r="R564" s="24">
        <v>6.6900000000000001E-2</v>
      </c>
      <c r="S564" s="24">
        <v>7.2099999999999997E-2</v>
      </c>
      <c r="T564" s="24">
        <v>6.7989359999999999E-2</v>
      </c>
      <c r="U564" s="24">
        <v>6.3399999999999998E-2</v>
      </c>
      <c r="V564" s="24">
        <v>7.0000000000000007E-2</v>
      </c>
      <c r="W564" s="24">
        <v>6.8099999999999994E-2</v>
      </c>
      <c r="X564" s="24">
        <v>6.6184487045547594E-2</v>
      </c>
      <c r="Y564" s="24">
        <v>7.02922941E-2</v>
      </c>
      <c r="Z564" s="24">
        <v>6.4500000000000002E-2</v>
      </c>
      <c r="AA564" s="24">
        <v>6.2741999999999992E-2</v>
      </c>
      <c r="AB564" s="197"/>
      <c r="AC564" s="198"/>
      <c r="AD564" s="198"/>
      <c r="AE564" s="198"/>
      <c r="AF564" s="198"/>
      <c r="AG564" s="198"/>
      <c r="AH564" s="198"/>
      <c r="AI564" s="198"/>
      <c r="AJ564" s="198"/>
      <c r="AK564" s="198"/>
      <c r="AL564" s="198"/>
      <c r="AM564" s="198"/>
      <c r="AN564" s="198"/>
      <c r="AO564" s="198"/>
      <c r="AP564" s="198"/>
      <c r="AQ564" s="198"/>
      <c r="AR564" s="198"/>
      <c r="AS564" s="198"/>
      <c r="AT564" s="198"/>
      <c r="AU564" s="198"/>
      <c r="AV564" s="198"/>
      <c r="AW564" s="198"/>
      <c r="AX564" s="198"/>
      <c r="AY564" s="198"/>
      <c r="AZ564" s="198"/>
      <c r="BA564" s="198"/>
      <c r="BB564" s="198"/>
      <c r="BC564" s="198"/>
      <c r="BD564" s="198"/>
      <c r="BE564" s="198"/>
      <c r="BF564" s="198"/>
      <c r="BG564" s="198"/>
      <c r="BH564" s="198"/>
      <c r="BI564" s="198"/>
      <c r="BJ564" s="198"/>
      <c r="BK564" s="198"/>
      <c r="BL564" s="198"/>
      <c r="BM564" s="56"/>
    </row>
    <row r="565" spans="1:65">
      <c r="A565" s="30"/>
      <c r="B565" s="20" t="s">
        <v>273</v>
      </c>
      <c r="C565" s="12"/>
      <c r="D565" s="201">
        <v>6.5716666666666659E-2</v>
      </c>
      <c r="E565" s="201">
        <v>6.4100000000000004E-2</v>
      </c>
      <c r="F565" s="201">
        <v>6.7633333333333323E-2</v>
      </c>
      <c r="G565" s="201">
        <v>6.5162089683386035E-2</v>
      </c>
      <c r="H565" s="201">
        <v>6.7583333333333329E-2</v>
      </c>
      <c r="I565" s="201">
        <v>6.5949999999999995E-2</v>
      </c>
      <c r="J565" s="201">
        <v>6.5449999999999994E-2</v>
      </c>
      <c r="K565" s="201">
        <v>6.2600000000000003E-2</v>
      </c>
      <c r="L565" s="201">
        <v>6.7449999999999996E-2</v>
      </c>
      <c r="M565" s="201">
        <v>6.2483333333333335E-2</v>
      </c>
      <c r="N565" s="201">
        <v>6.2416666666666655E-2</v>
      </c>
      <c r="O565" s="201">
        <v>6.5733333333333324E-2</v>
      </c>
      <c r="P565" s="201">
        <v>6.4750000000000002E-2</v>
      </c>
      <c r="Q565" s="201">
        <v>6.6333333333333341E-2</v>
      </c>
      <c r="R565" s="201">
        <v>6.613333333333335E-2</v>
      </c>
      <c r="S565" s="201">
        <v>7.0849999999999996E-2</v>
      </c>
      <c r="T565" s="201">
        <v>6.7997316666666668E-2</v>
      </c>
      <c r="U565" s="201">
        <v>6.2316666666666666E-2</v>
      </c>
      <c r="V565" s="201">
        <v>7.0000000000000007E-2</v>
      </c>
      <c r="W565" s="201">
        <v>6.7416666666666666E-2</v>
      </c>
      <c r="X565" s="201">
        <v>6.558531996071415E-2</v>
      </c>
      <c r="Y565" s="201">
        <v>6.7633169624999989E-2</v>
      </c>
      <c r="Z565" s="201">
        <v>6.3649999999999998E-2</v>
      </c>
      <c r="AA565" s="201">
        <v>6.4506433333333335E-2</v>
      </c>
      <c r="AB565" s="197"/>
      <c r="AC565" s="198"/>
      <c r="AD565" s="198"/>
      <c r="AE565" s="198"/>
      <c r="AF565" s="198"/>
      <c r="AG565" s="198"/>
      <c r="AH565" s="198"/>
      <c r="AI565" s="198"/>
      <c r="AJ565" s="198"/>
      <c r="AK565" s="198"/>
      <c r="AL565" s="198"/>
      <c r="AM565" s="198"/>
      <c r="AN565" s="198"/>
      <c r="AO565" s="198"/>
      <c r="AP565" s="198"/>
      <c r="AQ565" s="198"/>
      <c r="AR565" s="198"/>
      <c r="AS565" s="198"/>
      <c r="AT565" s="198"/>
      <c r="AU565" s="198"/>
      <c r="AV565" s="198"/>
      <c r="AW565" s="198"/>
      <c r="AX565" s="198"/>
      <c r="AY565" s="198"/>
      <c r="AZ565" s="198"/>
      <c r="BA565" s="198"/>
      <c r="BB565" s="198"/>
      <c r="BC565" s="198"/>
      <c r="BD565" s="198"/>
      <c r="BE565" s="198"/>
      <c r="BF565" s="198"/>
      <c r="BG565" s="198"/>
      <c r="BH565" s="198"/>
      <c r="BI565" s="198"/>
      <c r="BJ565" s="198"/>
      <c r="BK565" s="198"/>
      <c r="BL565" s="198"/>
      <c r="BM565" s="56"/>
    </row>
    <row r="566" spans="1:65">
      <c r="A566" s="30"/>
      <c r="B566" s="3" t="s">
        <v>274</v>
      </c>
      <c r="C566" s="29"/>
      <c r="D566" s="24">
        <v>6.5950000000000009E-2</v>
      </c>
      <c r="E566" s="24">
        <v>6.4349999999999991E-2</v>
      </c>
      <c r="F566" s="24">
        <v>6.7799999999999999E-2</v>
      </c>
      <c r="G566" s="24">
        <v>6.5063787522253155E-2</v>
      </c>
      <c r="H566" s="24">
        <v>6.7750000000000005E-2</v>
      </c>
      <c r="I566" s="24">
        <v>6.6000000000000003E-2</v>
      </c>
      <c r="J566" s="24">
        <v>6.5600000000000006E-2</v>
      </c>
      <c r="K566" s="24">
        <v>6.2850000000000003E-2</v>
      </c>
      <c r="L566" s="24">
        <v>6.7349999999999993E-2</v>
      </c>
      <c r="M566" s="24">
        <v>6.2399999999999997E-2</v>
      </c>
      <c r="N566" s="24">
        <v>6.2349999999999996E-2</v>
      </c>
      <c r="O566" s="24">
        <v>6.5750000000000003E-2</v>
      </c>
      <c r="P566" s="24">
        <v>6.4899999999999999E-2</v>
      </c>
      <c r="Q566" s="24">
        <v>6.6299999999999998E-2</v>
      </c>
      <c r="R566" s="24">
        <v>6.6150000000000014E-2</v>
      </c>
      <c r="S566" s="24">
        <v>7.1050000000000002E-2</v>
      </c>
      <c r="T566" s="24">
        <v>6.7987999999999993E-2</v>
      </c>
      <c r="U566" s="24">
        <v>6.225E-2</v>
      </c>
      <c r="V566" s="24">
        <v>7.0000000000000007E-2</v>
      </c>
      <c r="W566" s="24">
        <v>6.7599999999999993E-2</v>
      </c>
      <c r="X566" s="24">
        <v>6.5434806941512408E-2</v>
      </c>
      <c r="Y566" s="24">
        <v>6.7245184124999996E-2</v>
      </c>
      <c r="Z566" s="24">
        <v>6.384999999999999E-2</v>
      </c>
      <c r="AA566" s="24">
        <v>6.4823149999999996E-2</v>
      </c>
      <c r="AB566" s="197"/>
      <c r="AC566" s="198"/>
      <c r="AD566" s="198"/>
      <c r="AE566" s="198"/>
      <c r="AF566" s="198"/>
      <c r="AG566" s="198"/>
      <c r="AH566" s="198"/>
      <c r="AI566" s="198"/>
      <c r="AJ566" s="198"/>
      <c r="AK566" s="198"/>
      <c r="AL566" s="198"/>
      <c r="AM566" s="198"/>
      <c r="AN566" s="198"/>
      <c r="AO566" s="198"/>
      <c r="AP566" s="198"/>
      <c r="AQ566" s="198"/>
      <c r="AR566" s="198"/>
      <c r="AS566" s="198"/>
      <c r="AT566" s="198"/>
      <c r="AU566" s="198"/>
      <c r="AV566" s="198"/>
      <c r="AW566" s="198"/>
      <c r="AX566" s="198"/>
      <c r="AY566" s="198"/>
      <c r="AZ566" s="198"/>
      <c r="BA566" s="198"/>
      <c r="BB566" s="198"/>
      <c r="BC566" s="198"/>
      <c r="BD566" s="198"/>
      <c r="BE566" s="198"/>
      <c r="BF566" s="198"/>
      <c r="BG566" s="198"/>
      <c r="BH566" s="198"/>
      <c r="BI566" s="198"/>
      <c r="BJ566" s="198"/>
      <c r="BK566" s="198"/>
      <c r="BL566" s="198"/>
      <c r="BM566" s="56"/>
    </row>
    <row r="567" spans="1:65">
      <c r="A567" s="30"/>
      <c r="B567" s="3" t="s">
        <v>275</v>
      </c>
      <c r="C567" s="29"/>
      <c r="D567" s="24">
        <v>9.1960136291040142E-4</v>
      </c>
      <c r="E567" s="24">
        <v>7.7717436910902118E-4</v>
      </c>
      <c r="F567" s="24">
        <v>4.4121045620731025E-4</v>
      </c>
      <c r="G567" s="24">
        <v>4.3398947883806964E-4</v>
      </c>
      <c r="H567" s="24">
        <v>1.1686174167222817E-3</v>
      </c>
      <c r="I567" s="24">
        <v>3.4496376621320459E-4</v>
      </c>
      <c r="J567" s="24">
        <v>1.2864680330268632E-3</v>
      </c>
      <c r="K567" s="24">
        <v>1.1153474794878902E-3</v>
      </c>
      <c r="L567" s="24">
        <v>7.7136243102707595E-4</v>
      </c>
      <c r="M567" s="24">
        <v>8.5420528367990164E-4</v>
      </c>
      <c r="N567" s="24">
        <v>3.1885210782848258E-4</v>
      </c>
      <c r="O567" s="24">
        <v>2.5819888974716208E-4</v>
      </c>
      <c r="P567" s="24">
        <v>1.2161414391426693E-3</v>
      </c>
      <c r="Q567" s="24">
        <v>5.609515724790034E-4</v>
      </c>
      <c r="R567" s="24">
        <v>6.7724933862401142E-4</v>
      </c>
      <c r="S567" s="24">
        <v>1.2942179105544776E-3</v>
      </c>
      <c r="T567" s="24">
        <v>5.4467285471802039E-5</v>
      </c>
      <c r="U567" s="24">
        <v>8.0601902376226055E-4</v>
      </c>
      <c r="V567" s="24">
        <v>0</v>
      </c>
      <c r="W567" s="24">
        <v>1.0476958846280997E-3</v>
      </c>
      <c r="X567" s="24">
        <v>6.133473786188859E-4</v>
      </c>
      <c r="Y567" s="24">
        <v>2.4119735204452195E-3</v>
      </c>
      <c r="Z567" s="24">
        <v>7.9183331579316812E-4</v>
      </c>
      <c r="AA567" s="24">
        <v>1.568218645044967E-3</v>
      </c>
      <c r="AB567" s="197"/>
      <c r="AC567" s="198"/>
      <c r="AD567" s="198"/>
      <c r="AE567" s="198"/>
      <c r="AF567" s="198"/>
      <c r="AG567" s="198"/>
      <c r="AH567" s="198"/>
      <c r="AI567" s="198"/>
      <c r="AJ567" s="198"/>
      <c r="AK567" s="198"/>
      <c r="AL567" s="198"/>
      <c r="AM567" s="198"/>
      <c r="AN567" s="198"/>
      <c r="AO567" s="198"/>
      <c r="AP567" s="198"/>
      <c r="AQ567" s="198"/>
      <c r="AR567" s="198"/>
      <c r="AS567" s="198"/>
      <c r="AT567" s="198"/>
      <c r="AU567" s="198"/>
      <c r="AV567" s="198"/>
      <c r="AW567" s="198"/>
      <c r="AX567" s="198"/>
      <c r="AY567" s="198"/>
      <c r="AZ567" s="198"/>
      <c r="BA567" s="198"/>
      <c r="BB567" s="198"/>
      <c r="BC567" s="198"/>
      <c r="BD567" s="198"/>
      <c r="BE567" s="198"/>
      <c r="BF567" s="198"/>
      <c r="BG567" s="198"/>
      <c r="BH567" s="198"/>
      <c r="BI567" s="198"/>
      <c r="BJ567" s="198"/>
      <c r="BK567" s="198"/>
      <c r="BL567" s="198"/>
      <c r="BM567" s="56"/>
    </row>
    <row r="568" spans="1:65">
      <c r="A568" s="30"/>
      <c r="B568" s="3" t="s">
        <v>86</v>
      </c>
      <c r="C568" s="29"/>
      <c r="D568" s="13">
        <v>1.3993426775202661E-2</v>
      </c>
      <c r="E568" s="13">
        <v>1.2124405134306102E-2</v>
      </c>
      <c r="F568" s="13">
        <v>6.5235651484570282E-3</v>
      </c>
      <c r="G568" s="13">
        <v>6.6601528733465582E-3</v>
      </c>
      <c r="H568" s="13">
        <v>1.7291503083436969E-2</v>
      </c>
      <c r="I568" s="13">
        <v>5.2306863716937773E-3</v>
      </c>
      <c r="J568" s="13">
        <v>1.9655737708584618E-2</v>
      </c>
      <c r="K568" s="13">
        <v>1.7817052387985467E-2</v>
      </c>
      <c r="L568" s="13">
        <v>1.1436062728348051E-2</v>
      </c>
      <c r="M568" s="13">
        <v>1.3670930120243825E-2</v>
      </c>
      <c r="N568" s="13">
        <v>5.108444985236037E-3</v>
      </c>
      <c r="O568" s="13">
        <v>3.9279749961535822E-3</v>
      </c>
      <c r="P568" s="13">
        <v>1.8782107168226553E-2</v>
      </c>
      <c r="Q568" s="13">
        <v>8.456556369030201E-3</v>
      </c>
      <c r="R568" s="13">
        <v>1.0240665402580815E-2</v>
      </c>
      <c r="S568" s="13">
        <v>1.8267013557579079E-2</v>
      </c>
      <c r="T568" s="13">
        <v>8.0102110115328623E-4</v>
      </c>
      <c r="U568" s="13">
        <v>1.2934244831702496E-2</v>
      </c>
      <c r="V568" s="13">
        <v>0</v>
      </c>
      <c r="W568" s="13">
        <v>1.5540606446893939E-2</v>
      </c>
      <c r="X568" s="13">
        <v>9.3519003793270088E-3</v>
      </c>
      <c r="Y568" s="13">
        <v>3.5662582928150319E-2</v>
      </c>
      <c r="Z568" s="13">
        <v>1.244042915621631E-2</v>
      </c>
      <c r="AA568" s="13">
        <v>2.4311042542707113E-2</v>
      </c>
      <c r="AB568" s="148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5"/>
    </row>
    <row r="569" spans="1:65">
      <c r="A569" s="30"/>
      <c r="B569" s="3" t="s">
        <v>276</v>
      </c>
      <c r="C569" s="29"/>
      <c r="D569" s="13">
        <v>-1.2361861176675148E-3</v>
      </c>
      <c r="E569" s="13">
        <v>-2.5806333200240505E-2</v>
      </c>
      <c r="F569" s="13">
        <v>2.7893369701878168E-2</v>
      </c>
      <c r="G569" s="13">
        <v>-9.664663260645634E-3</v>
      </c>
      <c r="H569" s="13">
        <v>2.7133468245716053E-2</v>
      </c>
      <c r="I569" s="13">
        <v>2.3100206777555421E-3</v>
      </c>
      <c r="J569" s="13">
        <v>-5.2889938838650563E-3</v>
      </c>
      <c r="K569" s="13">
        <v>-4.8603376885102301E-2</v>
      </c>
      <c r="L569" s="13">
        <v>2.5107064362617226E-2</v>
      </c>
      <c r="M569" s="13">
        <v>-5.0376480282813829E-2</v>
      </c>
      <c r="N569" s="13">
        <v>-5.1389682224363464E-2</v>
      </c>
      <c r="O569" s="13">
        <v>-9.8288563228010606E-4</v>
      </c>
      <c r="P569" s="13">
        <v>-1.5927614270133783E-2</v>
      </c>
      <c r="Q569" s="13">
        <v>8.1359318416647231E-3</v>
      </c>
      <c r="R569" s="13">
        <v>5.0963260170167057E-3</v>
      </c>
      <c r="S569" s="13">
        <v>7.6780363381637295E-2</v>
      </c>
      <c r="T569" s="13">
        <v>3.3425199002252715E-2</v>
      </c>
      <c r="U569" s="13">
        <v>-5.2909485136687362E-2</v>
      </c>
      <c r="V569" s="13">
        <v>6.3862038626882445E-2</v>
      </c>
      <c r="W569" s="13">
        <v>2.4600463391842631E-2</v>
      </c>
      <c r="X569" s="13">
        <v>-3.2323971799754769E-3</v>
      </c>
      <c r="Y569" s="13">
        <v>2.7890881657860245E-2</v>
      </c>
      <c r="Z569" s="13">
        <v>-3.2645446305699211E-2</v>
      </c>
      <c r="AA569" s="13">
        <v>-1.9629347563584587E-2</v>
      </c>
      <c r="AB569" s="148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5"/>
    </row>
    <row r="570" spans="1:65">
      <c r="A570" s="30"/>
      <c r="B570" s="46" t="s">
        <v>277</v>
      </c>
      <c r="C570" s="47"/>
      <c r="D570" s="45">
        <v>0</v>
      </c>
      <c r="E570" s="45">
        <v>0.64</v>
      </c>
      <c r="F570" s="45">
        <v>0.75</v>
      </c>
      <c r="G570" s="45">
        <v>0.22</v>
      </c>
      <c r="H570" s="45">
        <v>0.73</v>
      </c>
      <c r="I570" s="45">
        <v>0.09</v>
      </c>
      <c r="J570" s="45">
        <v>0.11</v>
      </c>
      <c r="K570" s="45">
        <v>1.23</v>
      </c>
      <c r="L570" s="45">
        <v>0.68</v>
      </c>
      <c r="M570" s="45">
        <v>1.28</v>
      </c>
      <c r="N570" s="45">
        <v>1.31</v>
      </c>
      <c r="O570" s="45">
        <v>0</v>
      </c>
      <c r="P570" s="45">
        <v>0.38</v>
      </c>
      <c r="Q570" s="45">
        <v>0.24</v>
      </c>
      <c r="R570" s="45">
        <v>0.16</v>
      </c>
      <c r="S570" s="45">
        <v>2.02</v>
      </c>
      <c r="T570" s="45">
        <v>0.9</v>
      </c>
      <c r="U570" s="45">
        <v>1.35</v>
      </c>
      <c r="V570" s="45">
        <v>1.57</v>
      </c>
      <c r="W570" s="45">
        <v>0.67</v>
      </c>
      <c r="X570" s="45">
        <v>0.06</v>
      </c>
      <c r="Y570" s="45">
        <v>0.75</v>
      </c>
      <c r="Z570" s="45">
        <v>0.82</v>
      </c>
      <c r="AA570" s="45">
        <v>0.48</v>
      </c>
      <c r="AB570" s="148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5"/>
    </row>
    <row r="571" spans="1:65">
      <c r="B571" s="31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BM571" s="55"/>
    </row>
    <row r="572" spans="1:65" ht="15">
      <c r="B572" s="8" t="s">
        <v>607</v>
      </c>
      <c r="BM572" s="28" t="s">
        <v>66</v>
      </c>
    </row>
    <row r="573" spans="1:65" ht="15">
      <c r="A573" s="25" t="s">
        <v>26</v>
      </c>
      <c r="B573" s="18" t="s">
        <v>110</v>
      </c>
      <c r="C573" s="15" t="s">
        <v>111</v>
      </c>
      <c r="D573" s="16" t="s">
        <v>235</v>
      </c>
      <c r="E573" s="17" t="s">
        <v>235</v>
      </c>
      <c r="F573" s="17" t="s">
        <v>235</v>
      </c>
      <c r="G573" s="17" t="s">
        <v>235</v>
      </c>
      <c r="H573" s="17" t="s">
        <v>235</v>
      </c>
      <c r="I573" s="17" t="s">
        <v>235</v>
      </c>
      <c r="J573" s="17" t="s">
        <v>235</v>
      </c>
      <c r="K573" s="17" t="s">
        <v>235</v>
      </c>
      <c r="L573" s="17" t="s">
        <v>235</v>
      </c>
      <c r="M573" s="17" t="s">
        <v>235</v>
      </c>
      <c r="N573" s="17" t="s">
        <v>235</v>
      </c>
      <c r="O573" s="17" t="s">
        <v>235</v>
      </c>
      <c r="P573" s="17" t="s">
        <v>235</v>
      </c>
      <c r="Q573" s="17" t="s">
        <v>235</v>
      </c>
      <c r="R573" s="17" t="s">
        <v>235</v>
      </c>
      <c r="S573" s="17" t="s">
        <v>235</v>
      </c>
      <c r="T573" s="17" t="s">
        <v>235</v>
      </c>
      <c r="U573" s="17" t="s">
        <v>235</v>
      </c>
      <c r="V573" s="17" t="s">
        <v>235</v>
      </c>
      <c r="W573" s="17" t="s">
        <v>235</v>
      </c>
      <c r="X573" s="17" t="s">
        <v>235</v>
      </c>
      <c r="Y573" s="17" t="s">
        <v>235</v>
      </c>
      <c r="Z573" s="17" t="s">
        <v>235</v>
      </c>
      <c r="AA573" s="17" t="s">
        <v>235</v>
      </c>
      <c r="AB573" s="148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1</v>
      </c>
    </row>
    <row r="574" spans="1:65">
      <c r="A574" s="30"/>
      <c r="B574" s="19" t="s">
        <v>236</v>
      </c>
      <c r="C574" s="9" t="s">
        <v>236</v>
      </c>
      <c r="D574" s="146" t="s">
        <v>238</v>
      </c>
      <c r="E574" s="147" t="s">
        <v>239</v>
      </c>
      <c r="F574" s="147" t="s">
        <v>240</v>
      </c>
      <c r="G574" s="147" t="s">
        <v>241</v>
      </c>
      <c r="H574" s="147" t="s">
        <v>242</v>
      </c>
      <c r="I574" s="147" t="s">
        <v>243</v>
      </c>
      <c r="J574" s="147" t="s">
        <v>244</v>
      </c>
      <c r="K574" s="147" t="s">
        <v>245</v>
      </c>
      <c r="L574" s="147" t="s">
        <v>246</v>
      </c>
      <c r="M574" s="147" t="s">
        <v>247</v>
      </c>
      <c r="N574" s="147" t="s">
        <v>248</v>
      </c>
      <c r="O574" s="147" t="s">
        <v>249</v>
      </c>
      <c r="P574" s="147" t="s">
        <v>250</v>
      </c>
      <c r="Q574" s="147" t="s">
        <v>251</v>
      </c>
      <c r="R574" s="147" t="s">
        <v>252</v>
      </c>
      <c r="S574" s="147" t="s">
        <v>253</v>
      </c>
      <c r="T574" s="147" t="s">
        <v>255</v>
      </c>
      <c r="U574" s="147" t="s">
        <v>256</v>
      </c>
      <c r="V574" s="147" t="s">
        <v>257</v>
      </c>
      <c r="W574" s="147" t="s">
        <v>258</v>
      </c>
      <c r="X574" s="147" t="s">
        <v>259</v>
      </c>
      <c r="Y574" s="147" t="s">
        <v>260</v>
      </c>
      <c r="Z574" s="147" t="s">
        <v>265</v>
      </c>
      <c r="AA574" s="147" t="s">
        <v>266</v>
      </c>
      <c r="AB574" s="148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 t="s">
        <v>3</v>
      </c>
    </row>
    <row r="575" spans="1:65">
      <c r="A575" s="30"/>
      <c r="B575" s="19"/>
      <c r="C575" s="9"/>
      <c r="D575" s="10" t="s">
        <v>305</v>
      </c>
      <c r="E575" s="11" t="s">
        <v>303</v>
      </c>
      <c r="F575" s="11" t="s">
        <v>305</v>
      </c>
      <c r="G575" s="11" t="s">
        <v>305</v>
      </c>
      <c r="H575" s="11" t="s">
        <v>303</v>
      </c>
      <c r="I575" s="11" t="s">
        <v>303</v>
      </c>
      <c r="J575" s="11" t="s">
        <v>303</v>
      </c>
      <c r="K575" s="11" t="s">
        <v>303</v>
      </c>
      <c r="L575" s="11" t="s">
        <v>303</v>
      </c>
      <c r="M575" s="11" t="s">
        <v>303</v>
      </c>
      <c r="N575" s="11" t="s">
        <v>303</v>
      </c>
      <c r="O575" s="11" t="s">
        <v>303</v>
      </c>
      <c r="P575" s="11" t="s">
        <v>303</v>
      </c>
      <c r="Q575" s="11" t="s">
        <v>303</v>
      </c>
      <c r="R575" s="11" t="s">
        <v>305</v>
      </c>
      <c r="S575" s="11" t="s">
        <v>305</v>
      </c>
      <c r="T575" s="11" t="s">
        <v>305</v>
      </c>
      <c r="U575" s="11" t="s">
        <v>303</v>
      </c>
      <c r="V575" s="11" t="s">
        <v>303</v>
      </c>
      <c r="W575" s="11" t="s">
        <v>305</v>
      </c>
      <c r="X575" s="11" t="s">
        <v>303</v>
      </c>
      <c r="Y575" s="11" t="s">
        <v>336</v>
      </c>
      <c r="Z575" s="11" t="s">
        <v>305</v>
      </c>
      <c r="AA575" s="11" t="s">
        <v>336</v>
      </c>
      <c r="AB575" s="148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2</v>
      </c>
    </row>
    <row r="576" spans="1:65">
      <c r="A576" s="30"/>
      <c r="B576" s="19"/>
      <c r="C576" s="9"/>
      <c r="D576" s="26" t="s">
        <v>337</v>
      </c>
      <c r="E576" s="26" t="s">
        <v>338</v>
      </c>
      <c r="F576" s="26" t="s">
        <v>339</v>
      </c>
      <c r="G576" s="26" t="s">
        <v>339</v>
      </c>
      <c r="H576" s="26" t="s">
        <v>117</v>
      </c>
      <c r="I576" s="26" t="s">
        <v>337</v>
      </c>
      <c r="J576" s="26" t="s">
        <v>338</v>
      </c>
      <c r="K576" s="26" t="s">
        <v>338</v>
      </c>
      <c r="L576" s="26" t="s">
        <v>339</v>
      </c>
      <c r="M576" s="26" t="s">
        <v>338</v>
      </c>
      <c r="N576" s="26" t="s">
        <v>338</v>
      </c>
      <c r="O576" s="26" t="s">
        <v>306</v>
      </c>
      <c r="P576" s="26" t="s">
        <v>338</v>
      </c>
      <c r="Q576" s="26" t="s">
        <v>340</v>
      </c>
      <c r="R576" s="26" t="s">
        <v>337</v>
      </c>
      <c r="S576" s="26" t="s">
        <v>338</v>
      </c>
      <c r="T576" s="26" t="s">
        <v>338</v>
      </c>
      <c r="U576" s="26" t="s">
        <v>338</v>
      </c>
      <c r="V576" s="26" t="s">
        <v>338</v>
      </c>
      <c r="W576" s="26" t="s">
        <v>337</v>
      </c>
      <c r="X576" s="26" t="s">
        <v>340</v>
      </c>
      <c r="Y576" s="26" t="s">
        <v>338</v>
      </c>
      <c r="Z576" s="26" t="s">
        <v>338</v>
      </c>
      <c r="AA576" s="26" t="s">
        <v>340</v>
      </c>
      <c r="AB576" s="148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3</v>
      </c>
    </row>
    <row r="577" spans="1:65">
      <c r="A577" s="30"/>
      <c r="B577" s="18">
        <v>1</v>
      </c>
      <c r="C577" s="14">
        <v>1</v>
      </c>
      <c r="D577" s="22">
        <v>8.49</v>
      </c>
      <c r="E577" s="22">
        <v>8.4600000000000009</v>
      </c>
      <c r="F577" s="22">
        <v>7.9</v>
      </c>
      <c r="G577" s="22">
        <v>7.4534606142344586</v>
      </c>
      <c r="H577" s="22">
        <v>8.4</v>
      </c>
      <c r="I577" s="22">
        <v>8.2200000000000006</v>
      </c>
      <c r="J577" s="141">
        <v>6.46</v>
      </c>
      <c r="K577" s="22">
        <v>8.0500000000000007</v>
      </c>
      <c r="L577" s="22">
        <v>8.1</v>
      </c>
      <c r="M577" s="22">
        <v>7.38</v>
      </c>
      <c r="N577" s="22">
        <v>8.25</v>
      </c>
      <c r="O577" s="22">
        <v>8.16</v>
      </c>
      <c r="P577" s="22">
        <v>7.75</v>
      </c>
      <c r="Q577" s="22">
        <v>8.8699999999999992</v>
      </c>
      <c r="R577" s="22">
        <v>8.56</v>
      </c>
      <c r="S577" s="22">
        <v>8.1300000000000008</v>
      </c>
      <c r="T577" s="22">
        <v>8.6999999999999993</v>
      </c>
      <c r="U577" s="22">
        <v>8.82</v>
      </c>
      <c r="V577" s="22">
        <v>9.1</v>
      </c>
      <c r="W577" s="22">
        <v>7.4</v>
      </c>
      <c r="X577" s="22">
        <v>7.6320183658946448</v>
      </c>
      <c r="Y577" s="22">
        <v>8.0487407535801907</v>
      </c>
      <c r="Z577" s="22">
        <v>7.7199999999999989</v>
      </c>
      <c r="AA577" s="141">
        <v>5.5590000000000002</v>
      </c>
      <c r="AB577" s="148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1</v>
      </c>
    </row>
    <row r="578" spans="1:65">
      <c r="A578" s="30"/>
      <c r="B578" s="19">
        <v>1</v>
      </c>
      <c r="C578" s="9">
        <v>2</v>
      </c>
      <c r="D578" s="11">
        <v>8.52</v>
      </c>
      <c r="E578" s="11">
        <v>8.4499999999999993</v>
      </c>
      <c r="F578" s="11">
        <v>8</v>
      </c>
      <c r="G578" s="11">
        <v>7.8006020432959282</v>
      </c>
      <c r="H578" s="11">
        <v>8.4</v>
      </c>
      <c r="I578" s="11">
        <v>7.8199999999999994</v>
      </c>
      <c r="J578" s="143">
        <v>6.51</v>
      </c>
      <c r="K578" s="11">
        <v>8.42</v>
      </c>
      <c r="L578" s="11">
        <v>8.4</v>
      </c>
      <c r="M578" s="11">
        <v>7.6900000000000013</v>
      </c>
      <c r="N578" s="11">
        <v>8.19</v>
      </c>
      <c r="O578" s="11">
        <v>8.06</v>
      </c>
      <c r="P578" s="11">
        <v>7.57</v>
      </c>
      <c r="Q578" s="11">
        <v>8.6999999999999993</v>
      </c>
      <c r="R578" s="11">
        <v>8.61</v>
      </c>
      <c r="S578" s="11">
        <v>7.7600000000000007</v>
      </c>
      <c r="T578" s="11">
        <v>8.6</v>
      </c>
      <c r="U578" s="11">
        <v>8.58</v>
      </c>
      <c r="V578" s="11">
        <v>9.4600000000000009</v>
      </c>
      <c r="W578" s="11">
        <v>7.5</v>
      </c>
      <c r="X578" s="11">
        <v>7.7755081885496056</v>
      </c>
      <c r="Y578" s="11">
        <v>8.3738055074257165</v>
      </c>
      <c r="Z578" s="11">
        <v>8.08</v>
      </c>
      <c r="AA578" s="143">
        <v>5.1870000000000003</v>
      </c>
      <c r="AB578" s="148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24</v>
      </c>
    </row>
    <row r="579" spans="1:65">
      <c r="A579" s="30"/>
      <c r="B579" s="19">
        <v>1</v>
      </c>
      <c r="C579" s="9">
        <v>3</v>
      </c>
      <c r="D579" s="11">
        <v>8.68</v>
      </c>
      <c r="E579" s="11">
        <v>8.56</v>
      </c>
      <c r="F579" s="11">
        <v>8</v>
      </c>
      <c r="G579" s="11">
        <v>7.4870667383912561</v>
      </c>
      <c r="H579" s="11">
        <v>8.6999999999999993</v>
      </c>
      <c r="I579" s="11">
        <v>8.09</v>
      </c>
      <c r="J579" s="143">
        <v>6.58</v>
      </c>
      <c r="K579" s="11">
        <v>8.24</v>
      </c>
      <c r="L579" s="11">
        <v>8.1999999999999993</v>
      </c>
      <c r="M579" s="11">
        <v>7.59</v>
      </c>
      <c r="N579" s="11">
        <v>8.18</v>
      </c>
      <c r="O579" s="11">
        <v>8.2200000000000006</v>
      </c>
      <c r="P579" s="11">
        <v>7.9899999999999993</v>
      </c>
      <c r="Q579" s="11">
        <v>9.0399999999999991</v>
      </c>
      <c r="R579" s="11">
        <v>8.65</v>
      </c>
      <c r="S579" s="11">
        <v>8.19</v>
      </c>
      <c r="T579" s="11">
        <v>8.6999999999999993</v>
      </c>
      <c r="U579" s="11">
        <v>8.6199999999999992</v>
      </c>
      <c r="V579" s="11">
        <v>9.25</v>
      </c>
      <c r="W579" s="11">
        <v>7.4</v>
      </c>
      <c r="X579" s="11">
        <v>7.6390160497273554</v>
      </c>
      <c r="Y579" s="11">
        <v>8.0114417094424422</v>
      </c>
      <c r="Z579" s="11">
        <v>8.2200000000000006</v>
      </c>
      <c r="AA579" s="143">
        <v>5.6260000000000003</v>
      </c>
      <c r="AB579" s="148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16</v>
      </c>
    </row>
    <row r="580" spans="1:65">
      <c r="A580" s="30"/>
      <c r="B580" s="19">
        <v>1</v>
      </c>
      <c r="C580" s="9">
        <v>4</v>
      </c>
      <c r="D580" s="11">
        <v>8.74</v>
      </c>
      <c r="E580" s="11">
        <v>8.51</v>
      </c>
      <c r="F580" s="11">
        <v>8.1</v>
      </c>
      <c r="G580" s="11">
        <v>7.9280202544815559</v>
      </c>
      <c r="H580" s="11">
        <v>8.6</v>
      </c>
      <c r="I580" s="11">
        <v>8.32</v>
      </c>
      <c r="J580" s="143">
        <v>6.48</v>
      </c>
      <c r="K580" s="11">
        <v>9.06</v>
      </c>
      <c r="L580" s="11">
        <v>8.1999999999999993</v>
      </c>
      <c r="M580" s="11">
        <v>7.5</v>
      </c>
      <c r="N580" s="11">
        <v>7.9</v>
      </c>
      <c r="O580" s="11">
        <v>8.2899999999999991</v>
      </c>
      <c r="P580" s="11">
        <v>8.0399999999999991</v>
      </c>
      <c r="Q580" s="11">
        <v>8.73</v>
      </c>
      <c r="R580" s="11">
        <v>8.57</v>
      </c>
      <c r="S580" s="11">
        <v>8.39</v>
      </c>
      <c r="T580" s="11">
        <v>8.4</v>
      </c>
      <c r="U580" s="11">
        <v>8.9</v>
      </c>
      <c r="V580" s="11">
        <v>9.1</v>
      </c>
      <c r="W580" s="11">
        <v>7.2</v>
      </c>
      <c r="X580" s="11">
        <v>7.7777250420231345</v>
      </c>
      <c r="Y580" s="11">
        <v>8.0676384734592119</v>
      </c>
      <c r="Z580" s="11">
        <v>8.6</v>
      </c>
      <c r="AA580" s="143">
        <v>5.4009999999999998</v>
      </c>
      <c r="AB580" s="148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8.2455058912474346</v>
      </c>
    </row>
    <row r="581" spans="1:65">
      <c r="A581" s="30"/>
      <c r="B581" s="19">
        <v>1</v>
      </c>
      <c r="C581" s="9">
        <v>5</v>
      </c>
      <c r="D581" s="11">
        <v>8.84</v>
      </c>
      <c r="E581" s="11">
        <v>8.56</v>
      </c>
      <c r="F581" s="11">
        <v>8.1</v>
      </c>
      <c r="G581" s="11">
        <v>7.8934610121546278</v>
      </c>
      <c r="H581" s="11">
        <v>8.5</v>
      </c>
      <c r="I581" s="11">
        <v>7.9899999999999993</v>
      </c>
      <c r="J581" s="143">
        <v>6.59</v>
      </c>
      <c r="K581" s="11">
        <v>8.68</v>
      </c>
      <c r="L581" s="11">
        <v>8.1</v>
      </c>
      <c r="M581" s="11">
        <v>7.56</v>
      </c>
      <c r="N581" s="11">
        <v>8.19</v>
      </c>
      <c r="O581" s="11">
        <v>8.2200000000000006</v>
      </c>
      <c r="P581" s="11">
        <v>8.09</v>
      </c>
      <c r="Q581" s="11">
        <v>9.02</v>
      </c>
      <c r="R581" s="11">
        <v>8.42</v>
      </c>
      <c r="S581" s="11">
        <v>8.1300000000000008</v>
      </c>
      <c r="T581" s="11">
        <v>8.6999999999999993</v>
      </c>
      <c r="U581" s="11">
        <v>8.81</v>
      </c>
      <c r="V581" s="11">
        <v>8.93</v>
      </c>
      <c r="W581" s="11">
        <v>7.2</v>
      </c>
      <c r="X581" s="11">
        <v>7.5746489404095438</v>
      </c>
      <c r="Y581" s="11">
        <v>8.2719333493414009</v>
      </c>
      <c r="Z581" s="11">
        <v>8.15</v>
      </c>
      <c r="AA581" s="143">
        <v>5.48</v>
      </c>
      <c r="AB581" s="148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106</v>
      </c>
    </row>
    <row r="582" spans="1:65">
      <c r="A582" s="30"/>
      <c r="B582" s="19">
        <v>1</v>
      </c>
      <c r="C582" s="9">
        <v>6</v>
      </c>
      <c r="D582" s="11">
        <v>8.7100000000000009</v>
      </c>
      <c r="E582" s="11">
        <v>8.68</v>
      </c>
      <c r="F582" s="11">
        <v>8</v>
      </c>
      <c r="G582" s="11">
        <v>7.8829925827266134</v>
      </c>
      <c r="H582" s="11">
        <v>8.5</v>
      </c>
      <c r="I582" s="11">
        <v>7.9200000000000008</v>
      </c>
      <c r="J582" s="143">
        <v>6.61</v>
      </c>
      <c r="K582" s="11">
        <v>8.43</v>
      </c>
      <c r="L582" s="11">
        <v>8.1999999999999993</v>
      </c>
      <c r="M582" s="11">
        <v>7.7000000000000011</v>
      </c>
      <c r="N582" s="11">
        <v>7.8600000000000012</v>
      </c>
      <c r="O582" s="11">
        <v>8.0299999999999994</v>
      </c>
      <c r="P582" s="11">
        <v>8.36</v>
      </c>
      <c r="Q582" s="11">
        <v>9.08</v>
      </c>
      <c r="R582" s="11">
        <v>8.69</v>
      </c>
      <c r="S582" s="11">
        <v>7.96</v>
      </c>
      <c r="T582" s="11">
        <v>8.6</v>
      </c>
      <c r="U582" s="11">
        <v>8.9600000000000009</v>
      </c>
      <c r="V582" s="11">
        <v>9.14</v>
      </c>
      <c r="W582" s="11">
        <v>7.4</v>
      </c>
      <c r="X582" s="11">
        <v>7.6239860608743246</v>
      </c>
      <c r="Y582" s="144">
        <v>9.8160489441664982</v>
      </c>
      <c r="Z582" s="11">
        <v>7.6599999999999993</v>
      </c>
      <c r="AA582" s="143">
        <v>5.274</v>
      </c>
      <c r="AB582" s="148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20" t="s">
        <v>273</v>
      </c>
      <c r="C583" s="12"/>
      <c r="D583" s="23">
        <v>8.6633333333333322</v>
      </c>
      <c r="E583" s="23">
        <v>8.5366666666666671</v>
      </c>
      <c r="F583" s="23">
        <v>8.0166666666666675</v>
      </c>
      <c r="G583" s="23">
        <v>7.7409338742140745</v>
      </c>
      <c r="H583" s="23">
        <v>8.5166666666666675</v>
      </c>
      <c r="I583" s="23">
        <v>8.06</v>
      </c>
      <c r="J583" s="23">
        <v>6.5383333333333331</v>
      </c>
      <c r="K583" s="23">
        <v>8.48</v>
      </c>
      <c r="L583" s="23">
        <v>8.2000000000000011</v>
      </c>
      <c r="M583" s="23">
        <v>7.57</v>
      </c>
      <c r="N583" s="23">
        <v>8.0949999999999989</v>
      </c>
      <c r="O583" s="23">
        <v>8.1633333333333322</v>
      </c>
      <c r="P583" s="23">
        <v>7.9666666666666659</v>
      </c>
      <c r="Q583" s="23">
        <v>8.9066666666666663</v>
      </c>
      <c r="R583" s="23">
        <v>8.5833333333333339</v>
      </c>
      <c r="S583" s="23">
        <v>8.0933333333333337</v>
      </c>
      <c r="T583" s="23">
        <v>8.6166666666666654</v>
      </c>
      <c r="U583" s="23">
        <v>8.7816666666666663</v>
      </c>
      <c r="V583" s="23">
        <v>9.163333333333334</v>
      </c>
      <c r="W583" s="23">
        <v>7.3500000000000005</v>
      </c>
      <c r="X583" s="23">
        <v>7.6704837745797683</v>
      </c>
      <c r="Y583" s="23">
        <v>8.4316014562359101</v>
      </c>
      <c r="Z583" s="23">
        <v>8.0716666666666654</v>
      </c>
      <c r="AA583" s="23">
        <v>5.4211666666666671</v>
      </c>
      <c r="AB583" s="148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3" t="s">
        <v>274</v>
      </c>
      <c r="C584" s="29"/>
      <c r="D584" s="11">
        <v>8.6950000000000003</v>
      </c>
      <c r="E584" s="11">
        <v>8.5350000000000001</v>
      </c>
      <c r="F584" s="11">
        <v>8</v>
      </c>
      <c r="G584" s="11">
        <v>7.8417973130112708</v>
      </c>
      <c r="H584" s="11">
        <v>8.5</v>
      </c>
      <c r="I584" s="11">
        <v>8.0399999999999991</v>
      </c>
      <c r="J584" s="11">
        <v>6.5449999999999999</v>
      </c>
      <c r="K584" s="11">
        <v>8.4250000000000007</v>
      </c>
      <c r="L584" s="11">
        <v>8.1999999999999993</v>
      </c>
      <c r="M584" s="11">
        <v>7.5749999999999993</v>
      </c>
      <c r="N584" s="11">
        <v>8.1849999999999987</v>
      </c>
      <c r="O584" s="11">
        <v>8.1900000000000013</v>
      </c>
      <c r="P584" s="11">
        <v>8.0149999999999988</v>
      </c>
      <c r="Q584" s="11">
        <v>8.9450000000000003</v>
      </c>
      <c r="R584" s="11">
        <v>8.59</v>
      </c>
      <c r="S584" s="11">
        <v>8.1300000000000008</v>
      </c>
      <c r="T584" s="11">
        <v>8.6499999999999986</v>
      </c>
      <c r="U584" s="11">
        <v>8.8150000000000013</v>
      </c>
      <c r="V584" s="11">
        <v>9.120000000000001</v>
      </c>
      <c r="W584" s="11">
        <v>7.4</v>
      </c>
      <c r="X584" s="11">
        <v>7.6355172078110005</v>
      </c>
      <c r="Y584" s="11">
        <v>8.1697859114003073</v>
      </c>
      <c r="Z584" s="11">
        <v>8.1150000000000002</v>
      </c>
      <c r="AA584" s="11">
        <v>5.4405000000000001</v>
      </c>
      <c r="AB584" s="148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30"/>
      <c r="B585" s="3" t="s">
        <v>275</v>
      </c>
      <c r="C585" s="29"/>
      <c r="D585" s="24">
        <v>0.13426342266852387</v>
      </c>
      <c r="E585" s="24">
        <v>8.4537959915452529E-2</v>
      </c>
      <c r="F585" s="24">
        <v>7.5277265270907834E-2</v>
      </c>
      <c r="G585" s="24">
        <v>0.21405429517295166</v>
      </c>
      <c r="H585" s="24">
        <v>0.11690451944500081</v>
      </c>
      <c r="I585" s="24">
        <v>0.18772320048411728</v>
      </c>
      <c r="J585" s="24">
        <v>6.3060817205826541E-2</v>
      </c>
      <c r="K585" s="24">
        <v>0.35355339059327373</v>
      </c>
      <c r="L585" s="24">
        <v>0.10954451150103349</v>
      </c>
      <c r="M585" s="24">
        <v>0.12066482503198736</v>
      </c>
      <c r="N585" s="24">
        <v>0.16884904500766301</v>
      </c>
      <c r="O585" s="24">
        <v>0.10092901796146966</v>
      </c>
      <c r="P585" s="24">
        <v>0.27572933588333776</v>
      </c>
      <c r="Q585" s="24">
        <v>0.16488379746556861</v>
      </c>
      <c r="R585" s="24">
        <v>9.3737221351321523E-2</v>
      </c>
      <c r="S585" s="24">
        <v>0.21397819203523208</v>
      </c>
      <c r="T585" s="24">
        <v>0.11690451944500081</v>
      </c>
      <c r="U585" s="24">
        <v>0.15158056163857819</v>
      </c>
      <c r="V585" s="24">
        <v>0.17806365902863733</v>
      </c>
      <c r="W585" s="24">
        <v>0.1224744871391589</v>
      </c>
      <c r="X585" s="24">
        <v>8.5260747317315866E-2</v>
      </c>
      <c r="Y585" s="24">
        <v>0.69298119832947214</v>
      </c>
      <c r="Z585" s="24">
        <v>0.34654965974109242</v>
      </c>
      <c r="AA585" s="24">
        <v>0.16811593222138907</v>
      </c>
      <c r="AB585" s="197"/>
      <c r="AC585" s="198"/>
      <c r="AD585" s="198"/>
      <c r="AE585" s="198"/>
      <c r="AF585" s="198"/>
      <c r="AG585" s="198"/>
      <c r="AH585" s="198"/>
      <c r="AI585" s="198"/>
      <c r="AJ585" s="198"/>
      <c r="AK585" s="198"/>
      <c r="AL585" s="198"/>
      <c r="AM585" s="198"/>
      <c r="AN585" s="198"/>
      <c r="AO585" s="198"/>
      <c r="AP585" s="198"/>
      <c r="AQ585" s="198"/>
      <c r="AR585" s="198"/>
      <c r="AS585" s="198"/>
      <c r="AT585" s="198"/>
      <c r="AU585" s="198"/>
      <c r="AV585" s="198"/>
      <c r="AW585" s="198"/>
      <c r="AX585" s="198"/>
      <c r="AY585" s="198"/>
      <c r="AZ585" s="198"/>
      <c r="BA585" s="198"/>
      <c r="BB585" s="198"/>
      <c r="BC585" s="198"/>
      <c r="BD585" s="198"/>
      <c r="BE585" s="198"/>
      <c r="BF585" s="198"/>
      <c r="BG585" s="198"/>
      <c r="BH585" s="198"/>
      <c r="BI585" s="198"/>
      <c r="BJ585" s="198"/>
      <c r="BK585" s="198"/>
      <c r="BL585" s="198"/>
      <c r="BM585" s="56"/>
    </row>
    <row r="586" spans="1:65">
      <c r="A586" s="30"/>
      <c r="B586" s="3" t="s">
        <v>86</v>
      </c>
      <c r="C586" s="29"/>
      <c r="D586" s="13">
        <v>1.5497894113334808E-2</v>
      </c>
      <c r="E586" s="13">
        <v>9.9029238479639813E-3</v>
      </c>
      <c r="F586" s="13">
        <v>9.3900954599885015E-3</v>
      </c>
      <c r="G586" s="13">
        <v>2.7652257292365034E-2</v>
      </c>
      <c r="H586" s="13">
        <v>1.3726558056164477E-2</v>
      </c>
      <c r="I586" s="13">
        <v>2.3290719663041845E-2</v>
      </c>
      <c r="J586" s="13">
        <v>9.6447846860810409E-3</v>
      </c>
      <c r="K586" s="13">
        <v>4.169261681524454E-2</v>
      </c>
      <c r="L586" s="13">
        <v>1.3359086768418717E-2</v>
      </c>
      <c r="M586" s="13">
        <v>1.5939871206339148E-2</v>
      </c>
      <c r="N586" s="13">
        <v>2.085843669026103E-2</v>
      </c>
      <c r="O586" s="13">
        <v>1.236370166943279E-2</v>
      </c>
      <c r="P586" s="13">
        <v>3.4610376889121899E-2</v>
      </c>
      <c r="Q586" s="13">
        <v>1.8512402410056358E-2</v>
      </c>
      <c r="R586" s="13">
        <v>1.0920841322484061E-2</v>
      </c>
      <c r="S586" s="13">
        <v>2.6438821091667883E-2</v>
      </c>
      <c r="T586" s="13">
        <v>1.356725564158617E-2</v>
      </c>
      <c r="U586" s="13">
        <v>1.7261024289836197E-2</v>
      </c>
      <c r="V586" s="13">
        <v>1.9432192691375479E-2</v>
      </c>
      <c r="W586" s="13">
        <v>1.6663195529137264E-2</v>
      </c>
      <c r="X586" s="13">
        <v>1.1115432849212554E-2</v>
      </c>
      <c r="Y586" s="13">
        <v>8.2188561915121319E-2</v>
      </c>
      <c r="Z586" s="13">
        <v>4.2934089581799603E-2</v>
      </c>
      <c r="AA586" s="13">
        <v>3.1011024482071336E-2</v>
      </c>
      <c r="AB586" s="148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3" t="s">
        <v>276</v>
      </c>
      <c r="C587" s="29"/>
      <c r="D587" s="13">
        <v>5.0673354381981506E-2</v>
      </c>
      <c r="E587" s="13">
        <v>3.5311450778089615E-2</v>
      </c>
      <c r="F587" s="13">
        <v>-2.7753206122098417E-2</v>
      </c>
      <c r="G587" s="13">
        <v>-6.1193579107009177E-2</v>
      </c>
      <c r="H587" s="13">
        <v>3.2885887051159468E-2</v>
      </c>
      <c r="I587" s="13">
        <v>-2.249781804708284E-2</v>
      </c>
      <c r="J587" s="13">
        <v>-0.20704279160436434</v>
      </c>
      <c r="K587" s="13">
        <v>2.8439020218453903E-2</v>
      </c>
      <c r="L587" s="13">
        <v>-5.5188719585704815E-3</v>
      </c>
      <c r="M587" s="13">
        <v>-8.1924129356875541E-2</v>
      </c>
      <c r="N587" s="13">
        <v>-1.8253081524954973E-2</v>
      </c>
      <c r="O587" s="13">
        <v>-9.9657387912763795E-3</v>
      </c>
      <c r="P587" s="13">
        <v>-3.381711543942445E-2</v>
      </c>
      <c r="Q587" s="13">
        <v>8.0184379726300437E-2</v>
      </c>
      <c r="R587" s="13">
        <v>4.0971099474260475E-2</v>
      </c>
      <c r="S587" s="13">
        <v>-1.8455211835532337E-2</v>
      </c>
      <c r="T587" s="13">
        <v>4.5013705685810868E-2</v>
      </c>
      <c r="U587" s="13">
        <v>6.5024606432986021E-2</v>
      </c>
      <c r="V587" s="13">
        <v>0.11131244755523961</v>
      </c>
      <c r="W587" s="13">
        <v>-0.10860533035310904</v>
      </c>
      <c r="X587" s="13">
        <v>-6.9737639418589126E-2</v>
      </c>
      <c r="Y587" s="13">
        <v>2.2569332608932458E-2</v>
      </c>
      <c r="Z587" s="13">
        <v>-2.1082905873040292E-2</v>
      </c>
      <c r="AA587" s="13">
        <v>-0.34253073878448015</v>
      </c>
      <c r="AB587" s="148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A588" s="30"/>
      <c r="B588" s="46" t="s">
        <v>277</v>
      </c>
      <c r="C588" s="47"/>
      <c r="D588" s="45">
        <v>0.91</v>
      </c>
      <c r="E588" s="45">
        <v>0.69</v>
      </c>
      <c r="F588" s="45">
        <v>0.19</v>
      </c>
      <c r="G588" s="45">
        <v>0.66</v>
      </c>
      <c r="H588" s="45">
        <v>0.66</v>
      </c>
      <c r="I588" s="45">
        <v>0.12</v>
      </c>
      <c r="J588" s="45">
        <v>2.7</v>
      </c>
      <c r="K588" s="45">
        <v>0.59</v>
      </c>
      <c r="L588" s="45">
        <v>0.12</v>
      </c>
      <c r="M588" s="45">
        <v>0.95</v>
      </c>
      <c r="N588" s="45">
        <v>0.06</v>
      </c>
      <c r="O588" s="45">
        <v>0.06</v>
      </c>
      <c r="P588" s="45">
        <v>0.28000000000000003</v>
      </c>
      <c r="Q588" s="45">
        <v>1.32</v>
      </c>
      <c r="R588" s="45">
        <v>0.77</v>
      </c>
      <c r="S588" s="45">
        <v>0.06</v>
      </c>
      <c r="T588" s="45">
        <v>0.83</v>
      </c>
      <c r="U588" s="45">
        <v>1.1100000000000001</v>
      </c>
      <c r="V588" s="45">
        <v>1.75</v>
      </c>
      <c r="W588" s="45">
        <v>1.32</v>
      </c>
      <c r="X588" s="45">
        <v>0.78</v>
      </c>
      <c r="Y588" s="45">
        <v>0.51</v>
      </c>
      <c r="Z588" s="45">
        <v>0.1</v>
      </c>
      <c r="AA588" s="45">
        <v>4.59</v>
      </c>
      <c r="AB588" s="148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5"/>
    </row>
    <row r="589" spans="1:65">
      <c r="B589" s="31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BM589" s="55"/>
    </row>
    <row r="590" spans="1:65" ht="15">
      <c r="B590" s="8" t="s">
        <v>608</v>
      </c>
      <c r="BM590" s="28" t="s">
        <v>66</v>
      </c>
    </row>
    <row r="591" spans="1:65" ht="15">
      <c r="A591" s="25" t="s">
        <v>57</v>
      </c>
      <c r="B591" s="18" t="s">
        <v>110</v>
      </c>
      <c r="C591" s="15" t="s">
        <v>111</v>
      </c>
      <c r="D591" s="16" t="s">
        <v>235</v>
      </c>
      <c r="E591" s="17" t="s">
        <v>235</v>
      </c>
      <c r="F591" s="17" t="s">
        <v>235</v>
      </c>
      <c r="G591" s="17" t="s">
        <v>235</v>
      </c>
      <c r="H591" s="17" t="s">
        <v>235</v>
      </c>
      <c r="I591" s="17" t="s">
        <v>235</v>
      </c>
      <c r="J591" s="17" t="s">
        <v>235</v>
      </c>
      <c r="K591" s="17" t="s">
        <v>235</v>
      </c>
      <c r="L591" s="17" t="s">
        <v>235</v>
      </c>
      <c r="M591" s="17" t="s">
        <v>235</v>
      </c>
      <c r="N591" s="17" t="s">
        <v>235</v>
      </c>
      <c r="O591" s="17" t="s">
        <v>235</v>
      </c>
      <c r="P591" s="17" t="s">
        <v>235</v>
      </c>
      <c r="Q591" s="17" t="s">
        <v>235</v>
      </c>
      <c r="R591" s="17" t="s">
        <v>235</v>
      </c>
      <c r="S591" s="17" t="s">
        <v>235</v>
      </c>
      <c r="T591" s="17" t="s">
        <v>235</v>
      </c>
      <c r="U591" s="17" t="s">
        <v>235</v>
      </c>
      <c r="V591" s="17" t="s">
        <v>235</v>
      </c>
      <c r="W591" s="17" t="s">
        <v>235</v>
      </c>
      <c r="X591" s="17" t="s">
        <v>235</v>
      </c>
      <c r="Y591" s="17" t="s">
        <v>235</v>
      </c>
      <c r="Z591" s="17" t="s">
        <v>235</v>
      </c>
      <c r="AA591" s="148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</v>
      </c>
    </row>
    <row r="592" spans="1:65">
      <c r="A592" s="30"/>
      <c r="B592" s="19" t="s">
        <v>236</v>
      </c>
      <c r="C592" s="9" t="s">
        <v>236</v>
      </c>
      <c r="D592" s="146" t="s">
        <v>238</v>
      </c>
      <c r="E592" s="147" t="s">
        <v>239</v>
      </c>
      <c r="F592" s="147" t="s">
        <v>240</v>
      </c>
      <c r="G592" s="147" t="s">
        <v>241</v>
      </c>
      <c r="H592" s="147" t="s">
        <v>242</v>
      </c>
      <c r="I592" s="147" t="s">
        <v>243</v>
      </c>
      <c r="J592" s="147" t="s">
        <v>244</v>
      </c>
      <c r="K592" s="147" t="s">
        <v>245</v>
      </c>
      <c r="L592" s="147" t="s">
        <v>246</v>
      </c>
      <c r="M592" s="147" t="s">
        <v>247</v>
      </c>
      <c r="N592" s="147" t="s">
        <v>248</v>
      </c>
      <c r="O592" s="147" t="s">
        <v>249</v>
      </c>
      <c r="P592" s="147" t="s">
        <v>250</v>
      </c>
      <c r="Q592" s="147" t="s">
        <v>251</v>
      </c>
      <c r="R592" s="147" t="s">
        <v>252</v>
      </c>
      <c r="S592" s="147" t="s">
        <v>253</v>
      </c>
      <c r="T592" s="147" t="s">
        <v>256</v>
      </c>
      <c r="U592" s="147" t="s">
        <v>257</v>
      </c>
      <c r="V592" s="147" t="s">
        <v>258</v>
      </c>
      <c r="W592" s="147" t="s">
        <v>259</v>
      </c>
      <c r="X592" s="147" t="s">
        <v>260</v>
      </c>
      <c r="Y592" s="147" t="s">
        <v>265</v>
      </c>
      <c r="Z592" s="147" t="s">
        <v>266</v>
      </c>
      <c r="AA592" s="148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 t="s">
        <v>1</v>
      </c>
    </row>
    <row r="593" spans="1:65">
      <c r="A593" s="30"/>
      <c r="B593" s="19"/>
      <c r="C593" s="9"/>
      <c r="D593" s="10" t="s">
        <v>305</v>
      </c>
      <c r="E593" s="11" t="s">
        <v>303</v>
      </c>
      <c r="F593" s="11" t="s">
        <v>305</v>
      </c>
      <c r="G593" s="11" t="s">
        <v>305</v>
      </c>
      <c r="H593" s="11" t="s">
        <v>303</v>
      </c>
      <c r="I593" s="11" t="s">
        <v>336</v>
      </c>
      <c r="J593" s="11" t="s">
        <v>303</v>
      </c>
      <c r="K593" s="11" t="s">
        <v>303</v>
      </c>
      <c r="L593" s="11" t="s">
        <v>303</v>
      </c>
      <c r="M593" s="11" t="s">
        <v>303</v>
      </c>
      <c r="N593" s="11" t="s">
        <v>303</v>
      </c>
      <c r="O593" s="11" t="s">
        <v>303</v>
      </c>
      <c r="P593" s="11" t="s">
        <v>303</v>
      </c>
      <c r="Q593" s="11" t="s">
        <v>303</v>
      </c>
      <c r="R593" s="11" t="s">
        <v>305</v>
      </c>
      <c r="S593" s="11" t="s">
        <v>305</v>
      </c>
      <c r="T593" s="11" t="s">
        <v>303</v>
      </c>
      <c r="U593" s="11" t="s">
        <v>336</v>
      </c>
      <c r="V593" s="11" t="s">
        <v>305</v>
      </c>
      <c r="W593" s="11" t="s">
        <v>303</v>
      </c>
      <c r="X593" s="11" t="s">
        <v>336</v>
      </c>
      <c r="Y593" s="11" t="s">
        <v>305</v>
      </c>
      <c r="Z593" s="11" t="s">
        <v>336</v>
      </c>
      <c r="AA593" s="148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3</v>
      </c>
    </row>
    <row r="594" spans="1:65">
      <c r="A594" s="30"/>
      <c r="B594" s="19"/>
      <c r="C594" s="9"/>
      <c r="D594" s="26" t="s">
        <v>337</v>
      </c>
      <c r="E594" s="26" t="s">
        <v>338</v>
      </c>
      <c r="F594" s="26" t="s">
        <v>339</v>
      </c>
      <c r="G594" s="26" t="s">
        <v>339</v>
      </c>
      <c r="H594" s="26" t="s">
        <v>117</v>
      </c>
      <c r="I594" s="26" t="s">
        <v>337</v>
      </c>
      <c r="J594" s="26" t="s">
        <v>338</v>
      </c>
      <c r="K594" s="26" t="s">
        <v>338</v>
      </c>
      <c r="L594" s="26" t="s">
        <v>339</v>
      </c>
      <c r="M594" s="26" t="s">
        <v>338</v>
      </c>
      <c r="N594" s="26" t="s">
        <v>338</v>
      </c>
      <c r="O594" s="26" t="s">
        <v>306</v>
      </c>
      <c r="P594" s="26" t="s">
        <v>338</v>
      </c>
      <c r="Q594" s="26" t="s">
        <v>340</v>
      </c>
      <c r="R594" s="26" t="s">
        <v>337</v>
      </c>
      <c r="S594" s="26" t="s">
        <v>338</v>
      </c>
      <c r="T594" s="26" t="s">
        <v>338</v>
      </c>
      <c r="U594" s="26" t="s">
        <v>338</v>
      </c>
      <c r="V594" s="26" t="s">
        <v>337</v>
      </c>
      <c r="W594" s="26" t="s">
        <v>340</v>
      </c>
      <c r="X594" s="26" t="s">
        <v>338</v>
      </c>
      <c r="Y594" s="26" t="s">
        <v>338</v>
      </c>
      <c r="Z594" s="26" t="s">
        <v>340</v>
      </c>
      <c r="AA594" s="148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3</v>
      </c>
    </row>
    <row r="595" spans="1:65">
      <c r="A595" s="30"/>
      <c r="B595" s="18">
        <v>1</v>
      </c>
      <c r="C595" s="14">
        <v>1</v>
      </c>
      <c r="D595" s="199">
        <v>0.27</v>
      </c>
      <c r="E595" s="199">
        <v>0.26</v>
      </c>
      <c r="F595" s="199">
        <v>0.27999999999999997</v>
      </c>
      <c r="G595" s="199">
        <v>0.2845876662985109</v>
      </c>
      <c r="H595" s="199">
        <v>0.27</v>
      </c>
      <c r="I595" s="199">
        <v>0.27400000000000002</v>
      </c>
      <c r="J595" s="199">
        <v>0.26</v>
      </c>
      <c r="K595" s="199">
        <v>0.27</v>
      </c>
      <c r="L595" s="199">
        <v>0.28000000000000003</v>
      </c>
      <c r="M595" s="199">
        <v>0.26</v>
      </c>
      <c r="N595" s="199">
        <v>0.27</v>
      </c>
      <c r="O595" s="199">
        <v>0.28499999999999998</v>
      </c>
      <c r="P595" s="199">
        <v>0.26700000000000002</v>
      </c>
      <c r="Q595" s="199">
        <v>0.3</v>
      </c>
      <c r="R595" s="199">
        <v>0.27</v>
      </c>
      <c r="S595" s="199">
        <v>0.28000000000000003</v>
      </c>
      <c r="T595" s="199">
        <v>0.27</v>
      </c>
      <c r="U595" s="222">
        <v>0.39300000000000002</v>
      </c>
      <c r="V595" s="199">
        <v>0.25</v>
      </c>
      <c r="W595" s="199">
        <v>0.2623691315637865</v>
      </c>
      <c r="X595" s="199">
        <v>0.27572000000000002</v>
      </c>
      <c r="Y595" s="199">
        <v>0.27</v>
      </c>
      <c r="Z595" s="222">
        <v>0.31761010000000001</v>
      </c>
      <c r="AA595" s="197"/>
      <c r="AB595" s="198"/>
      <c r="AC595" s="198"/>
      <c r="AD595" s="198"/>
      <c r="AE595" s="198"/>
      <c r="AF595" s="198"/>
      <c r="AG595" s="198"/>
      <c r="AH595" s="198"/>
      <c r="AI595" s="198"/>
      <c r="AJ595" s="198"/>
      <c r="AK595" s="198"/>
      <c r="AL595" s="198"/>
      <c r="AM595" s="198"/>
      <c r="AN595" s="198"/>
      <c r="AO595" s="198"/>
      <c r="AP595" s="198"/>
      <c r="AQ595" s="198"/>
      <c r="AR595" s="198"/>
      <c r="AS595" s="198"/>
      <c r="AT595" s="198"/>
      <c r="AU595" s="198"/>
      <c r="AV595" s="198"/>
      <c r="AW595" s="198"/>
      <c r="AX595" s="198"/>
      <c r="AY595" s="198"/>
      <c r="AZ595" s="198"/>
      <c r="BA595" s="198"/>
      <c r="BB595" s="198"/>
      <c r="BC595" s="198"/>
      <c r="BD595" s="198"/>
      <c r="BE595" s="198"/>
      <c r="BF595" s="198"/>
      <c r="BG595" s="198"/>
      <c r="BH595" s="198"/>
      <c r="BI595" s="198"/>
      <c r="BJ595" s="198"/>
      <c r="BK595" s="198"/>
      <c r="BL595" s="198"/>
      <c r="BM595" s="200">
        <v>1</v>
      </c>
    </row>
    <row r="596" spans="1:65">
      <c r="A596" s="30"/>
      <c r="B596" s="19">
        <v>1</v>
      </c>
      <c r="C596" s="9">
        <v>2</v>
      </c>
      <c r="D596" s="24">
        <v>0.28000000000000003</v>
      </c>
      <c r="E596" s="24">
        <v>0.24</v>
      </c>
      <c r="F596" s="24">
        <v>0.27</v>
      </c>
      <c r="G596" s="24">
        <v>0.30676312875785466</v>
      </c>
      <c r="H596" s="24">
        <v>0.28000000000000003</v>
      </c>
      <c r="I596" s="24">
        <v>0.27300000000000002</v>
      </c>
      <c r="J596" s="24">
        <v>0.24</v>
      </c>
      <c r="K596" s="24">
        <v>0.27</v>
      </c>
      <c r="L596" s="24">
        <v>0.28000000000000003</v>
      </c>
      <c r="M596" s="24">
        <v>0.26</v>
      </c>
      <c r="N596" s="24">
        <v>0.27</v>
      </c>
      <c r="O596" s="24">
        <v>0.28199999999999997</v>
      </c>
      <c r="P596" s="24">
        <v>0.28000000000000003</v>
      </c>
      <c r="Q596" s="24">
        <v>0.28999999999999998</v>
      </c>
      <c r="R596" s="24">
        <v>0.27</v>
      </c>
      <c r="S596" s="24">
        <v>0.28999999999999998</v>
      </c>
      <c r="T596" s="24">
        <v>0.27</v>
      </c>
      <c r="U596" s="223">
        <v>0.40100000000000002</v>
      </c>
      <c r="V596" s="24">
        <v>0.25</v>
      </c>
      <c r="W596" s="24">
        <v>0.27366623195470413</v>
      </c>
      <c r="X596" s="24">
        <v>0.26977499999999999</v>
      </c>
      <c r="Y596" s="24">
        <v>0.28000000000000003</v>
      </c>
      <c r="Z596" s="223">
        <v>0.33212489999999995</v>
      </c>
      <c r="AA596" s="197"/>
      <c r="AB596" s="198"/>
      <c r="AC596" s="198"/>
      <c r="AD596" s="198"/>
      <c r="AE596" s="198"/>
      <c r="AF596" s="198"/>
      <c r="AG596" s="198"/>
      <c r="AH596" s="198"/>
      <c r="AI596" s="198"/>
      <c r="AJ596" s="198"/>
      <c r="AK596" s="198"/>
      <c r="AL596" s="198"/>
      <c r="AM596" s="198"/>
      <c r="AN596" s="198"/>
      <c r="AO596" s="198"/>
      <c r="AP596" s="198"/>
      <c r="AQ596" s="198"/>
      <c r="AR596" s="198"/>
      <c r="AS596" s="198"/>
      <c r="AT596" s="198"/>
      <c r="AU596" s="198"/>
      <c r="AV596" s="198"/>
      <c r="AW596" s="198"/>
      <c r="AX596" s="198"/>
      <c r="AY596" s="198"/>
      <c r="AZ596" s="198"/>
      <c r="BA596" s="198"/>
      <c r="BB596" s="198"/>
      <c r="BC596" s="198"/>
      <c r="BD596" s="198"/>
      <c r="BE596" s="198"/>
      <c r="BF596" s="198"/>
      <c r="BG596" s="198"/>
      <c r="BH596" s="198"/>
      <c r="BI596" s="198"/>
      <c r="BJ596" s="198"/>
      <c r="BK596" s="198"/>
      <c r="BL596" s="198"/>
      <c r="BM596" s="200">
        <v>42</v>
      </c>
    </row>
    <row r="597" spans="1:65">
      <c r="A597" s="30"/>
      <c r="B597" s="19">
        <v>1</v>
      </c>
      <c r="C597" s="9">
        <v>3</v>
      </c>
      <c r="D597" s="24">
        <v>0.28000000000000003</v>
      </c>
      <c r="E597" s="24">
        <v>0.25</v>
      </c>
      <c r="F597" s="24">
        <v>0.27999999999999997</v>
      </c>
      <c r="G597" s="24">
        <v>0.28344920513466959</v>
      </c>
      <c r="H597" s="24">
        <v>0.28000000000000003</v>
      </c>
      <c r="I597" s="24">
        <v>0.27400000000000002</v>
      </c>
      <c r="J597" s="24">
        <v>0.25</v>
      </c>
      <c r="K597" s="24">
        <v>0.26</v>
      </c>
      <c r="L597" s="24">
        <v>0.28999999999999998</v>
      </c>
      <c r="M597" s="24">
        <v>0.26</v>
      </c>
      <c r="N597" s="24">
        <v>0.26</v>
      </c>
      <c r="O597" s="24">
        <v>0.28499999999999998</v>
      </c>
      <c r="P597" s="24">
        <v>0.27200000000000002</v>
      </c>
      <c r="Q597" s="24">
        <v>0.28999999999999998</v>
      </c>
      <c r="R597" s="24">
        <v>0.27</v>
      </c>
      <c r="S597" s="24">
        <v>0.28999999999999998</v>
      </c>
      <c r="T597" s="24">
        <v>0.27</v>
      </c>
      <c r="U597" s="223">
        <v>0.39300000000000002</v>
      </c>
      <c r="V597" s="24">
        <v>0.24</v>
      </c>
      <c r="W597" s="24">
        <v>0.26861928073533187</v>
      </c>
      <c r="X597" s="24">
        <v>0.28099099999999999</v>
      </c>
      <c r="Y597" s="24">
        <v>0.28000000000000003</v>
      </c>
      <c r="Z597" s="223">
        <v>0.36157519999999999</v>
      </c>
      <c r="AA597" s="197"/>
      <c r="AB597" s="198"/>
      <c r="AC597" s="198"/>
      <c r="AD597" s="198"/>
      <c r="AE597" s="198"/>
      <c r="AF597" s="198"/>
      <c r="AG597" s="198"/>
      <c r="AH597" s="198"/>
      <c r="AI597" s="198"/>
      <c r="AJ597" s="198"/>
      <c r="AK597" s="198"/>
      <c r="AL597" s="198"/>
      <c r="AM597" s="198"/>
      <c r="AN597" s="198"/>
      <c r="AO597" s="198"/>
      <c r="AP597" s="198"/>
      <c r="AQ597" s="198"/>
      <c r="AR597" s="198"/>
      <c r="AS597" s="198"/>
      <c r="AT597" s="198"/>
      <c r="AU597" s="198"/>
      <c r="AV597" s="198"/>
      <c r="AW597" s="198"/>
      <c r="AX597" s="198"/>
      <c r="AY597" s="198"/>
      <c r="AZ597" s="198"/>
      <c r="BA597" s="198"/>
      <c r="BB597" s="198"/>
      <c r="BC597" s="198"/>
      <c r="BD597" s="198"/>
      <c r="BE597" s="198"/>
      <c r="BF597" s="198"/>
      <c r="BG597" s="198"/>
      <c r="BH597" s="198"/>
      <c r="BI597" s="198"/>
      <c r="BJ597" s="198"/>
      <c r="BK597" s="198"/>
      <c r="BL597" s="198"/>
      <c r="BM597" s="200">
        <v>16</v>
      </c>
    </row>
    <row r="598" spans="1:65">
      <c r="A598" s="30"/>
      <c r="B598" s="19">
        <v>1</v>
      </c>
      <c r="C598" s="9">
        <v>4</v>
      </c>
      <c r="D598" s="24">
        <v>0.28000000000000003</v>
      </c>
      <c r="E598" s="24">
        <v>0.26</v>
      </c>
      <c r="F598" s="24">
        <v>0.27999999999999997</v>
      </c>
      <c r="G598" s="24">
        <v>0.29360076076864516</v>
      </c>
      <c r="H598" s="24">
        <v>0.28000000000000003</v>
      </c>
      <c r="I598" s="24">
        <v>0.27500000000000002</v>
      </c>
      <c r="J598" s="24">
        <v>0.24</v>
      </c>
      <c r="K598" s="24">
        <v>0.25</v>
      </c>
      <c r="L598" s="24">
        <v>0.28000000000000003</v>
      </c>
      <c r="M598" s="24">
        <v>0.27</v>
      </c>
      <c r="N598" s="24">
        <v>0.26</v>
      </c>
      <c r="O598" s="24">
        <v>0.28599999999999998</v>
      </c>
      <c r="P598" s="24">
        <v>0.28799999999999998</v>
      </c>
      <c r="Q598" s="24">
        <v>0.3</v>
      </c>
      <c r="R598" s="24">
        <v>0.27</v>
      </c>
      <c r="S598" s="24">
        <v>0.28999999999999998</v>
      </c>
      <c r="T598" s="24">
        <v>0.28000000000000003</v>
      </c>
      <c r="U598" s="223">
        <v>0.39300000000000002</v>
      </c>
      <c r="V598" s="24">
        <v>0.25</v>
      </c>
      <c r="W598" s="24">
        <v>0.26100049693162386</v>
      </c>
      <c r="X598" s="24">
        <v>0.27374199999999999</v>
      </c>
      <c r="Y598" s="24">
        <v>0.28000000000000003</v>
      </c>
      <c r="Z598" s="223">
        <v>0.37758730000000001</v>
      </c>
      <c r="AA598" s="197"/>
      <c r="AB598" s="198"/>
      <c r="AC598" s="198"/>
      <c r="AD598" s="198"/>
      <c r="AE598" s="198"/>
      <c r="AF598" s="198"/>
      <c r="AG598" s="198"/>
      <c r="AH598" s="198"/>
      <c r="AI598" s="198"/>
      <c r="AJ598" s="198"/>
      <c r="AK598" s="198"/>
      <c r="AL598" s="198"/>
      <c r="AM598" s="198"/>
      <c r="AN598" s="198"/>
      <c r="AO598" s="198"/>
      <c r="AP598" s="198"/>
      <c r="AQ598" s="198"/>
      <c r="AR598" s="198"/>
      <c r="AS598" s="198"/>
      <c r="AT598" s="198"/>
      <c r="AU598" s="198"/>
      <c r="AV598" s="198"/>
      <c r="AW598" s="198"/>
      <c r="AX598" s="198"/>
      <c r="AY598" s="198"/>
      <c r="AZ598" s="198"/>
      <c r="BA598" s="198"/>
      <c r="BB598" s="198"/>
      <c r="BC598" s="198"/>
      <c r="BD598" s="198"/>
      <c r="BE598" s="198"/>
      <c r="BF598" s="198"/>
      <c r="BG598" s="198"/>
      <c r="BH598" s="198"/>
      <c r="BI598" s="198"/>
      <c r="BJ598" s="198"/>
      <c r="BK598" s="198"/>
      <c r="BL598" s="198"/>
      <c r="BM598" s="200">
        <v>0.27295229530034038</v>
      </c>
    </row>
    <row r="599" spans="1:65">
      <c r="A599" s="30"/>
      <c r="B599" s="19">
        <v>1</v>
      </c>
      <c r="C599" s="9">
        <v>5</v>
      </c>
      <c r="D599" s="24">
        <v>0.28000000000000003</v>
      </c>
      <c r="E599" s="24">
        <v>0.25</v>
      </c>
      <c r="F599" s="24">
        <v>0.27999999999999997</v>
      </c>
      <c r="G599" s="24">
        <v>0.29969750670449069</v>
      </c>
      <c r="H599" s="24">
        <v>0.27</v>
      </c>
      <c r="I599" s="24">
        <v>0.27300000000000002</v>
      </c>
      <c r="J599" s="24">
        <v>0.25</v>
      </c>
      <c r="K599" s="24">
        <v>0.26</v>
      </c>
      <c r="L599" s="24">
        <v>0.28000000000000003</v>
      </c>
      <c r="M599" s="24">
        <v>0.26</v>
      </c>
      <c r="N599" s="24">
        <v>0.27</v>
      </c>
      <c r="O599" s="24">
        <v>0.28299999999999997</v>
      </c>
      <c r="P599" s="24">
        <v>0.27200000000000002</v>
      </c>
      <c r="Q599" s="24">
        <v>0.28999999999999998</v>
      </c>
      <c r="R599" s="24">
        <v>0.27</v>
      </c>
      <c r="S599" s="24">
        <v>0.3</v>
      </c>
      <c r="T599" s="24">
        <v>0.28000000000000003</v>
      </c>
      <c r="U599" s="223">
        <v>0.38600000000000001</v>
      </c>
      <c r="V599" s="24">
        <v>0.25</v>
      </c>
      <c r="W599" s="24">
        <v>0.26950673128594971</v>
      </c>
      <c r="X599" s="24">
        <v>0.26264399999999999</v>
      </c>
      <c r="Y599" s="24">
        <v>0.28000000000000003</v>
      </c>
      <c r="Z599" s="223">
        <v>0.42745469999999991</v>
      </c>
      <c r="AA599" s="197"/>
      <c r="AB599" s="198"/>
      <c r="AC599" s="198"/>
      <c r="AD599" s="198"/>
      <c r="AE599" s="198"/>
      <c r="AF599" s="198"/>
      <c r="AG599" s="198"/>
      <c r="AH599" s="198"/>
      <c r="AI599" s="198"/>
      <c r="AJ599" s="198"/>
      <c r="AK599" s="198"/>
      <c r="AL599" s="198"/>
      <c r="AM599" s="198"/>
      <c r="AN599" s="198"/>
      <c r="AO599" s="198"/>
      <c r="AP599" s="198"/>
      <c r="AQ599" s="198"/>
      <c r="AR599" s="198"/>
      <c r="AS599" s="198"/>
      <c r="AT599" s="198"/>
      <c r="AU599" s="198"/>
      <c r="AV599" s="198"/>
      <c r="AW599" s="198"/>
      <c r="AX599" s="198"/>
      <c r="AY599" s="198"/>
      <c r="AZ599" s="198"/>
      <c r="BA599" s="198"/>
      <c r="BB599" s="198"/>
      <c r="BC599" s="198"/>
      <c r="BD599" s="198"/>
      <c r="BE599" s="198"/>
      <c r="BF599" s="198"/>
      <c r="BG599" s="198"/>
      <c r="BH599" s="198"/>
      <c r="BI599" s="198"/>
      <c r="BJ599" s="198"/>
      <c r="BK599" s="198"/>
      <c r="BL599" s="198"/>
      <c r="BM599" s="200">
        <v>107</v>
      </c>
    </row>
    <row r="600" spans="1:65">
      <c r="A600" s="30"/>
      <c r="B600" s="19">
        <v>1</v>
      </c>
      <c r="C600" s="9">
        <v>6</v>
      </c>
      <c r="D600" s="24">
        <v>0.28000000000000003</v>
      </c>
      <c r="E600" s="24">
        <v>0.26</v>
      </c>
      <c r="F600" s="24">
        <v>0.27999999999999997</v>
      </c>
      <c r="G600" s="24">
        <v>0.29639885608869637</v>
      </c>
      <c r="H600" s="24">
        <v>0.26</v>
      </c>
      <c r="I600" s="24">
        <v>0.27400000000000002</v>
      </c>
      <c r="J600" s="24">
        <v>0.24</v>
      </c>
      <c r="K600" s="24">
        <v>0.26</v>
      </c>
      <c r="L600" s="24">
        <v>0.28000000000000003</v>
      </c>
      <c r="M600" s="24">
        <v>0.27</v>
      </c>
      <c r="N600" s="24">
        <v>0.27</v>
      </c>
      <c r="O600" s="24">
        <v>0.28399999999999997</v>
      </c>
      <c r="P600" s="24">
        <v>0.28199999999999997</v>
      </c>
      <c r="Q600" s="24">
        <v>0.28999999999999998</v>
      </c>
      <c r="R600" s="24">
        <v>0.27</v>
      </c>
      <c r="S600" s="24">
        <v>0.28999999999999998</v>
      </c>
      <c r="T600" s="24">
        <v>0.28000000000000003</v>
      </c>
      <c r="U600" s="223">
        <v>0.39300000000000002</v>
      </c>
      <c r="V600" s="24">
        <v>0.25</v>
      </c>
      <c r="W600" s="24">
        <v>0.26900821161862665</v>
      </c>
      <c r="X600" s="24">
        <v>0.29144999999999999</v>
      </c>
      <c r="Y600" s="24">
        <v>0.28999999999999998</v>
      </c>
      <c r="Z600" s="223">
        <v>0.33109949999999999</v>
      </c>
      <c r="AA600" s="197"/>
      <c r="AB600" s="198"/>
      <c r="AC600" s="198"/>
      <c r="AD600" s="198"/>
      <c r="AE600" s="198"/>
      <c r="AF600" s="198"/>
      <c r="AG600" s="198"/>
      <c r="AH600" s="198"/>
      <c r="AI600" s="198"/>
      <c r="AJ600" s="198"/>
      <c r="AK600" s="198"/>
      <c r="AL600" s="198"/>
      <c r="AM600" s="198"/>
      <c r="AN600" s="198"/>
      <c r="AO600" s="198"/>
      <c r="AP600" s="198"/>
      <c r="AQ600" s="198"/>
      <c r="AR600" s="198"/>
      <c r="AS600" s="198"/>
      <c r="AT600" s="198"/>
      <c r="AU600" s="198"/>
      <c r="AV600" s="198"/>
      <c r="AW600" s="198"/>
      <c r="AX600" s="198"/>
      <c r="AY600" s="198"/>
      <c r="AZ600" s="198"/>
      <c r="BA600" s="198"/>
      <c r="BB600" s="198"/>
      <c r="BC600" s="198"/>
      <c r="BD600" s="198"/>
      <c r="BE600" s="198"/>
      <c r="BF600" s="198"/>
      <c r="BG600" s="198"/>
      <c r="BH600" s="198"/>
      <c r="BI600" s="198"/>
      <c r="BJ600" s="198"/>
      <c r="BK600" s="198"/>
      <c r="BL600" s="198"/>
      <c r="BM600" s="56"/>
    </row>
    <row r="601" spans="1:65">
      <c r="A601" s="30"/>
      <c r="B601" s="20" t="s">
        <v>273</v>
      </c>
      <c r="C601" s="12"/>
      <c r="D601" s="201">
        <v>0.27833333333333338</v>
      </c>
      <c r="E601" s="201">
        <v>0.25333333333333335</v>
      </c>
      <c r="F601" s="201">
        <v>0.27833333333333338</v>
      </c>
      <c r="G601" s="201">
        <v>0.29408285395881123</v>
      </c>
      <c r="H601" s="201">
        <v>0.27333333333333337</v>
      </c>
      <c r="I601" s="201">
        <v>0.27383333333333337</v>
      </c>
      <c r="J601" s="201">
        <v>0.24666666666666667</v>
      </c>
      <c r="K601" s="201">
        <v>0.26166666666666666</v>
      </c>
      <c r="L601" s="201">
        <v>0.28166666666666668</v>
      </c>
      <c r="M601" s="201">
        <v>0.26333333333333336</v>
      </c>
      <c r="N601" s="201">
        <v>0.26666666666666666</v>
      </c>
      <c r="O601" s="201">
        <v>0.28416666666666662</v>
      </c>
      <c r="P601" s="201">
        <v>0.27683333333333332</v>
      </c>
      <c r="Q601" s="201">
        <v>0.29333333333333333</v>
      </c>
      <c r="R601" s="201">
        <v>0.27</v>
      </c>
      <c r="S601" s="201">
        <v>0.29000000000000004</v>
      </c>
      <c r="T601" s="201">
        <v>0.27500000000000002</v>
      </c>
      <c r="U601" s="201">
        <v>0.39316666666666666</v>
      </c>
      <c r="V601" s="201">
        <v>0.24833333333333332</v>
      </c>
      <c r="W601" s="201">
        <v>0.26736168068167049</v>
      </c>
      <c r="X601" s="201">
        <v>0.27572033333333329</v>
      </c>
      <c r="Y601" s="201">
        <v>0.28000000000000003</v>
      </c>
      <c r="Z601" s="201">
        <v>0.35790861666666668</v>
      </c>
      <c r="AA601" s="197"/>
      <c r="AB601" s="198"/>
      <c r="AC601" s="198"/>
      <c r="AD601" s="198"/>
      <c r="AE601" s="198"/>
      <c r="AF601" s="198"/>
      <c r="AG601" s="198"/>
      <c r="AH601" s="198"/>
      <c r="AI601" s="198"/>
      <c r="AJ601" s="198"/>
      <c r="AK601" s="198"/>
      <c r="AL601" s="198"/>
      <c r="AM601" s="198"/>
      <c r="AN601" s="198"/>
      <c r="AO601" s="198"/>
      <c r="AP601" s="198"/>
      <c r="AQ601" s="198"/>
      <c r="AR601" s="198"/>
      <c r="AS601" s="198"/>
      <c r="AT601" s="198"/>
      <c r="AU601" s="198"/>
      <c r="AV601" s="198"/>
      <c r="AW601" s="198"/>
      <c r="AX601" s="198"/>
      <c r="AY601" s="198"/>
      <c r="AZ601" s="198"/>
      <c r="BA601" s="198"/>
      <c r="BB601" s="198"/>
      <c r="BC601" s="198"/>
      <c r="BD601" s="198"/>
      <c r="BE601" s="198"/>
      <c r="BF601" s="198"/>
      <c r="BG601" s="198"/>
      <c r="BH601" s="198"/>
      <c r="BI601" s="198"/>
      <c r="BJ601" s="198"/>
      <c r="BK601" s="198"/>
      <c r="BL601" s="198"/>
      <c r="BM601" s="56"/>
    </row>
    <row r="602" spans="1:65">
      <c r="A602" s="30"/>
      <c r="B602" s="3" t="s">
        <v>274</v>
      </c>
      <c r="C602" s="29"/>
      <c r="D602" s="24">
        <v>0.28000000000000003</v>
      </c>
      <c r="E602" s="24">
        <v>0.255</v>
      </c>
      <c r="F602" s="24">
        <v>0.27999999999999997</v>
      </c>
      <c r="G602" s="24">
        <v>0.2949998084286708</v>
      </c>
      <c r="H602" s="24">
        <v>0.27500000000000002</v>
      </c>
      <c r="I602" s="24">
        <v>0.27400000000000002</v>
      </c>
      <c r="J602" s="24">
        <v>0.245</v>
      </c>
      <c r="K602" s="24">
        <v>0.26</v>
      </c>
      <c r="L602" s="24">
        <v>0.28000000000000003</v>
      </c>
      <c r="M602" s="24">
        <v>0.26</v>
      </c>
      <c r="N602" s="24">
        <v>0.27</v>
      </c>
      <c r="O602" s="24">
        <v>0.28449999999999998</v>
      </c>
      <c r="P602" s="24">
        <v>0.27600000000000002</v>
      </c>
      <c r="Q602" s="24">
        <v>0.28999999999999998</v>
      </c>
      <c r="R602" s="24">
        <v>0.27</v>
      </c>
      <c r="S602" s="24">
        <v>0.28999999999999998</v>
      </c>
      <c r="T602" s="24">
        <v>0.27500000000000002</v>
      </c>
      <c r="U602" s="24">
        <v>0.39300000000000002</v>
      </c>
      <c r="V602" s="24">
        <v>0.25</v>
      </c>
      <c r="W602" s="24">
        <v>0.26881374617697928</v>
      </c>
      <c r="X602" s="24">
        <v>0.274731</v>
      </c>
      <c r="Y602" s="24">
        <v>0.28000000000000003</v>
      </c>
      <c r="Z602" s="24">
        <v>0.34685004999999997</v>
      </c>
      <c r="AA602" s="197"/>
      <c r="AB602" s="198"/>
      <c r="AC602" s="198"/>
      <c r="AD602" s="198"/>
      <c r="AE602" s="198"/>
      <c r="AF602" s="198"/>
      <c r="AG602" s="198"/>
      <c r="AH602" s="198"/>
      <c r="AI602" s="198"/>
      <c r="AJ602" s="198"/>
      <c r="AK602" s="198"/>
      <c r="AL602" s="198"/>
      <c r="AM602" s="198"/>
      <c r="AN602" s="198"/>
      <c r="AO602" s="198"/>
      <c r="AP602" s="198"/>
      <c r="AQ602" s="198"/>
      <c r="AR602" s="198"/>
      <c r="AS602" s="198"/>
      <c r="AT602" s="198"/>
      <c r="AU602" s="198"/>
      <c r="AV602" s="198"/>
      <c r="AW602" s="198"/>
      <c r="AX602" s="198"/>
      <c r="AY602" s="198"/>
      <c r="AZ602" s="198"/>
      <c r="BA602" s="198"/>
      <c r="BB602" s="198"/>
      <c r="BC602" s="198"/>
      <c r="BD602" s="198"/>
      <c r="BE602" s="198"/>
      <c r="BF602" s="198"/>
      <c r="BG602" s="198"/>
      <c r="BH602" s="198"/>
      <c r="BI602" s="198"/>
      <c r="BJ602" s="198"/>
      <c r="BK602" s="198"/>
      <c r="BL602" s="198"/>
      <c r="BM602" s="56"/>
    </row>
    <row r="603" spans="1:65">
      <c r="A603" s="30"/>
      <c r="B603" s="3" t="s">
        <v>275</v>
      </c>
      <c r="C603" s="29"/>
      <c r="D603" s="24">
        <v>4.0824829046386332E-3</v>
      </c>
      <c r="E603" s="24">
        <v>8.1649658092772682E-3</v>
      </c>
      <c r="F603" s="24">
        <v>4.0824829046386107E-3</v>
      </c>
      <c r="G603" s="24">
        <v>8.9570424824597927E-3</v>
      </c>
      <c r="H603" s="24">
        <v>8.1649658092772665E-3</v>
      </c>
      <c r="I603" s="24">
        <v>7.5277265270908163E-4</v>
      </c>
      <c r="J603" s="24">
        <v>8.1649658092772665E-3</v>
      </c>
      <c r="K603" s="24">
        <v>7.5277265270908156E-3</v>
      </c>
      <c r="L603" s="24">
        <v>4.0824829046386115E-3</v>
      </c>
      <c r="M603" s="24">
        <v>5.1639777949432277E-3</v>
      </c>
      <c r="N603" s="24">
        <v>5.1639777949432277E-3</v>
      </c>
      <c r="O603" s="24">
        <v>1.4719601443879758E-3</v>
      </c>
      <c r="P603" s="24">
        <v>7.8081154363051275E-3</v>
      </c>
      <c r="Q603" s="24">
        <v>5.1639777949432277E-3</v>
      </c>
      <c r="R603" s="24">
        <v>0</v>
      </c>
      <c r="S603" s="24">
        <v>6.3245553203367466E-3</v>
      </c>
      <c r="T603" s="24">
        <v>5.4772255750516656E-3</v>
      </c>
      <c r="U603" s="24">
        <v>4.7504385762439563E-3</v>
      </c>
      <c r="V603" s="24">
        <v>4.0824829046386341E-3</v>
      </c>
      <c r="W603" s="24">
        <v>4.7755928693072889E-3</v>
      </c>
      <c r="X603" s="24">
        <v>9.8534625927471139E-3</v>
      </c>
      <c r="Y603" s="24">
        <v>6.3245553203367466E-3</v>
      </c>
      <c r="Z603" s="24">
        <v>4.0607514933096431E-2</v>
      </c>
      <c r="AA603" s="197"/>
      <c r="AB603" s="198"/>
      <c r="AC603" s="198"/>
      <c r="AD603" s="198"/>
      <c r="AE603" s="198"/>
      <c r="AF603" s="198"/>
      <c r="AG603" s="198"/>
      <c r="AH603" s="198"/>
      <c r="AI603" s="198"/>
      <c r="AJ603" s="198"/>
      <c r="AK603" s="198"/>
      <c r="AL603" s="198"/>
      <c r="AM603" s="198"/>
      <c r="AN603" s="198"/>
      <c r="AO603" s="198"/>
      <c r="AP603" s="198"/>
      <c r="AQ603" s="198"/>
      <c r="AR603" s="198"/>
      <c r="AS603" s="198"/>
      <c r="AT603" s="198"/>
      <c r="AU603" s="198"/>
      <c r="AV603" s="198"/>
      <c r="AW603" s="198"/>
      <c r="AX603" s="198"/>
      <c r="AY603" s="198"/>
      <c r="AZ603" s="198"/>
      <c r="BA603" s="198"/>
      <c r="BB603" s="198"/>
      <c r="BC603" s="198"/>
      <c r="BD603" s="198"/>
      <c r="BE603" s="198"/>
      <c r="BF603" s="198"/>
      <c r="BG603" s="198"/>
      <c r="BH603" s="198"/>
      <c r="BI603" s="198"/>
      <c r="BJ603" s="198"/>
      <c r="BK603" s="198"/>
      <c r="BL603" s="198"/>
      <c r="BM603" s="56"/>
    </row>
    <row r="604" spans="1:65">
      <c r="A604" s="30"/>
      <c r="B604" s="3" t="s">
        <v>86</v>
      </c>
      <c r="C604" s="29"/>
      <c r="D604" s="13">
        <v>1.4667603250198681E-2</v>
      </c>
      <c r="E604" s="13">
        <v>3.2230128194515532E-2</v>
      </c>
      <c r="F604" s="13">
        <v>1.4667603250198599E-2</v>
      </c>
      <c r="G604" s="13">
        <v>3.0457547462846308E-2</v>
      </c>
      <c r="H604" s="13">
        <v>2.9871826131502192E-2</v>
      </c>
      <c r="I604" s="13">
        <v>2.7490175996679788E-3</v>
      </c>
      <c r="J604" s="13">
        <v>3.3101212740313239E-2</v>
      </c>
      <c r="K604" s="13">
        <v>2.8768381632194202E-2</v>
      </c>
      <c r="L604" s="13">
        <v>1.4494022146645958E-2</v>
      </c>
      <c r="M604" s="13">
        <v>1.9610042259278079E-2</v>
      </c>
      <c r="N604" s="13">
        <v>1.9364916731037105E-2</v>
      </c>
      <c r="O604" s="13">
        <v>5.1799183966732294E-3</v>
      </c>
      <c r="P604" s="13">
        <v>2.8205112954744593E-2</v>
      </c>
      <c r="Q604" s="13">
        <v>1.7604469755488277E-2</v>
      </c>
      <c r="R604" s="13">
        <v>0</v>
      </c>
      <c r="S604" s="13">
        <v>2.1808811449437054E-2</v>
      </c>
      <c r="T604" s="13">
        <v>1.9917183909278782E-2</v>
      </c>
      <c r="U604" s="13">
        <v>1.2082505916686621E-2</v>
      </c>
      <c r="V604" s="13">
        <v>1.6439528475054904E-2</v>
      </c>
      <c r="W604" s="13">
        <v>1.7861919692946818E-2</v>
      </c>
      <c r="X604" s="13">
        <v>3.5737163355430618E-2</v>
      </c>
      <c r="Y604" s="13">
        <v>2.2587697572631234E-2</v>
      </c>
      <c r="Z604" s="13">
        <v>0.11345777397395181</v>
      </c>
      <c r="AA604" s="148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A605" s="30"/>
      <c r="B605" s="3" t="s">
        <v>276</v>
      </c>
      <c r="C605" s="29"/>
      <c r="D605" s="13">
        <v>1.9714206935215639E-2</v>
      </c>
      <c r="E605" s="13">
        <v>-7.1876889496091168E-2</v>
      </c>
      <c r="F605" s="13">
        <v>1.9714206935215639E-2</v>
      </c>
      <c r="G605" s="13">
        <v>7.7414841429415571E-2</v>
      </c>
      <c r="H605" s="13">
        <v>1.3959876489542111E-3</v>
      </c>
      <c r="I605" s="13">
        <v>3.2278095775803983E-3</v>
      </c>
      <c r="J605" s="13">
        <v>-9.6301181877773034E-2</v>
      </c>
      <c r="K605" s="13">
        <v>-4.1346524018989084E-2</v>
      </c>
      <c r="L605" s="13">
        <v>3.1926353126056517E-2</v>
      </c>
      <c r="M605" s="13">
        <v>-3.5240450923568423E-2</v>
      </c>
      <c r="N605" s="13">
        <v>-2.3028304732727656E-2</v>
      </c>
      <c r="O605" s="13">
        <v>4.1085462769187009E-2</v>
      </c>
      <c r="P605" s="13">
        <v>1.4218741149337077E-2</v>
      </c>
      <c r="Q605" s="13">
        <v>7.4668864793999479E-2</v>
      </c>
      <c r="R605" s="13">
        <v>-1.0816158541886667E-2</v>
      </c>
      <c r="S605" s="13">
        <v>6.2456718603158823E-2</v>
      </c>
      <c r="T605" s="13">
        <v>7.5020607443747611E-3</v>
      </c>
      <c r="U605" s="13">
        <v>0.44042264320968472</v>
      </c>
      <c r="V605" s="13">
        <v>-9.0195108782352706E-2</v>
      </c>
      <c r="W605" s="13">
        <v>-2.0482020905954634E-2</v>
      </c>
      <c r="X605" s="13">
        <v>1.0141105536215056E-2</v>
      </c>
      <c r="Y605" s="13">
        <v>2.5820280030635967E-2</v>
      </c>
      <c r="Z605" s="13">
        <v>0.31124970490849124</v>
      </c>
      <c r="AA605" s="148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5"/>
    </row>
    <row r="606" spans="1:65">
      <c r="A606" s="30"/>
      <c r="B606" s="46" t="s">
        <v>277</v>
      </c>
      <c r="C606" s="47"/>
      <c r="D606" s="45">
        <v>0.21</v>
      </c>
      <c r="E606" s="45">
        <v>1.79</v>
      </c>
      <c r="F606" s="45">
        <v>0.21</v>
      </c>
      <c r="G606" s="45">
        <v>1.47</v>
      </c>
      <c r="H606" s="45">
        <v>0.19</v>
      </c>
      <c r="I606" s="45">
        <v>0.15</v>
      </c>
      <c r="J606" s="45">
        <v>2.3199999999999998</v>
      </c>
      <c r="K606" s="45">
        <v>1.1200000000000001</v>
      </c>
      <c r="L606" s="45">
        <v>0.47</v>
      </c>
      <c r="M606" s="45">
        <v>0.99</v>
      </c>
      <c r="N606" s="45">
        <v>0.72</v>
      </c>
      <c r="O606" s="45">
        <v>0.67</v>
      </c>
      <c r="P606" s="45">
        <v>0.09</v>
      </c>
      <c r="Q606" s="45">
        <v>1.41</v>
      </c>
      <c r="R606" s="45">
        <v>0.46</v>
      </c>
      <c r="S606" s="45">
        <v>1.1399999999999999</v>
      </c>
      <c r="T606" s="45">
        <v>0.06</v>
      </c>
      <c r="U606" s="45">
        <v>9.3800000000000008</v>
      </c>
      <c r="V606" s="45">
        <v>2.19</v>
      </c>
      <c r="W606" s="45">
        <v>0.67</v>
      </c>
      <c r="X606" s="45">
        <v>0</v>
      </c>
      <c r="Y606" s="45">
        <v>0.34</v>
      </c>
      <c r="Z606" s="45">
        <v>6.56</v>
      </c>
      <c r="AA606" s="148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5"/>
    </row>
    <row r="607" spans="1:65">
      <c r="B607" s="31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BM607" s="55"/>
    </row>
    <row r="608" spans="1:65" ht="15">
      <c r="B608" s="8" t="s">
        <v>609</v>
      </c>
      <c r="BM608" s="28" t="s">
        <v>317</v>
      </c>
    </row>
    <row r="609" spans="1:65" ht="15">
      <c r="A609" s="25" t="s">
        <v>29</v>
      </c>
      <c r="B609" s="18" t="s">
        <v>110</v>
      </c>
      <c r="C609" s="15" t="s">
        <v>111</v>
      </c>
      <c r="D609" s="16" t="s">
        <v>235</v>
      </c>
      <c r="E609" s="17" t="s">
        <v>235</v>
      </c>
      <c r="F609" s="17" t="s">
        <v>235</v>
      </c>
      <c r="G609" s="17" t="s">
        <v>235</v>
      </c>
      <c r="H609" s="17" t="s">
        <v>235</v>
      </c>
      <c r="I609" s="17" t="s">
        <v>235</v>
      </c>
      <c r="J609" s="17" t="s">
        <v>235</v>
      </c>
      <c r="K609" s="17" t="s">
        <v>235</v>
      </c>
      <c r="L609" s="17" t="s">
        <v>235</v>
      </c>
      <c r="M609" s="17" t="s">
        <v>235</v>
      </c>
      <c r="N609" s="17" t="s">
        <v>235</v>
      </c>
      <c r="O609" s="17" t="s">
        <v>235</v>
      </c>
      <c r="P609" s="17" t="s">
        <v>235</v>
      </c>
      <c r="Q609" s="17" t="s">
        <v>235</v>
      </c>
      <c r="R609" s="17" t="s">
        <v>235</v>
      </c>
      <c r="S609" s="17" t="s">
        <v>235</v>
      </c>
      <c r="T609" s="17" t="s">
        <v>235</v>
      </c>
      <c r="U609" s="17" t="s">
        <v>235</v>
      </c>
      <c r="V609" s="17" t="s">
        <v>235</v>
      </c>
      <c r="W609" s="17" t="s">
        <v>235</v>
      </c>
      <c r="X609" s="148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</v>
      </c>
    </row>
    <row r="610" spans="1:65">
      <c r="A610" s="30"/>
      <c r="B610" s="19" t="s">
        <v>236</v>
      </c>
      <c r="C610" s="9" t="s">
        <v>236</v>
      </c>
      <c r="D610" s="146" t="s">
        <v>238</v>
      </c>
      <c r="E610" s="147" t="s">
        <v>239</v>
      </c>
      <c r="F610" s="147" t="s">
        <v>240</v>
      </c>
      <c r="G610" s="147" t="s">
        <v>241</v>
      </c>
      <c r="H610" s="147" t="s">
        <v>242</v>
      </c>
      <c r="I610" s="147" t="s">
        <v>243</v>
      </c>
      <c r="J610" s="147" t="s">
        <v>244</v>
      </c>
      <c r="K610" s="147" t="s">
        <v>245</v>
      </c>
      <c r="L610" s="147" t="s">
        <v>246</v>
      </c>
      <c r="M610" s="147" t="s">
        <v>247</v>
      </c>
      <c r="N610" s="147" t="s">
        <v>248</v>
      </c>
      <c r="O610" s="147" t="s">
        <v>249</v>
      </c>
      <c r="P610" s="147" t="s">
        <v>251</v>
      </c>
      <c r="Q610" s="147" t="s">
        <v>252</v>
      </c>
      <c r="R610" s="147" t="s">
        <v>253</v>
      </c>
      <c r="S610" s="147" t="s">
        <v>256</v>
      </c>
      <c r="T610" s="147" t="s">
        <v>257</v>
      </c>
      <c r="U610" s="147" t="s">
        <v>258</v>
      </c>
      <c r="V610" s="147" t="s">
        <v>259</v>
      </c>
      <c r="W610" s="147" t="s">
        <v>265</v>
      </c>
      <c r="X610" s="148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 t="s">
        <v>3</v>
      </c>
    </row>
    <row r="611" spans="1:65">
      <c r="A611" s="30"/>
      <c r="B611" s="19"/>
      <c r="C611" s="9"/>
      <c r="D611" s="10" t="s">
        <v>305</v>
      </c>
      <c r="E611" s="11" t="s">
        <v>303</v>
      </c>
      <c r="F611" s="11" t="s">
        <v>305</v>
      </c>
      <c r="G611" s="11" t="s">
        <v>305</v>
      </c>
      <c r="H611" s="11" t="s">
        <v>303</v>
      </c>
      <c r="I611" s="11" t="s">
        <v>303</v>
      </c>
      <c r="J611" s="11" t="s">
        <v>303</v>
      </c>
      <c r="K611" s="11" t="s">
        <v>303</v>
      </c>
      <c r="L611" s="11" t="s">
        <v>303</v>
      </c>
      <c r="M611" s="11" t="s">
        <v>303</v>
      </c>
      <c r="N611" s="11" t="s">
        <v>303</v>
      </c>
      <c r="O611" s="11" t="s">
        <v>303</v>
      </c>
      <c r="P611" s="11" t="s">
        <v>303</v>
      </c>
      <c r="Q611" s="11" t="s">
        <v>305</v>
      </c>
      <c r="R611" s="11" t="s">
        <v>305</v>
      </c>
      <c r="S611" s="11" t="s">
        <v>303</v>
      </c>
      <c r="T611" s="11" t="s">
        <v>303</v>
      </c>
      <c r="U611" s="11" t="s">
        <v>305</v>
      </c>
      <c r="V611" s="11" t="s">
        <v>303</v>
      </c>
      <c r="W611" s="11" t="s">
        <v>305</v>
      </c>
      <c r="X611" s="148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2</v>
      </c>
    </row>
    <row r="612" spans="1:65">
      <c r="A612" s="30"/>
      <c r="B612" s="19"/>
      <c r="C612" s="9"/>
      <c r="D612" s="26" t="s">
        <v>337</v>
      </c>
      <c r="E612" s="26" t="s">
        <v>338</v>
      </c>
      <c r="F612" s="26" t="s">
        <v>339</v>
      </c>
      <c r="G612" s="26" t="s">
        <v>339</v>
      </c>
      <c r="H612" s="26" t="s">
        <v>117</v>
      </c>
      <c r="I612" s="26" t="s">
        <v>337</v>
      </c>
      <c r="J612" s="26" t="s">
        <v>338</v>
      </c>
      <c r="K612" s="26" t="s">
        <v>338</v>
      </c>
      <c r="L612" s="26" t="s">
        <v>339</v>
      </c>
      <c r="M612" s="26" t="s">
        <v>338</v>
      </c>
      <c r="N612" s="26" t="s">
        <v>338</v>
      </c>
      <c r="O612" s="26" t="s">
        <v>306</v>
      </c>
      <c r="P612" s="26" t="s">
        <v>340</v>
      </c>
      <c r="Q612" s="26" t="s">
        <v>337</v>
      </c>
      <c r="R612" s="26" t="s">
        <v>338</v>
      </c>
      <c r="S612" s="26" t="s">
        <v>338</v>
      </c>
      <c r="T612" s="26" t="s">
        <v>338</v>
      </c>
      <c r="U612" s="26" t="s">
        <v>337</v>
      </c>
      <c r="V612" s="26" t="s">
        <v>340</v>
      </c>
      <c r="W612" s="26" t="s">
        <v>338</v>
      </c>
      <c r="X612" s="148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2</v>
      </c>
    </row>
    <row r="613" spans="1:65">
      <c r="A613" s="30"/>
      <c r="B613" s="18">
        <v>1</v>
      </c>
      <c r="C613" s="14">
        <v>1</v>
      </c>
      <c r="D613" s="22">
        <v>0.28000000000000003</v>
      </c>
      <c r="E613" s="22">
        <v>0.15</v>
      </c>
      <c r="F613" s="22">
        <v>0.24</v>
      </c>
      <c r="G613" s="141" t="s">
        <v>96</v>
      </c>
      <c r="H613" s="22">
        <v>0.24</v>
      </c>
      <c r="I613" s="22">
        <v>0.12</v>
      </c>
      <c r="J613" s="141">
        <v>2.21</v>
      </c>
      <c r="K613" s="22">
        <v>0.12</v>
      </c>
      <c r="L613" s="22">
        <v>0.12</v>
      </c>
      <c r="M613" s="22">
        <v>0.13</v>
      </c>
      <c r="N613" s="22">
        <v>0.11</v>
      </c>
      <c r="O613" s="22">
        <v>0.05</v>
      </c>
      <c r="P613" s="141">
        <v>0.35</v>
      </c>
      <c r="Q613" s="22">
        <v>0.22</v>
      </c>
      <c r="R613" s="22">
        <v>0.2</v>
      </c>
      <c r="S613" s="22">
        <v>0.14000000000000001</v>
      </c>
      <c r="T613" s="22">
        <v>0.03</v>
      </c>
      <c r="U613" s="22">
        <v>0.2</v>
      </c>
      <c r="V613" s="22">
        <v>0.115122488218928</v>
      </c>
      <c r="W613" s="22">
        <v>0.06</v>
      </c>
      <c r="X613" s="148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1</v>
      </c>
    </row>
    <row r="614" spans="1:65">
      <c r="A614" s="30"/>
      <c r="B614" s="19">
        <v>1</v>
      </c>
      <c r="C614" s="9">
        <v>2</v>
      </c>
      <c r="D614" s="11">
        <v>0.19</v>
      </c>
      <c r="E614" s="11">
        <v>0.15</v>
      </c>
      <c r="F614" s="11">
        <v>0.25</v>
      </c>
      <c r="G614" s="143" t="s">
        <v>96</v>
      </c>
      <c r="H614" s="11">
        <v>0.24</v>
      </c>
      <c r="I614" s="11">
        <v>0.11</v>
      </c>
      <c r="J614" s="143">
        <v>1.23</v>
      </c>
      <c r="K614" s="11">
        <v>0.12</v>
      </c>
      <c r="L614" s="11">
        <v>0.13</v>
      </c>
      <c r="M614" s="11">
        <v>0.12</v>
      </c>
      <c r="N614" s="11">
        <v>0.09</v>
      </c>
      <c r="O614" s="11">
        <v>0.05</v>
      </c>
      <c r="P614" s="143">
        <v>0.32</v>
      </c>
      <c r="Q614" s="11">
        <v>0.22</v>
      </c>
      <c r="R614" s="11">
        <v>0.2</v>
      </c>
      <c r="S614" s="11">
        <v>0.12</v>
      </c>
      <c r="T614" s="11">
        <v>0.02</v>
      </c>
      <c r="U614" s="11">
        <v>0.2</v>
      </c>
      <c r="V614" s="144">
        <v>0.12411169551821677</v>
      </c>
      <c r="W614" s="11">
        <v>0.06</v>
      </c>
      <c r="X614" s="148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5</v>
      </c>
    </row>
    <row r="615" spans="1:65">
      <c r="A615" s="30"/>
      <c r="B615" s="19">
        <v>1</v>
      </c>
      <c r="C615" s="9">
        <v>3</v>
      </c>
      <c r="D615" s="11">
        <v>0.28000000000000003</v>
      </c>
      <c r="E615" s="11">
        <v>0.17</v>
      </c>
      <c r="F615" s="11">
        <v>0.25</v>
      </c>
      <c r="G615" s="143" t="s">
        <v>96</v>
      </c>
      <c r="H615" s="11">
        <v>0.25</v>
      </c>
      <c r="I615" s="11">
        <v>0.11</v>
      </c>
      <c r="J615" s="143">
        <v>0.91</v>
      </c>
      <c r="K615" s="11">
        <v>0.12</v>
      </c>
      <c r="L615" s="11">
        <v>0.13</v>
      </c>
      <c r="M615" s="11">
        <v>0.13</v>
      </c>
      <c r="N615" s="144">
        <v>0.17</v>
      </c>
      <c r="O615" s="11">
        <v>0.05</v>
      </c>
      <c r="P615" s="143">
        <v>0.36</v>
      </c>
      <c r="Q615" s="11">
        <v>0.2</v>
      </c>
      <c r="R615" s="11">
        <v>0.15</v>
      </c>
      <c r="S615" s="11">
        <v>0.14000000000000001</v>
      </c>
      <c r="T615" s="11">
        <v>0.02</v>
      </c>
      <c r="U615" s="11">
        <v>0.2</v>
      </c>
      <c r="V615" s="11">
        <v>0.116336995443138</v>
      </c>
      <c r="W615" s="11">
        <v>0.05</v>
      </c>
      <c r="X615" s="148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16</v>
      </c>
    </row>
    <row r="616" spans="1:65">
      <c r="A616" s="30"/>
      <c r="B616" s="19">
        <v>1</v>
      </c>
      <c r="C616" s="9">
        <v>4</v>
      </c>
      <c r="D616" s="11">
        <v>0.2</v>
      </c>
      <c r="E616" s="11">
        <v>0.16</v>
      </c>
      <c r="F616" s="11">
        <v>0.24</v>
      </c>
      <c r="G616" s="143" t="s">
        <v>96</v>
      </c>
      <c r="H616" s="11">
        <v>0.21</v>
      </c>
      <c r="I616" s="11">
        <v>0.12</v>
      </c>
      <c r="J616" s="143">
        <v>0.54</v>
      </c>
      <c r="K616" s="11">
        <v>0.14000000000000001</v>
      </c>
      <c r="L616" s="11">
        <v>0.12</v>
      </c>
      <c r="M616" s="11">
        <v>0.13</v>
      </c>
      <c r="N616" s="11">
        <v>0.1</v>
      </c>
      <c r="O616" s="11">
        <v>0.05</v>
      </c>
      <c r="P616" s="143">
        <v>0.36</v>
      </c>
      <c r="Q616" s="11">
        <v>0.18</v>
      </c>
      <c r="R616" s="11">
        <v>0.13</v>
      </c>
      <c r="S616" s="11">
        <v>0.1</v>
      </c>
      <c r="T616" s="11">
        <v>0.02</v>
      </c>
      <c r="U616" s="11">
        <v>0.1</v>
      </c>
      <c r="V616" s="11">
        <v>0.11860334093809483</v>
      </c>
      <c r="W616" s="11">
        <v>7.0000000000000007E-2</v>
      </c>
      <c r="X616" s="148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0.140550603005167</v>
      </c>
    </row>
    <row r="617" spans="1:65">
      <c r="A617" s="30"/>
      <c r="B617" s="19">
        <v>1</v>
      </c>
      <c r="C617" s="9">
        <v>5</v>
      </c>
      <c r="D617" s="144">
        <v>0.36</v>
      </c>
      <c r="E617" s="11">
        <v>0.18</v>
      </c>
      <c r="F617" s="11">
        <v>0.25</v>
      </c>
      <c r="G617" s="143" t="s">
        <v>96</v>
      </c>
      <c r="H617" s="11">
        <v>0.22</v>
      </c>
      <c r="I617" s="11">
        <v>0.09</v>
      </c>
      <c r="J617" s="143">
        <v>0.31</v>
      </c>
      <c r="K617" s="11">
        <v>0.13</v>
      </c>
      <c r="L617" s="11">
        <v>0.13</v>
      </c>
      <c r="M617" s="11">
        <v>0.14000000000000001</v>
      </c>
      <c r="N617" s="11">
        <v>0.1</v>
      </c>
      <c r="O617" s="11">
        <v>0.05</v>
      </c>
      <c r="P617" s="143">
        <v>0.34</v>
      </c>
      <c r="Q617" s="11">
        <v>0.2</v>
      </c>
      <c r="R617" s="11">
        <v>0.14000000000000001</v>
      </c>
      <c r="S617" s="11">
        <v>0.11</v>
      </c>
      <c r="T617" s="11">
        <v>0.02</v>
      </c>
      <c r="U617" s="11">
        <v>0.2</v>
      </c>
      <c r="V617" s="11">
        <v>0.11629535279467618</v>
      </c>
      <c r="W617" s="11">
        <v>0.06</v>
      </c>
      <c r="X617" s="148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11</v>
      </c>
    </row>
    <row r="618" spans="1:65">
      <c r="A618" s="30"/>
      <c r="B618" s="19">
        <v>1</v>
      </c>
      <c r="C618" s="9">
        <v>6</v>
      </c>
      <c r="D618" s="11">
        <v>0.22</v>
      </c>
      <c r="E618" s="11">
        <v>0.15</v>
      </c>
      <c r="F618" s="11">
        <v>0.24</v>
      </c>
      <c r="G618" s="143" t="s">
        <v>96</v>
      </c>
      <c r="H618" s="11">
        <v>0.27</v>
      </c>
      <c r="I618" s="11">
        <v>0.1</v>
      </c>
      <c r="J618" s="143">
        <v>0.09</v>
      </c>
      <c r="K618" s="11">
        <v>0.13</v>
      </c>
      <c r="L618" s="11">
        <v>0.14000000000000001</v>
      </c>
      <c r="M618" s="11">
        <v>0.14000000000000001</v>
      </c>
      <c r="N618" s="11">
        <v>0.11</v>
      </c>
      <c r="O618" s="11">
        <v>0.05</v>
      </c>
      <c r="P618" s="143">
        <v>0.36</v>
      </c>
      <c r="Q618" s="11">
        <v>0.2</v>
      </c>
      <c r="R618" s="11">
        <v>0.13</v>
      </c>
      <c r="S618" s="11">
        <v>0.11</v>
      </c>
      <c r="T618" s="11">
        <v>0.03</v>
      </c>
      <c r="U618" s="11">
        <v>0.2</v>
      </c>
      <c r="V618" s="11">
        <v>0.11710974471105409</v>
      </c>
      <c r="W618" s="11">
        <v>0.06</v>
      </c>
      <c r="X618" s="148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20" t="s">
        <v>273</v>
      </c>
      <c r="C619" s="12"/>
      <c r="D619" s="23">
        <v>0.255</v>
      </c>
      <c r="E619" s="23">
        <v>0.16</v>
      </c>
      <c r="F619" s="23">
        <v>0.245</v>
      </c>
      <c r="G619" s="23" t="s">
        <v>743</v>
      </c>
      <c r="H619" s="23">
        <v>0.23833333333333331</v>
      </c>
      <c r="I619" s="23">
        <v>0.10833333333333332</v>
      </c>
      <c r="J619" s="23">
        <v>0.88166666666666649</v>
      </c>
      <c r="K619" s="23">
        <v>0.12666666666666668</v>
      </c>
      <c r="L619" s="23">
        <v>0.12833333333333333</v>
      </c>
      <c r="M619" s="23">
        <v>0.13166666666666668</v>
      </c>
      <c r="N619" s="23">
        <v>0.11333333333333333</v>
      </c>
      <c r="O619" s="23">
        <v>4.9999999999999996E-2</v>
      </c>
      <c r="P619" s="23">
        <v>0.34833333333333333</v>
      </c>
      <c r="Q619" s="23">
        <v>0.20333333333333334</v>
      </c>
      <c r="R619" s="23">
        <v>0.15833333333333335</v>
      </c>
      <c r="S619" s="23">
        <v>0.12</v>
      </c>
      <c r="T619" s="23">
        <v>2.3333333333333334E-2</v>
      </c>
      <c r="U619" s="23">
        <v>0.18333333333333335</v>
      </c>
      <c r="V619" s="23">
        <v>0.11792993627068464</v>
      </c>
      <c r="W619" s="23">
        <v>0.06</v>
      </c>
      <c r="X619" s="148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3" t="s">
        <v>274</v>
      </c>
      <c r="C620" s="29"/>
      <c r="D620" s="11">
        <v>0.25</v>
      </c>
      <c r="E620" s="11">
        <v>0.155</v>
      </c>
      <c r="F620" s="11">
        <v>0.245</v>
      </c>
      <c r="G620" s="11" t="s">
        <v>743</v>
      </c>
      <c r="H620" s="11">
        <v>0.24</v>
      </c>
      <c r="I620" s="11">
        <v>0.11</v>
      </c>
      <c r="J620" s="11">
        <v>0.72500000000000009</v>
      </c>
      <c r="K620" s="11">
        <v>0.125</v>
      </c>
      <c r="L620" s="11">
        <v>0.13</v>
      </c>
      <c r="M620" s="11">
        <v>0.13</v>
      </c>
      <c r="N620" s="11">
        <v>0.10500000000000001</v>
      </c>
      <c r="O620" s="11">
        <v>0.05</v>
      </c>
      <c r="P620" s="11">
        <v>0.35499999999999998</v>
      </c>
      <c r="Q620" s="11">
        <v>0.2</v>
      </c>
      <c r="R620" s="11">
        <v>0.14500000000000002</v>
      </c>
      <c r="S620" s="11">
        <v>0.11499999999999999</v>
      </c>
      <c r="T620" s="11">
        <v>0.02</v>
      </c>
      <c r="U620" s="11">
        <v>0.2</v>
      </c>
      <c r="V620" s="11">
        <v>0.11672337007709604</v>
      </c>
      <c r="W620" s="11">
        <v>0.06</v>
      </c>
      <c r="X620" s="148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3" t="s">
        <v>275</v>
      </c>
      <c r="C621" s="29"/>
      <c r="D621" s="24">
        <v>6.4420493633625703E-2</v>
      </c>
      <c r="E621" s="24">
        <v>1.2649110640673519E-2</v>
      </c>
      <c r="F621" s="24">
        <v>5.4772255750516656E-3</v>
      </c>
      <c r="G621" s="24" t="s">
        <v>743</v>
      </c>
      <c r="H621" s="24">
        <v>2.1369760566432815E-2</v>
      </c>
      <c r="I621" s="24">
        <v>1.1690451944500118E-2</v>
      </c>
      <c r="J621" s="24">
        <v>0.76901018632178531</v>
      </c>
      <c r="K621" s="24">
        <v>8.1649658092772665E-3</v>
      </c>
      <c r="L621" s="24">
        <v>7.5277265270908165E-3</v>
      </c>
      <c r="M621" s="24">
        <v>7.5277265270908165E-3</v>
      </c>
      <c r="N621" s="24">
        <v>2.8751811537130492E-2</v>
      </c>
      <c r="O621" s="24">
        <v>7.6011774306101464E-18</v>
      </c>
      <c r="P621" s="24">
        <v>1.6020819787597212E-2</v>
      </c>
      <c r="Q621" s="24">
        <v>1.5055453054181621E-2</v>
      </c>
      <c r="R621" s="24">
        <v>3.3115957885386134E-2</v>
      </c>
      <c r="S621" s="24">
        <v>1.6733200530681669E-2</v>
      </c>
      <c r="T621" s="24">
        <v>5.1639777949432156E-3</v>
      </c>
      <c r="U621" s="24">
        <v>4.0824829046386367E-2</v>
      </c>
      <c r="V621" s="24">
        <v>3.238253344580843E-3</v>
      </c>
      <c r="W621" s="24">
        <v>6.3245553203367597E-3</v>
      </c>
      <c r="X621" s="148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30"/>
      <c r="B622" s="3" t="s">
        <v>86</v>
      </c>
      <c r="C622" s="29"/>
      <c r="D622" s="13">
        <v>0.25262938679853214</v>
      </c>
      <c r="E622" s="13">
        <v>7.9056941504209499E-2</v>
      </c>
      <c r="F622" s="13">
        <v>2.2356022755312923E-2</v>
      </c>
      <c r="G622" s="13" t="s">
        <v>743</v>
      </c>
      <c r="H622" s="13">
        <v>8.9663331047969863E-2</v>
      </c>
      <c r="I622" s="13">
        <v>0.10791186410307803</v>
      </c>
      <c r="J622" s="13">
        <v>0.8722232737109098</v>
      </c>
      <c r="K622" s="13">
        <v>6.4460256389031051E-2</v>
      </c>
      <c r="L622" s="13">
        <v>5.8657609302006364E-2</v>
      </c>
      <c r="M622" s="13">
        <v>5.7172606534866957E-2</v>
      </c>
      <c r="N622" s="13">
        <v>0.25369245473938673</v>
      </c>
      <c r="O622" s="13">
        <v>1.5202354861220294E-16</v>
      </c>
      <c r="P622" s="13">
        <v>4.5992784079226447E-2</v>
      </c>
      <c r="Q622" s="13">
        <v>7.4043211741876822E-2</v>
      </c>
      <c r="R622" s="13">
        <v>0.20915341822349134</v>
      </c>
      <c r="S622" s="13">
        <v>0.13944333775568057</v>
      </c>
      <c r="T622" s="13">
        <v>0.22131333406899495</v>
      </c>
      <c r="U622" s="13">
        <v>0.22268088570756198</v>
      </c>
      <c r="V622" s="13">
        <v>2.7459129098044099E-2</v>
      </c>
      <c r="W622" s="13">
        <v>0.105409255338946</v>
      </c>
      <c r="X622" s="148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30"/>
      <c r="B623" s="3" t="s">
        <v>276</v>
      </c>
      <c r="C623" s="29"/>
      <c r="D623" s="13">
        <v>0.81429317660505207</v>
      </c>
      <c r="E623" s="13">
        <v>0.13838003237964047</v>
      </c>
      <c r="F623" s="13">
        <v>0.74314442458132435</v>
      </c>
      <c r="G623" s="13" t="s">
        <v>743</v>
      </c>
      <c r="H623" s="13">
        <v>0.69571192323217268</v>
      </c>
      <c r="I623" s="13">
        <v>-0.22922185307628518</v>
      </c>
      <c r="J623" s="13">
        <v>5.2729483034253093</v>
      </c>
      <c r="K623" s="13">
        <v>-9.8782474366117867E-2</v>
      </c>
      <c r="L623" s="13">
        <v>-8.6924349028830061E-2</v>
      </c>
      <c r="M623" s="13">
        <v>-6.3208098354254116E-2</v>
      </c>
      <c r="N623" s="13">
        <v>-0.19364747706442142</v>
      </c>
      <c r="O623" s="13">
        <v>-0.64425623988136238</v>
      </c>
      <c r="P623" s="13">
        <v>1.4783481954931754</v>
      </c>
      <c r="Q623" s="13">
        <v>0.44669129114912631</v>
      </c>
      <c r="R623" s="13">
        <v>0.12652190704235267</v>
      </c>
      <c r="S623" s="13">
        <v>-0.14621497571526976</v>
      </c>
      <c r="T623" s="13">
        <v>-0.83398624527796916</v>
      </c>
      <c r="U623" s="13">
        <v>0.30439378710167153</v>
      </c>
      <c r="V623" s="13">
        <v>-0.16094322081030676</v>
      </c>
      <c r="W623" s="13">
        <v>-0.57310748785763488</v>
      </c>
      <c r="X623" s="148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30"/>
      <c r="B624" s="46" t="s">
        <v>277</v>
      </c>
      <c r="C624" s="47"/>
      <c r="D624" s="45">
        <v>2.02</v>
      </c>
      <c r="E624" s="45">
        <v>0.49</v>
      </c>
      <c r="F624" s="45">
        <v>1.86</v>
      </c>
      <c r="G624" s="45">
        <v>0.49</v>
      </c>
      <c r="H624" s="45">
        <v>1.75</v>
      </c>
      <c r="I624" s="45">
        <v>0.35</v>
      </c>
      <c r="J624" s="45">
        <v>12.16</v>
      </c>
      <c r="K624" s="45">
        <v>0.05</v>
      </c>
      <c r="L624" s="45">
        <v>0.03</v>
      </c>
      <c r="M624" s="45">
        <v>0.03</v>
      </c>
      <c r="N624" s="45">
        <v>0.27</v>
      </c>
      <c r="O624" s="45">
        <v>1.29</v>
      </c>
      <c r="P624" s="45">
        <v>3.53</v>
      </c>
      <c r="Q624" s="45">
        <v>1.19</v>
      </c>
      <c r="R624" s="45">
        <v>0.46</v>
      </c>
      <c r="S624" s="45">
        <v>0.16</v>
      </c>
      <c r="T624" s="45">
        <v>1.73</v>
      </c>
      <c r="U624" s="45">
        <v>0.86</v>
      </c>
      <c r="V624" s="45">
        <v>0.2</v>
      </c>
      <c r="W624" s="45">
        <v>1.1299999999999999</v>
      </c>
      <c r="X624" s="148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B625" s="31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BM625" s="55"/>
    </row>
    <row r="626" spans="1:65" ht="15">
      <c r="B626" s="8" t="s">
        <v>610</v>
      </c>
      <c r="BM626" s="28" t="s">
        <v>66</v>
      </c>
    </row>
    <row r="627" spans="1:65" ht="15">
      <c r="A627" s="25" t="s">
        <v>31</v>
      </c>
      <c r="B627" s="18" t="s">
        <v>110</v>
      </c>
      <c r="C627" s="15" t="s">
        <v>111</v>
      </c>
      <c r="D627" s="16" t="s">
        <v>235</v>
      </c>
      <c r="E627" s="17" t="s">
        <v>235</v>
      </c>
      <c r="F627" s="17" t="s">
        <v>235</v>
      </c>
      <c r="G627" s="17" t="s">
        <v>235</v>
      </c>
      <c r="H627" s="17" t="s">
        <v>235</v>
      </c>
      <c r="I627" s="17" t="s">
        <v>235</v>
      </c>
      <c r="J627" s="17" t="s">
        <v>235</v>
      </c>
      <c r="K627" s="148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1</v>
      </c>
    </row>
    <row r="628" spans="1:65">
      <c r="A628" s="30"/>
      <c r="B628" s="19" t="s">
        <v>236</v>
      </c>
      <c r="C628" s="9" t="s">
        <v>236</v>
      </c>
      <c r="D628" s="146" t="s">
        <v>240</v>
      </c>
      <c r="E628" s="147" t="s">
        <v>242</v>
      </c>
      <c r="F628" s="147" t="s">
        <v>244</v>
      </c>
      <c r="G628" s="147" t="s">
        <v>253</v>
      </c>
      <c r="H628" s="147" t="s">
        <v>254</v>
      </c>
      <c r="I628" s="147" t="s">
        <v>257</v>
      </c>
      <c r="J628" s="147" t="s">
        <v>259</v>
      </c>
      <c r="K628" s="148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 t="s">
        <v>3</v>
      </c>
    </row>
    <row r="629" spans="1:65">
      <c r="A629" s="30"/>
      <c r="B629" s="19"/>
      <c r="C629" s="9"/>
      <c r="D629" s="10" t="s">
        <v>305</v>
      </c>
      <c r="E629" s="11" t="s">
        <v>303</v>
      </c>
      <c r="F629" s="11" t="s">
        <v>303</v>
      </c>
      <c r="G629" s="11" t="s">
        <v>305</v>
      </c>
      <c r="H629" s="11" t="s">
        <v>303</v>
      </c>
      <c r="I629" s="11" t="s">
        <v>303</v>
      </c>
      <c r="J629" s="11" t="s">
        <v>303</v>
      </c>
      <c r="K629" s="148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2</v>
      </c>
    </row>
    <row r="630" spans="1:65">
      <c r="A630" s="30"/>
      <c r="B630" s="19"/>
      <c r="C630" s="9"/>
      <c r="D630" s="26" t="s">
        <v>339</v>
      </c>
      <c r="E630" s="26" t="s">
        <v>117</v>
      </c>
      <c r="F630" s="26" t="s">
        <v>338</v>
      </c>
      <c r="G630" s="26" t="s">
        <v>338</v>
      </c>
      <c r="H630" s="26" t="s">
        <v>337</v>
      </c>
      <c r="I630" s="26" t="s">
        <v>338</v>
      </c>
      <c r="J630" s="26" t="s">
        <v>340</v>
      </c>
      <c r="K630" s="148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3</v>
      </c>
    </row>
    <row r="631" spans="1:65">
      <c r="A631" s="30"/>
      <c r="B631" s="18">
        <v>1</v>
      </c>
      <c r="C631" s="14">
        <v>1</v>
      </c>
      <c r="D631" s="141">
        <v>5.33</v>
      </c>
      <c r="E631" s="22">
        <v>7.4669999999999996</v>
      </c>
      <c r="F631" s="22">
        <v>7.5</v>
      </c>
      <c r="G631" s="22">
        <v>6.86</v>
      </c>
      <c r="H631" s="22">
        <v>7.0558160000000001</v>
      </c>
      <c r="I631" s="22">
        <v>7.33</v>
      </c>
      <c r="J631" s="22">
        <v>7.0148957039640951</v>
      </c>
      <c r="K631" s="148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>
        <v>1</v>
      </c>
    </row>
    <row r="632" spans="1:65">
      <c r="A632" s="30"/>
      <c r="B632" s="19">
        <v>1</v>
      </c>
      <c r="C632" s="9">
        <v>2</v>
      </c>
      <c r="D632" s="143">
        <v>5.24</v>
      </c>
      <c r="E632" s="11">
        <v>7.5090000000000003</v>
      </c>
      <c r="F632" s="11">
        <v>7.3</v>
      </c>
      <c r="G632" s="11">
        <v>6.54</v>
      </c>
      <c r="H632" s="11">
        <v>7.03864</v>
      </c>
      <c r="I632" s="11">
        <v>7.26</v>
      </c>
      <c r="J632" s="11">
        <v>6.6567730921841086</v>
      </c>
      <c r="K632" s="148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26</v>
      </c>
    </row>
    <row r="633" spans="1:65">
      <c r="A633" s="30"/>
      <c r="B633" s="19">
        <v>1</v>
      </c>
      <c r="C633" s="9">
        <v>3</v>
      </c>
      <c r="D633" s="143">
        <v>5.43</v>
      </c>
      <c r="E633" s="11">
        <v>7.4530000000000003</v>
      </c>
      <c r="F633" s="11">
        <v>8</v>
      </c>
      <c r="G633" s="11">
        <v>6.97</v>
      </c>
      <c r="H633" s="11">
        <v>7.02088</v>
      </c>
      <c r="I633" s="11">
        <v>7.3</v>
      </c>
      <c r="J633" s="11">
        <v>6.8413892947486312</v>
      </c>
      <c r="K633" s="148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>
        <v>16</v>
      </c>
    </row>
    <row r="634" spans="1:65">
      <c r="A634" s="30"/>
      <c r="B634" s="19">
        <v>1</v>
      </c>
      <c r="C634" s="9">
        <v>4</v>
      </c>
      <c r="D634" s="143">
        <v>5.34</v>
      </c>
      <c r="E634" s="11">
        <v>7.5469999999999997</v>
      </c>
      <c r="F634" s="11">
        <v>7.1</v>
      </c>
      <c r="G634" s="11">
        <v>6.83</v>
      </c>
      <c r="H634" s="11">
        <v>6.9664799999999998</v>
      </c>
      <c r="I634" s="11">
        <v>7.2</v>
      </c>
      <c r="J634" s="11">
        <v>6.7823896366184879</v>
      </c>
      <c r="K634" s="148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7.1274403686939465</v>
      </c>
    </row>
    <row r="635" spans="1:65">
      <c r="A635" s="30"/>
      <c r="B635" s="19">
        <v>1</v>
      </c>
      <c r="C635" s="9">
        <v>5</v>
      </c>
      <c r="D635" s="143">
        <v>5.32</v>
      </c>
      <c r="E635" s="11">
        <v>7.3310000000000004</v>
      </c>
      <c r="F635" s="11">
        <v>7.6</v>
      </c>
      <c r="G635" s="11">
        <v>6.83</v>
      </c>
      <c r="H635" s="11">
        <v>7.0212000000000003</v>
      </c>
      <c r="I635" s="11">
        <v>7.08</v>
      </c>
      <c r="J635" s="11">
        <v>6.8719492287427784</v>
      </c>
      <c r="K635" s="148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108</v>
      </c>
    </row>
    <row r="636" spans="1:65">
      <c r="A636" s="30"/>
      <c r="B636" s="19">
        <v>1</v>
      </c>
      <c r="C636" s="9">
        <v>6</v>
      </c>
      <c r="D636" s="143">
        <v>5.31</v>
      </c>
      <c r="E636" s="11">
        <v>7.09</v>
      </c>
      <c r="F636" s="11">
        <v>7.2</v>
      </c>
      <c r="G636" s="11">
        <v>6.81</v>
      </c>
      <c r="H636" s="11">
        <v>7.011336</v>
      </c>
      <c r="I636" s="11">
        <v>7.25</v>
      </c>
      <c r="J636" s="11">
        <v>6.9491043167239752</v>
      </c>
      <c r="K636" s="148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20" t="s">
        <v>273</v>
      </c>
      <c r="C637" s="12"/>
      <c r="D637" s="23">
        <v>5.3283333333333331</v>
      </c>
      <c r="E637" s="23">
        <v>7.3995000000000006</v>
      </c>
      <c r="F637" s="23">
        <v>7.45</v>
      </c>
      <c r="G637" s="23">
        <v>6.8066666666666675</v>
      </c>
      <c r="H637" s="23">
        <v>7.0190586666666661</v>
      </c>
      <c r="I637" s="23">
        <v>7.2366666666666672</v>
      </c>
      <c r="J637" s="23">
        <v>6.8527502121636799</v>
      </c>
      <c r="K637" s="148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3" t="s">
        <v>274</v>
      </c>
      <c r="C638" s="29"/>
      <c r="D638" s="11">
        <v>5.3250000000000002</v>
      </c>
      <c r="E638" s="11">
        <v>7.46</v>
      </c>
      <c r="F638" s="11">
        <v>7.4</v>
      </c>
      <c r="G638" s="11">
        <v>6.83</v>
      </c>
      <c r="H638" s="11">
        <v>7.0210400000000002</v>
      </c>
      <c r="I638" s="11">
        <v>7.2549999999999999</v>
      </c>
      <c r="J638" s="11">
        <v>6.8566692617457043</v>
      </c>
      <c r="K638" s="148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3" t="s">
        <v>275</v>
      </c>
      <c r="C639" s="29"/>
      <c r="D639" s="24">
        <v>6.1128280416405043E-2</v>
      </c>
      <c r="E639" s="24">
        <v>0.16831369522412606</v>
      </c>
      <c r="F639" s="24">
        <v>0.32710854467592254</v>
      </c>
      <c r="G639" s="24">
        <v>0.14264174237111188</v>
      </c>
      <c r="H639" s="24">
        <v>3.0221146574322306E-2</v>
      </c>
      <c r="I639" s="24">
        <v>8.8694231304333751E-2</v>
      </c>
      <c r="J639" s="24">
        <v>0.12604014345078227</v>
      </c>
      <c r="K639" s="197"/>
      <c r="L639" s="198"/>
      <c r="M639" s="198"/>
      <c r="N639" s="198"/>
      <c r="O639" s="198"/>
      <c r="P639" s="198"/>
      <c r="Q639" s="198"/>
      <c r="R639" s="198"/>
      <c r="S639" s="198"/>
      <c r="T639" s="198"/>
      <c r="U639" s="198"/>
      <c r="V639" s="198"/>
      <c r="W639" s="198"/>
      <c r="X639" s="198"/>
      <c r="Y639" s="198"/>
      <c r="Z639" s="198"/>
      <c r="AA639" s="198"/>
      <c r="AB639" s="198"/>
      <c r="AC639" s="198"/>
      <c r="AD639" s="198"/>
      <c r="AE639" s="198"/>
      <c r="AF639" s="198"/>
      <c r="AG639" s="198"/>
      <c r="AH639" s="198"/>
      <c r="AI639" s="198"/>
      <c r="AJ639" s="198"/>
      <c r="AK639" s="198"/>
      <c r="AL639" s="198"/>
      <c r="AM639" s="198"/>
      <c r="AN639" s="198"/>
      <c r="AO639" s="198"/>
      <c r="AP639" s="198"/>
      <c r="AQ639" s="198"/>
      <c r="AR639" s="198"/>
      <c r="AS639" s="198"/>
      <c r="AT639" s="198"/>
      <c r="AU639" s="198"/>
      <c r="AV639" s="198"/>
      <c r="AW639" s="198"/>
      <c r="AX639" s="198"/>
      <c r="AY639" s="198"/>
      <c r="AZ639" s="198"/>
      <c r="BA639" s="198"/>
      <c r="BB639" s="198"/>
      <c r="BC639" s="198"/>
      <c r="BD639" s="198"/>
      <c r="BE639" s="198"/>
      <c r="BF639" s="198"/>
      <c r="BG639" s="198"/>
      <c r="BH639" s="198"/>
      <c r="BI639" s="198"/>
      <c r="BJ639" s="198"/>
      <c r="BK639" s="198"/>
      <c r="BL639" s="198"/>
      <c r="BM639" s="56"/>
    </row>
    <row r="640" spans="1:65">
      <c r="A640" s="30"/>
      <c r="B640" s="3" t="s">
        <v>86</v>
      </c>
      <c r="C640" s="29"/>
      <c r="D640" s="13">
        <v>1.1472307866700978E-2</v>
      </c>
      <c r="E640" s="13">
        <v>2.2746630883725395E-2</v>
      </c>
      <c r="F640" s="13">
        <v>4.390718720482182E-2</v>
      </c>
      <c r="G640" s="13">
        <v>2.0956181543258352E-2</v>
      </c>
      <c r="H640" s="13">
        <v>4.3055839834822548E-3</v>
      </c>
      <c r="I640" s="13">
        <v>1.2256227264532531E-2</v>
      </c>
      <c r="J640" s="13">
        <v>1.8392636466897642E-2</v>
      </c>
      <c r="K640" s="148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A641" s="30"/>
      <c r="B641" s="3" t="s">
        <v>276</v>
      </c>
      <c r="C641" s="29"/>
      <c r="D641" s="13">
        <v>-0.25241979480640497</v>
      </c>
      <c r="E641" s="13">
        <v>3.8170734125118733E-2</v>
      </c>
      <c r="F641" s="13">
        <v>4.5256026654791892E-2</v>
      </c>
      <c r="G641" s="13">
        <v>-4.5005455736427114E-2</v>
      </c>
      <c r="H641" s="13">
        <v>-1.5206258687666896E-2</v>
      </c>
      <c r="I641" s="13">
        <v>1.5324757882574369E-2</v>
      </c>
      <c r="J641" s="13">
        <v>-3.853980423839054E-2</v>
      </c>
      <c r="K641" s="148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46" t="s">
        <v>277</v>
      </c>
      <c r="C642" s="47"/>
      <c r="D642" s="45">
        <v>5.24</v>
      </c>
      <c r="E642" s="45">
        <v>1.18</v>
      </c>
      <c r="F642" s="45">
        <v>1.34</v>
      </c>
      <c r="G642" s="45">
        <v>0.66</v>
      </c>
      <c r="H642" s="45">
        <v>0</v>
      </c>
      <c r="I642" s="45">
        <v>0.67</v>
      </c>
      <c r="J642" s="45">
        <v>0.52</v>
      </c>
      <c r="K642" s="148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B643" s="31"/>
      <c r="C643" s="20"/>
      <c r="D643" s="20"/>
      <c r="E643" s="20"/>
      <c r="F643" s="20"/>
      <c r="G643" s="20"/>
      <c r="H643" s="20"/>
      <c r="I643" s="20"/>
      <c r="J643" s="20"/>
      <c r="BM643" s="55"/>
    </row>
    <row r="644" spans="1:65" ht="15">
      <c r="B644" s="8" t="s">
        <v>611</v>
      </c>
      <c r="BM644" s="28" t="s">
        <v>66</v>
      </c>
    </row>
    <row r="645" spans="1:65" ht="15">
      <c r="A645" s="25" t="s">
        <v>34</v>
      </c>
      <c r="B645" s="18" t="s">
        <v>110</v>
      </c>
      <c r="C645" s="15" t="s">
        <v>111</v>
      </c>
      <c r="D645" s="16" t="s">
        <v>235</v>
      </c>
      <c r="E645" s="17" t="s">
        <v>235</v>
      </c>
      <c r="F645" s="17" t="s">
        <v>235</v>
      </c>
      <c r="G645" s="17" t="s">
        <v>235</v>
      </c>
      <c r="H645" s="17" t="s">
        <v>235</v>
      </c>
      <c r="I645" s="17" t="s">
        <v>235</v>
      </c>
      <c r="J645" s="17" t="s">
        <v>235</v>
      </c>
      <c r="K645" s="17" t="s">
        <v>235</v>
      </c>
      <c r="L645" s="17" t="s">
        <v>235</v>
      </c>
      <c r="M645" s="17" t="s">
        <v>235</v>
      </c>
      <c r="N645" s="17" t="s">
        <v>235</v>
      </c>
      <c r="O645" s="17" t="s">
        <v>235</v>
      </c>
      <c r="P645" s="17" t="s">
        <v>235</v>
      </c>
      <c r="Q645" s="17" t="s">
        <v>235</v>
      </c>
      <c r="R645" s="17" t="s">
        <v>235</v>
      </c>
      <c r="S645" s="17" t="s">
        <v>235</v>
      </c>
      <c r="T645" s="17" t="s">
        <v>235</v>
      </c>
      <c r="U645" s="17" t="s">
        <v>235</v>
      </c>
      <c r="V645" s="17" t="s">
        <v>235</v>
      </c>
      <c r="W645" s="17" t="s">
        <v>235</v>
      </c>
      <c r="X645" s="17" t="s">
        <v>235</v>
      </c>
      <c r="Y645" s="17" t="s">
        <v>235</v>
      </c>
      <c r="Z645" s="17" t="s">
        <v>235</v>
      </c>
      <c r="AA645" s="148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1</v>
      </c>
    </row>
    <row r="646" spans="1:65">
      <c r="A646" s="30"/>
      <c r="B646" s="19" t="s">
        <v>236</v>
      </c>
      <c r="C646" s="9" t="s">
        <v>236</v>
      </c>
      <c r="D646" s="146" t="s">
        <v>238</v>
      </c>
      <c r="E646" s="147" t="s">
        <v>239</v>
      </c>
      <c r="F646" s="147" t="s">
        <v>240</v>
      </c>
      <c r="G646" s="147" t="s">
        <v>241</v>
      </c>
      <c r="H646" s="147" t="s">
        <v>242</v>
      </c>
      <c r="I646" s="147" t="s">
        <v>243</v>
      </c>
      <c r="J646" s="147" t="s">
        <v>244</v>
      </c>
      <c r="K646" s="147" t="s">
        <v>245</v>
      </c>
      <c r="L646" s="147" t="s">
        <v>246</v>
      </c>
      <c r="M646" s="147" t="s">
        <v>247</v>
      </c>
      <c r="N646" s="147" t="s">
        <v>248</v>
      </c>
      <c r="O646" s="147" t="s">
        <v>249</v>
      </c>
      <c r="P646" s="147" t="s">
        <v>250</v>
      </c>
      <c r="Q646" s="147" t="s">
        <v>251</v>
      </c>
      <c r="R646" s="147" t="s">
        <v>252</v>
      </c>
      <c r="S646" s="147" t="s">
        <v>253</v>
      </c>
      <c r="T646" s="147" t="s">
        <v>256</v>
      </c>
      <c r="U646" s="147" t="s">
        <v>257</v>
      </c>
      <c r="V646" s="147" t="s">
        <v>258</v>
      </c>
      <c r="W646" s="147" t="s">
        <v>259</v>
      </c>
      <c r="X646" s="147" t="s">
        <v>260</v>
      </c>
      <c r="Y646" s="147" t="s">
        <v>265</v>
      </c>
      <c r="Z646" s="147" t="s">
        <v>266</v>
      </c>
      <c r="AA646" s="148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 t="s">
        <v>3</v>
      </c>
    </row>
    <row r="647" spans="1:65">
      <c r="A647" s="30"/>
      <c r="B647" s="19"/>
      <c r="C647" s="9"/>
      <c r="D647" s="10" t="s">
        <v>305</v>
      </c>
      <c r="E647" s="11" t="s">
        <v>303</v>
      </c>
      <c r="F647" s="11" t="s">
        <v>305</v>
      </c>
      <c r="G647" s="11" t="s">
        <v>305</v>
      </c>
      <c r="H647" s="11" t="s">
        <v>303</v>
      </c>
      <c r="I647" s="11" t="s">
        <v>336</v>
      </c>
      <c r="J647" s="11" t="s">
        <v>303</v>
      </c>
      <c r="K647" s="11" t="s">
        <v>303</v>
      </c>
      <c r="L647" s="11" t="s">
        <v>303</v>
      </c>
      <c r="M647" s="11" t="s">
        <v>303</v>
      </c>
      <c r="N647" s="11" t="s">
        <v>303</v>
      </c>
      <c r="O647" s="11" t="s">
        <v>303</v>
      </c>
      <c r="P647" s="11" t="s">
        <v>303</v>
      </c>
      <c r="Q647" s="11" t="s">
        <v>303</v>
      </c>
      <c r="R647" s="11" t="s">
        <v>305</v>
      </c>
      <c r="S647" s="11" t="s">
        <v>305</v>
      </c>
      <c r="T647" s="11" t="s">
        <v>303</v>
      </c>
      <c r="U647" s="11" t="s">
        <v>303</v>
      </c>
      <c r="V647" s="11" t="s">
        <v>305</v>
      </c>
      <c r="W647" s="11" t="s">
        <v>303</v>
      </c>
      <c r="X647" s="11" t="s">
        <v>336</v>
      </c>
      <c r="Y647" s="11" t="s">
        <v>305</v>
      </c>
      <c r="Z647" s="11" t="s">
        <v>336</v>
      </c>
      <c r="AA647" s="148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1</v>
      </c>
    </row>
    <row r="648" spans="1:65">
      <c r="A648" s="30"/>
      <c r="B648" s="19"/>
      <c r="C648" s="9"/>
      <c r="D648" s="26" t="s">
        <v>337</v>
      </c>
      <c r="E648" s="26" t="s">
        <v>338</v>
      </c>
      <c r="F648" s="26" t="s">
        <v>339</v>
      </c>
      <c r="G648" s="26" t="s">
        <v>339</v>
      </c>
      <c r="H648" s="26" t="s">
        <v>117</v>
      </c>
      <c r="I648" s="26" t="s">
        <v>337</v>
      </c>
      <c r="J648" s="26" t="s">
        <v>338</v>
      </c>
      <c r="K648" s="26" t="s">
        <v>338</v>
      </c>
      <c r="L648" s="26" t="s">
        <v>339</v>
      </c>
      <c r="M648" s="26" t="s">
        <v>338</v>
      </c>
      <c r="N648" s="26" t="s">
        <v>338</v>
      </c>
      <c r="O648" s="26" t="s">
        <v>306</v>
      </c>
      <c r="P648" s="26" t="s">
        <v>338</v>
      </c>
      <c r="Q648" s="26" t="s">
        <v>340</v>
      </c>
      <c r="R648" s="26" t="s">
        <v>337</v>
      </c>
      <c r="S648" s="26" t="s">
        <v>338</v>
      </c>
      <c r="T648" s="26" t="s">
        <v>338</v>
      </c>
      <c r="U648" s="26" t="s">
        <v>338</v>
      </c>
      <c r="V648" s="26" t="s">
        <v>337</v>
      </c>
      <c r="W648" s="26" t="s">
        <v>340</v>
      </c>
      <c r="X648" s="26" t="s">
        <v>338</v>
      </c>
      <c r="Y648" s="26" t="s">
        <v>338</v>
      </c>
      <c r="Z648" s="26" t="s">
        <v>340</v>
      </c>
      <c r="AA648" s="148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2</v>
      </c>
    </row>
    <row r="649" spans="1:65">
      <c r="A649" s="30"/>
      <c r="B649" s="18">
        <v>1</v>
      </c>
      <c r="C649" s="14">
        <v>1</v>
      </c>
      <c r="D649" s="211">
        <v>43</v>
      </c>
      <c r="E649" s="211">
        <v>46.8</v>
      </c>
      <c r="F649" s="211">
        <v>47.9</v>
      </c>
      <c r="G649" s="211">
        <v>46.137496113029457</v>
      </c>
      <c r="H649" s="211">
        <v>46.8</v>
      </c>
      <c r="I649" s="211">
        <v>45</v>
      </c>
      <c r="J649" s="211">
        <v>45.7</v>
      </c>
      <c r="K649" s="211">
        <v>44.9</v>
      </c>
      <c r="L649" s="211">
        <v>45</v>
      </c>
      <c r="M649" s="211">
        <v>44.7</v>
      </c>
      <c r="N649" s="211">
        <v>46.7</v>
      </c>
      <c r="O649" s="211">
        <v>47.2</v>
      </c>
      <c r="P649" s="211">
        <v>45.6</v>
      </c>
      <c r="Q649" s="211">
        <v>47.2</v>
      </c>
      <c r="R649" s="211">
        <v>48</v>
      </c>
      <c r="S649" s="211">
        <v>48.6</v>
      </c>
      <c r="T649" s="211">
        <v>49.9</v>
      </c>
      <c r="U649" s="218">
        <v>54.9</v>
      </c>
      <c r="V649" s="211">
        <v>46.3</v>
      </c>
      <c r="W649" s="211">
        <v>47.764185200632781</v>
      </c>
      <c r="X649" s="211">
        <v>48.48</v>
      </c>
      <c r="Y649" s="211">
        <v>43.5</v>
      </c>
      <c r="Z649" s="211">
        <v>44.668999999999997</v>
      </c>
      <c r="AA649" s="212"/>
      <c r="AB649" s="213"/>
      <c r="AC649" s="213"/>
      <c r="AD649" s="213"/>
      <c r="AE649" s="213"/>
      <c r="AF649" s="213"/>
      <c r="AG649" s="213"/>
      <c r="AH649" s="213"/>
      <c r="AI649" s="213"/>
      <c r="AJ649" s="213"/>
      <c r="AK649" s="213"/>
      <c r="AL649" s="213"/>
      <c r="AM649" s="213"/>
      <c r="AN649" s="213"/>
      <c r="AO649" s="213"/>
      <c r="AP649" s="213"/>
      <c r="AQ649" s="213"/>
      <c r="AR649" s="213"/>
      <c r="AS649" s="213"/>
      <c r="AT649" s="213"/>
      <c r="AU649" s="213"/>
      <c r="AV649" s="213"/>
      <c r="AW649" s="213"/>
      <c r="AX649" s="213"/>
      <c r="AY649" s="213"/>
      <c r="AZ649" s="213"/>
      <c r="BA649" s="213"/>
      <c r="BB649" s="213"/>
      <c r="BC649" s="213"/>
      <c r="BD649" s="213"/>
      <c r="BE649" s="213"/>
      <c r="BF649" s="213"/>
      <c r="BG649" s="213"/>
      <c r="BH649" s="213"/>
      <c r="BI649" s="213"/>
      <c r="BJ649" s="213"/>
      <c r="BK649" s="213"/>
      <c r="BL649" s="213"/>
      <c r="BM649" s="214">
        <v>1</v>
      </c>
    </row>
    <row r="650" spans="1:65">
      <c r="A650" s="30"/>
      <c r="B650" s="19">
        <v>1</v>
      </c>
      <c r="C650" s="9">
        <v>2</v>
      </c>
      <c r="D650" s="215">
        <v>44.3</v>
      </c>
      <c r="E650" s="215">
        <v>46.1</v>
      </c>
      <c r="F650" s="215">
        <v>47.9</v>
      </c>
      <c r="G650" s="215">
        <v>45.622408504856956</v>
      </c>
      <c r="H650" s="215">
        <v>47</v>
      </c>
      <c r="I650" s="215">
        <v>44</v>
      </c>
      <c r="J650" s="215">
        <v>46.5</v>
      </c>
      <c r="K650" s="215">
        <v>46.5</v>
      </c>
      <c r="L650" s="215">
        <v>45.7</v>
      </c>
      <c r="M650" s="215">
        <v>45.8</v>
      </c>
      <c r="N650" s="215">
        <v>46</v>
      </c>
      <c r="O650" s="215">
        <v>47.7</v>
      </c>
      <c r="P650" s="215">
        <v>46.3</v>
      </c>
      <c r="Q650" s="215">
        <v>47.7</v>
      </c>
      <c r="R650" s="215">
        <v>48.6</v>
      </c>
      <c r="S650" s="215">
        <v>46.4</v>
      </c>
      <c r="T650" s="215">
        <v>48.3</v>
      </c>
      <c r="U650" s="219">
        <v>55</v>
      </c>
      <c r="V650" s="215">
        <v>46.1</v>
      </c>
      <c r="W650" s="215">
        <v>47.818419368071268</v>
      </c>
      <c r="X650" s="215">
        <v>48.66</v>
      </c>
      <c r="Y650" s="215">
        <v>45.3</v>
      </c>
      <c r="Z650" s="215">
        <v>42.643999999999998</v>
      </c>
      <c r="AA650" s="212"/>
      <c r="AB650" s="213"/>
      <c r="AC650" s="213"/>
      <c r="AD650" s="213"/>
      <c r="AE650" s="213"/>
      <c r="AF650" s="213"/>
      <c r="AG650" s="213"/>
      <c r="AH650" s="213"/>
      <c r="AI650" s="213"/>
      <c r="AJ650" s="213"/>
      <c r="AK650" s="213"/>
      <c r="AL650" s="213"/>
      <c r="AM650" s="213"/>
      <c r="AN650" s="213"/>
      <c r="AO650" s="213"/>
      <c r="AP650" s="213"/>
      <c r="AQ650" s="213"/>
      <c r="AR650" s="213"/>
      <c r="AS650" s="213"/>
      <c r="AT650" s="213"/>
      <c r="AU650" s="213"/>
      <c r="AV650" s="213"/>
      <c r="AW650" s="213"/>
      <c r="AX650" s="213"/>
      <c r="AY650" s="213"/>
      <c r="AZ650" s="213"/>
      <c r="BA650" s="213"/>
      <c r="BB650" s="213"/>
      <c r="BC650" s="213"/>
      <c r="BD650" s="213"/>
      <c r="BE650" s="213"/>
      <c r="BF650" s="213"/>
      <c r="BG650" s="213"/>
      <c r="BH650" s="213"/>
      <c r="BI650" s="213"/>
      <c r="BJ650" s="213"/>
      <c r="BK650" s="213"/>
      <c r="BL650" s="213"/>
      <c r="BM650" s="214">
        <v>12</v>
      </c>
    </row>
    <row r="651" spans="1:65">
      <c r="A651" s="30"/>
      <c r="B651" s="19">
        <v>1</v>
      </c>
      <c r="C651" s="9">
        <v>3</v>
      </c>
      <c r="D651" s="215">
        <v>44</v>
      </c>
      <c r="E651" s="215">
        <v>46.7</v>
      </c>
      <c r="F651" s="215">
        <v>47.2</v>
      </c>
      <c r="G651" s="215">
        <v>45.179991955693254</v>
      </c>
      <c r="H651" s="215">
        <v>47.7</v>
      </c>
      <c r="I651" s="215">
        <v>45</v>
      </c>
      <c r="J651" s="215">
        <v>48.6</v>
      </c>
      <c r="K651" s="215">
        <v>45.7</v>
      </c>
      <c r="L651" s="215">
        <v>46.1</v>
      </c>
      <c r="M651" s="215">
        <v>45.4</v>
      </c>
      <c r="N651" s="215">
        <v>45.7</v>
      </c>
      <c r="O651" s="215">
        <v>47.1</v>
      </c>
      <c r="P651" s="215">
        <v>45.7</v>
      </c>
      <c r="Q651" s="215">
        <v>47.3</v>
      </c>
      <c r="R651" s="215">
        <v>48.4</v>
      </c>
      <c r="S651" s="215">
        <v>48.6</v>
      </c>
      <c r="T651" s="215">
        <v>48.9</v>
      </c>
      <c r="U651" s="219">
        <v>55.3</v>
      </c>
      <c r="V651" s="215">
        <v>46.3</v>
      </c>
      <c r="W651" s="215">
        <v>47.698572301314805</v>
      </c>
      <c r="X651" s="215">
        <v>49.85</v>
      </c>
      <c r="Y651" s="215">
        <v>44.8</v>
      </c>
      <c r="Z651" s="215">
        <v>44.512</v>
      </c>
      <c r="AA651" s="212"/>
      <c r="AB651" s="213"/>
      <c r="AC651" s="213"/>
      <c r="AD651" s="213"/>
      <c r="AE651" s="213"/>
      <c r="AF651" s="213"/>
      <c r="AG651" s="213"/>
      <c r="AH651" s="213"/>
      <c r="AI651" s="213"/>
      <c r="AJ651" s="213"/>
      <c r="AK651" s="213"/>
      <c r="AL651" s="213"/>
      <c r="AM651" s="213"/>
      <c r="AN651" s="213"/>
      <c r="AO651" s="213"/>
      <c r="AP651" s="213"/>
      <c r="AQ651" s="213"/>
      <c r="AR651" s="213"/>
      <c r="AS651" s="213"/>
      <c r="AT651" s="213"/>
      <c r="AU651" s="213"/>
      <c r="AV651" s="213"/>
      <c r="AW651" s="213"/>
      <c r="AX651" s="213"/>
      <c r="AY651" s="213"/>
      <c r="AZ651" s="213"/>
      <c r="BA651" s="213"/>
      <c r="BB651" s="213"/>
      <c r="BC651" s="213"/>
      <c r="BD651" s="213"/>
      <c r="BE651" s="213"/>
      <c r="BF651" s="213"/>
      <c r="BG651" s="213"/>
      <c r="BH651" s="213"/>
      <c r="BI651" s="213"/>
      <c r="BJ651" s="213"/>
      <c r="BK651" s="213"/>
      <c r="BL651" s="213"/>
      <c r="BM651" s="214">
        <v>16</v>
      </c>
    </row>
    <row r="652" spans="1:65">
      <c r="A652" s="30"/>
      <c r="B652" s="19">
        <v>1</v>
      </c>
      <c r="C652" s="9">
        <v>4</v>
      </c>
      <c r="D652" s="215">
        <v>45.8</v>
      </c>
      <c r="E652" s="215">
        <v>47.2</v>
      </c>
      <c r="F652" s="215">
        <v>47.5</v>
      </c>
      <c r="G652" s="215">
        <v>45.468006801080776</v>
      </c>
      <c r="H652" s="215">
        <v>47.7</v>
      </c>
      <c r="I652" s="215">
        <v>45</v>
      </c>
      <c r="J652" s="215">
        <v>45.8</v>
      </c>
      <c r="K652" s="215">
        <v>50.2</v>
      </c>
      <c r="L652" s="215">
        <v>45.2</v>
      </c>
      <c r="M652" s="215">
        <v>45.1</v>
      </c>
      <c r="N652" s="215">
        <v>44.8</v>
      </c>
      <c r="O652" s="215">
        <v>47.2</v>
      </c>
      <c r="P652" s="215">
        <v>47.9</v>
      </c>
      <c r="Q652" s="215">
        <v>48.8</v>
      </c>
      <c r="R652" s="215">
        <v>47.8</v>
      </c>
      <c r="S652" s="215">
        <v>48.9</v>
      </c>
      <c r="T652" s="215">
        <v>48.9</v>
      </c>
      <c r="U652" s="219">
        <v>53.9</v>
      </c>
      <c r="V652" s="215">
        <v>45.3</v>
      </c>
      <c r="W652" s="215">
        <v>47.723231598102089</v>
      </c>
      <c r="X652" s="215">
        <v>47.01</v>
      </c>
      <c r="Y652" s="215">
        <v>46.9</v>
      </c>
      <c r="Z652" s="215">
        <v>45.198</v>
      </c>
      <c r="AA652" s="212"/>
      <c r="AB652" s="213"/>
      <c r="AC652" s="213"/>
      <c r="AD652" s="213"/>
      <c r="AE652" s="213"/>
      <c r="AF652" s="213"/>
      <c r="AG652" s="213"/>
      <c r="AH652" s="213"/>
      <c r="AI652" s="213"/>
      <c r="AJ652" s="213"/>
      <c r="AK652" s="213"/>
      <c r="AL652" s="213"/>
      <c r="AM652" s="213"/>
      <c r="AN652" s="213"/>
      <c r="AO652" s="213"/>
      <c r="AP652" s="213"/>
      <c r="AQ652" s="213"/>
      <c r="AR652" s="213"/>
      <c r="AS652" s="213"/>
      <c r="AT652" s="213"/>
      <c r="AU652" s="213"/>
      <c r="AV652" s="213"/>
      <c r="AW652" s="213"/>
      <c r="AX652" s="213"/>
      <c r="AY652" s="213"/>
      <c r="AZ652" s="213"/>
      <c r="BA652" s="213"/>
      <c r="BB652" s="213"/>
      <c r="BC652" s="213"/>
      <c r="BD652" s="213"/>
      <c r="BE652" s="213"/>
      <c r="BF652" s="213"/>
      <c r="BG652" s="213"/>
      <c r="BH652" s="213"/>
      <c r="BI652" s="213"/>
      <c r="BJ652" s="213"/>
      <c r="BK652" s="213"/>
      <c r="BL652" s="213"/>
      <c r="BM652" s="214">
        <v>46.528644373325378</v>
      </c>
    </row>
    <row r="653" spans="1:65">
      <c r="A653" s="30"/>
      <c r="B653" s="19">
        <v>1</v>
      </c>
      <c r="C653" s="9">
        <v>5</v>
      </c>
      <c r="D653" s="215">
        <v>44.3</v>
      </c>
      <c r="E653" s="215">
        <v>47</v>
      </c>
      <c r="F653" s="215">
        <v>46.7</v>
      </c>
      <c r="G653" s="215">
        <v>46.266403440815651</v>
      </c>
      <c r="H653" s="215">
        <v>46.6</v>
      </c>
      <c r="I653" s="215">
        <v>45</v>
      </c>
      <c r="J653" s="215">
        <v>48.6</v>
      </c>
      <c r="K653" s="215">
        <v>47.9</v>
      </c>
      <c r="L653" s="215">
        <v>44.5</v>
      </c>
      <c r="M653" s="215">
        <v>45.4</v>
      </c>
      <c r="N653" s="215">
        <v>46.2</v>
      </c>
      <c r="O653" s="215">
        <v>47.5</v>
      </c>
      <c r="P653" s="215">
        <v>48.1</v>
      </c>
      <c r="Q653" s="215">
        <v>47.7</v>
      </c>
      <c r="R653" s="215">
        <v>47.9</v>
      </c>
      <c r="S653" s="215">
        <v>46.8</v>
      </c>
      <c r="T653" s="215">
        <v>48.5</v>
      </c>
      <c r="U653" s="219">
        <v>53.4</v>
      </c>
      <c r="V653" s="215">
        <v>45.1</v>
      </c>
      <c r="W653" s="215">
        <v>48.11363312857015</v>
      </c>
      <c r="X653" s="215">
        <v>46.36</v>
      </c>
      <c r="Y653" s="215">
        <v>44.3</v>
      </c>
      <c r="Z653" s="215">
        <v>43.871000000000002</v>
      </c>
      <c r="AA653" s="212"/>
      <c r="AB653" s="213"/>
      <c r="AC653" s="213"/>
      <c r="AD653" s="213"/>
      <c r="AE653" s="213"/>
      <c r="AF653" s="213"/>
      <c r="AG653" s="213"/>
      <c r="AH653" s="213"/>
      <c r="AI653" s="213"/>
      <c r="AJ653" s="213"/>
      <c r="AK653" s="213"/>
      <c r="AL653" s="213"/>
      <c r="AM653" s="213"/>
      <c r="AN653" s="213"/>
      <c r="AO653" s="213"/>
      <c r="AP653" s="213"/>
      <c r="AQ653" s="213"/>
      <c r="AR653" s="213"/>
      <c r="AS653" s="213"/>
      <c r="AT653" s="213"/>
      <c r="AU653" s="213"/>
      <c r="AV653" s="213"/>
      <c r="AW653" s="213"/>
      <c r="AX653" s="213"/>
      <c r="AY653" s="213"/>
      <c r="AZ653" s="213"/>
      <c r="BA653" s="213"/>
      <c r="BB653" s="213"/>
      <c r="BC653" s="213"/>
      <c r="BD653" s="213"/>
      <c r="BE653" s="213"/>
      <c r="BF653" s="213"/>
      <c r="BG653" s="213"/>
      <c r="BH653" s="213"/>
      <c r="BI653" s="213"/>
      <c r="BJ653" s="213"/>
      <c r="BK653" s="213"/>
      <c r="BL653" s="213"/>
      <c r="BM653" s="214">
        <v>109</v>
      </c>
    </row>
    <row r="654" spans="1:65">
      <c r="A654" s="30"/>
      <c r="B654" s="19">
        <v>1</v>
      </c>
      <c r="C654" s="9">
        <v>6</v>
      </c>
      <c r="D654" s="215">
        <v>44.6</v>
      </c>
      <c r="E654" s="215">
        <v>47.6</v>
      </c>
      <c r="F654" s="215">
        <v>46.9</v>
      </c>
      <c r="G654" s="215">
        <v>46.111240439006551</v>
      </c>
      <c r="H654" s="215">
        <v>45.8</v>
      </c>
      <c r="I654" s="215">
        <v>45</v>
      </c>
      <c r="J654" s="215">
        <v>44.7</v>
      </c>
      <c r="K654" s="215">
        <v>45.7</v>
      </c>
      <c r="L654" s="215">
        <v>45.2</v>
      </c>
      <c r="M654" s="215">
        <v>46.4</v>
      </c>
      <c r="N654" s="215">
        <v>44.6</v>
      </c>
      <c r="O654" s="215">
        <v>47</v>
      </c>
      <c r="P654" s="215">
        <v>45.4</v>
      </c>
      <c r="Q654" s="215">
        <v>46.4</v>
      </c>
      <c r="R654" s="215">
        <v>48.2</v>
      </c>
      <c r="S654" s="215">
        <v>49.6</v>
      </c>
      <c r="T654" s="215">
        <v>49.5</v>
      </c>
      <c r="U654" s="219">
        <v>55.2</v>
      </c>
      <c r="V654" s="215">
        <v>45.9</v>
      </c>
      <c r="W654" s="215">
        <v>47.869468427775303</v>
      </c>
      <c r="X654" s="215">
        <v>50.39</v>
      </c>
      <c r="Y654" s="215">
        <v>43.6</v>
      </c>
      <c r="Z654" s="215">
        <v>43.963999999999999</v>
      </c>
      <c r="AA654" s="212"/>
      <c r="AB654" s="213"/>
      <c r="AC654" s="213"/>
      <c r="AD654" s="213"/>
      <c r="AE654" s="213"/>
      <c r="AF654" s="213"/>
      <c r="AG654" s="213"/>
      <c r="AH654" s="213"/>
      <c r="AI654" s="213"/>
      <c r="AJ654" s="213"/>
      <c r="AK654" s="213"/>
      <c r="AL654" s="213"/>
      <c r="AM654" s="213"/>
      <c r="AN654" s="213"/>
      <c r="AO654" s="213"/>
      <c r="AP654" s="213"/>
      <c r="AQ654" s="213"/>
      <c r="AR654" s="213"/>
      <c r="AS654" s="213"/>
      <c r="AT654" s="213"/>
      <c r="AU654" s="213"/>
      <c r="AV654" s="213"/>
      <c r="AW654" s="213"/>
      <c r="AX654" s="213"/>
      <c r="AY654" s="213"/>
      <c r="AZ654" s="213"/>
      <c r="BA654" s="213"/>
      <c r="BB654" s="213"/>
      <c r="BC654" s="213"/>
      <c r="BD654" s="213"/>
      <c r="BE654" s="213"/>
      <c r="BF654" s="213"/>
      <c r="BG654" s="213"/>
      <c r="BH654" s="213"/>
      <c r="BI654" s="213"/>
      <c r="BJ654" s="213"/>
      <c r="BK654" s="213"/>
      <c r="BL654" s="213"/>
      <c r="BM654" s="216"/>
    </row>
    <row r="655" spans="1:65">
      <c r="A655" s="30"/>
      <c r="B655" s="20" t="s">
        <v>273</v>
      </c>
      <c r="C655" s="12"/>
      <c r="D655" s="217">
        <v>44.333333333333343</v>
      </c>
      <c r="E655" s="217">
        <v>46.900000000000006</v>
      </c>
      <c r="F655" s="217">
        <v>47.349999999999994</v>
      </c>
      <c r="G655" s="217">
        <v>45.797591209080444</v>
      </c>
      <c r="H655" s="217">
        <v>46.93333333333333</v>
      </c>
      <c r="I655" s="217">
        <v>44.833333333333336</v>
      </c>
      <c r="J655" s="217">
        <v>46.650000000000006</v>
      </c>
      <c r="K655" s="217">
        <v>46.81666666666667</v>
      </c>
      <c r="L655" s="217">
        <v>45.283333333333331</v>
      </c>
      <c r="M655" s="217">
        <v>45.466666666666669</v>
      </c>
      <c r="N655" s="217">
        <v>45.666666666666664</v>
      </c>
      <c r="O655" s="217">
        <v>47.283333333333331</v>
      </c>
      <c r="P655" s="217">
        <v>46.5</v>
      </c>
      <c r="Q655" s="217">
        <v>47.516666666666659</v>
      </c>
      <c r="R655" s="217">
        <v>48.150000000000006</v>
      </c>
      <c r="S655" s="217">
        <v>48.150000000000006</v>
      </c>
      <c r="T655" s="217">
        <v>49</v>
      </c>
      <c r="U655" s="217">
        <v>54.616666666666667</v>
      </c>
      <c r="V655" s="217">
        <v>45.833333333333336</v>
      </c>
      <c r="W655" s="217">
        <v>47.8312516707444</v>
      </c>
      <c r="X655" s="217">
        <v>48.458333333333321</v>
      </c>
      <c r="Y655" s="217">
        <v>44.733333333333341</v>
      </c>
      <c r="Z655" s="217">
        <v>44.143000000000001</v>
      </c>
      <c r="AA655" s="212"/>
      <c r="AB655" s="213"/>
      <c r="AC655" s="213"/>
      <c r="AD655" s="213"/>
      <c r="AE655" s="213"/>
      <c r="AF655" s="213"/>
      <c r="AG655" s="213"/>
      <c r="AH655" s="213"/>
      <c r="AI655" s="213"/>
      <c r="AJ655" s="213"/>
      <c r="AK655" s="213"/>
      <c r="AL655" s="213"/>
      <c r="AM655" s="213"/>
      <c r="AN655" s="213"/>
      <c r="AO655" s="213"/>
      <c r="AP655" s="213"/>
      <c r="AQ655" s="213"/>
      <c r="AR655" s="213"/>
      <c r="AS655" s="213"/>
      <c r="AT655" s="213"/>
      <c r="AU655" s="213"/>
      <c r="AV655" s="213"/>
      <c r="AW655" s="213"/>
      <c r="AX655" s="213"/>
      <c r="AY655" s="213"/>
      <c r="AZ655" s="213"/>
      <c r="BA655" s="213"/>
      <c r="BB655" s="213"/>
      <c r="BC655" s="213"/>
      <c r="BD655" s="213"/>
      <c r="BE655" s="213"/>
      <c r="BF655" s="213"/>
      <c r="BG655" s="213"/>
      <c r="BH655" s="213"/>
      <c r="BI655" s="213"/>
      <c r="BJ655" s="213"/>
      <c r="BK655" s="213"/>
      <c r="BL655" s="213"/>
      <c r="BM655" s="216"/>
    </row>
    <row r="656" spans="1:65">
      <c r="A656" s="30"/>
      <c r="B656" s="3" t="s">
        <v>274</v>
      </c>
      <c r="C656" s="29"/>
      <c r="D656" s="215">
        <v>44.3</v>
      </c>
      <c r="E656" s="215">
        <v>46.9</v>
      </c>
      <c r="F656" s="215">
        <v>47.35</v>
      </c>
      <c r="G656" s="215">
        <v>45.86682447193175</v>
      </c>
      <c r="H656" s="215">
        <v>46.9</v>
      </c>
      <c r="I656" s="215">
        <v>45</v>
      </c>
      <c r="J656" s="215">
        <v>46.15</v>
      </c>
      <c r="K656" s="215">
        <v>46.1</v>
      </c>
      <c r="L656" s="215">
        <v>45.2</v>
      </c>
      <c r="M656" s="215">
        <v>45.4</v>
      </c>
      <c r="N656" s="215">
        <v>45.85</v>
      </c>
      <c r="O656" s="215">
        <v>47.2</v>
      </c>
      <c r="P656" s="215">
        <v>46</v>
      </c>
      <c r="Q656" s="215">
        <v>47.5</v>
      </c>
      <c r="R656" s="215">
        <v>48.1</v>
      </c>
      <c r="S656" s="215">
        <v>48.6</v>
      </c>
      <c r="T656" s="215">
        <v>48.9</v>
      </c>
      <c r="U656" s="215">
        <v>54.95</v>
      </c>
      <c r="V656" s="215">
        <v>46</v>
      </c>
      <c r="W656" s="215">
        <v>47.791302284352028</v>
      </c>
      <c r="X656" s="215">
        <v>48.569999999999993</v>
      </c>
      <c r="Y656" s="215">
        <v>44.55</v>
      </c>
      <c r="Z656" s="215">
        <v>44.238</v>
      </c>
      <c r="AA656" s="212"/>
      <c r="AB656" s="213"/>
      <c r="AC656" s="213"/>
      <c r="AD656" s="213"/>
      <c r="AE656" s="213"/>
      <c r="AF656" s="213"/>
      <c r="AG656" s="213"/>
      <c r="AH656" s="213"/>
      <c r="AI656" s="213"/>
      <c r="AJ656" s="213"/>
      <c r="AK656" s="213"/>
      <c r="AL656" s="213"/>
      <c r="AM656" s="213"/>
      <c r="AN656" s="213"/>
      <c r="AO656" s="213"/>
      <c r="AP656" s="213"/>
      <c r="AQ656" s="213"/>
      <c r="AR656" s="213"/>
      <c r="AS656" s="213"/>
      <c r="AT656" s="213"/>
      <c r="AU656" s="213"/>
      <c r="AV656" s="213"/>
      <c r="AW656" s="213"/>
      <c r="AX656" s="213"/>
      <c r="AY656" s="213"/>
      <c r="AZ656" s="213"/>
      <c r="BA656" s="213"/>
      <c r="BB656" s="213"/>
      <c r="BC656" s="213"/>
      <c r="BD656" s="213"/>
      <c r="BE656" s="213"/>
      <c r="BF656" s="213"/>
      <c r="BG656" s="213"/>
      <c r="BH656" s="213"/>
      <c r="BI656" s="213"/>
      <c r="BJ656" s="213"/>
      <c r="BK656" s="213"/>
      <c r="BL656" s="213"/>
      <c r="BM656" s="216"/>
    </row>
    <row r="657" spans="1:65">
      <c r="A657" s="30"/>
      <c r="B657" s="3" t="s">
        <v>275</v>
      </c>
      <c r="C657" s="29"/>
      <c r="D657" s="24">
        <v>0.90700973901423199</v>
      </c>
      <c r="E657" s="24">
        <v>0.50596442562694088</v>
      </c>
      <c r="F657" s="24">
        <v>0.50497524691810258</v>
      </c>
      <c r="G657" s="24">
        <v>0.43690726508638722</v>
      </c>
      <c r="H657" s="24">
        <v>0.72018516137634336</v>
      </c>
      <c r="I657" s="24">
        <v>0.40824829046386302</v>
      </c>
      <c r="J657" s="24">
        <v>1.6158589047314742</v>
      </c>
      <c r="K657" s="24">
        <v>1.9436220483074038</v>
      </c>
      <c r="L657" s="24">
        <v>0.55647701360134127</v>
      </c>
      <c r="M657" s="24">
        <v>0.58537737116040345</v>
      </c>
      <c r="N657" s="24">
        <v>0.81894240741743796</v>
      </c>
      <c r="O657" s="24">
        <v>0.26394443859772238</v>
      </c>
      <c r="P657" s="24">
        <v>1.201665510863984</v>
      </c>
      <c r="Q657" s="24">
        <v>0.78845841150099105</v>
      </c>
      <c r="R657" s="24">
        <v>0.30822070014844999</v>
      </c>
      <c r="S657" s="24">
        <v>1.261348484757485</v>
      </c>
      <c r="T657" s="24">
        <v>0.60332412515993461</v>
      </c>
      <c r="U657" s="24">
        <v>0.77824589087682783</v>
      </c>
      <c r="V657" s="24">
        <v>0.51639777949432153</v>
      </c>
      <c r="W657" s="24">
        <v>0.15174619521606975</v>
      </c>
      <c r="X657" s="24">
        <v>1.5626825226726857</v>
      </c>
      <c r="Y657" s="24">
        <v>1.2659647177811333</v>
      </c>
      <c r="Z657" s="24">
        <v>0.88078237947860916</v>
      </c>
      <c r="AA657" s="148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30"/>
      <c r="B658" s="3" t="s">
        <v>86</v>
      </c>
      <c r="C658" s="29"/>
      <c r="D658" s="13">
        <v>2.04588662935541E-2</v>
      </c>
      <c r="E658" s="13">
        <v>1.0788154064540315E-2</v>
      </c>
      <c r="F658" s="13">
        <v>1.066473594336014E-2</v>
      </c>
      <c r="G658" s="13">
        <v>9.5399616781539406E-3</v>
      </c>
      <c r="H658" s="13">
        <v>1.5344854290689136E-2</v>
      </c>
      <c r="I658" s="13">
        <v>9.1059098244727806E-3</v>
      </c>
      <c r="J658" s="13">
        <v>3.4637918643761499E-2</v>
      </c>
      <c r="K658" s="13">
        <v>4.1515600889442582E-2</v>
      </c>
      <c r="L658" s="13">
        <v>1.2288782044932086E-2</v>
      </c>
      <c r="M658" s="13">
        <v>1.2874868867164298E-2</v>
      </c>
      <c r="N658" s="13">
        <v>1.7933045417900102E-2</v>
      </c>
      <c r="O658" s="13">
        <v>5.5821876333674103E-3</v>
      </c>
      <c r="P658" s="13">
        <v>2.5842269050838366E-2</v>
      </c>
      <c r="Q658" s="13">
        <v>1.6593302241339696E-2</v>
      </c>
      <c r="R658" s="13">
        <v>6.4012606469044647E-3</v>
      </c>
      <c r="S658" s="13">
        <v>2.6196230213031874E-2</v>
      </c>
      <c r="T658" s="13">
        <v>1.2312737248161931E-2</v>
      </c>
      <c r="U658" s="13">
        <v>1.4249238160698709E-2</v>
      </c>
      <c r="V658" s="13">
        <v>1.1266860643512469E-2</v>
      </c>
      <c r="W658" s="13">
        <v>3.1725323907608313E-3</v>
      </c>
      <c r="X658" s="13">
        <v>3.224796263469E-2</v>
      </c>
      <c r="Y658" s="13">
        <v>2.8300254495852453E-2</v>
      </c>
      <c r="Z658" s="13">
        <v>1.9952934315261971E-2</v>
      </c>
      <c r="AA658" s="148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A659" s="30"/>
      <c r="B659" s="3" t="s">
        <v>276</v>
      </c>
      <c r="C659" s="29"/>
      <c r="D659" s="13">
        <v>-4.7181925662347357E-2</v>
      </c>
      <c r="E659" s="13">
        <v>7.9812260098324206E-3</v>
      </c>
      <c r="F659" s="13">
        <v>1.7652687666642963E-2</v>
      </c>
      <c r="G659" s="13">
        <v>-1.5711894771300083E-2</v>
      </c>
      <c r="H659" s="13">
        <v>8.6976305770034568E-3</v>
      </c>
      <c r="I659" s="13">
        <v>-3.6435857154780038E-2</v>
      </c>
      <c r="J659" s="13">
        <v>2.6081917560487611E-3</v>
      </c>
      <c r="K659" s="13">
        <v>6.1902145919043861E-3</v>
      </c>
      <c r="L659" s="13">
        <v>-2.6764395497969384E-2</v>
      </c>
      <c r="M659" s="13">
        <v>-2.2824170378527797E-2</v>
      </c>
      <c r="N659" s="13">
        <v>-1.8525742975500914E-2</v>
      </c>
      <c r="O659" s="13">
        <v>1.6219878532300669E-2</v>
      </c>
      <c r="P659" s="13">
        <v>-6.1562879622167888E-4</v>
      </c>
      <c r="Q659" s="13">
        <v>2.123471050249881E-2</v>
      </c>
      <c r="R659" s="13">
        <v>3.4846397278751162E-2</v>
      </c>
      <c r="S659" s="13">
        <v>3.4846397278751162E-2</v>
      </c>
      <c r="T659" s="13">
        <v>5.3114713741615915E-2</v>
      </c>
      <c r="U659" s="13">
        <v>0.17382888330995749</v>
      </c>
      <c r="V659" s="13">
        <v>-1.4943720139644956E-2</v>
      </c>
      <c r="W659" s="13">
        <v>2.7995814513044337E-2</v>
      </c>
      <c r="X659" s="13">
        <v>4.1473139525084024E-2</v>
      </c>
      <c r="Y659" s="13">
        <v>-3.8585070856293369E-2</v>
      </c>
      <c r="Z659" s="13">
        <v>-5.1272595740894933E-2</v>
      </c>
      <c r="AA659" s="148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A660" s="30"/>
      <c r="B660" s="46" t="s">
        <v>277</v>
      </c>
      <c r="C660" s="47"/>
      <c r="D660" s="45">
        <v>1.46</v>
      </c>
      <c r="E660" s="45">
        <v>0.05</v>
      </c>
      <c r="F660" s="45">
        <v>0.31</v>
      </c>
      <c r="G660" s="45">
        <v>0.6</v>
      </c>
      <c r="H660" s="45">
        <v>7.0000000000000007E-2</v>
      </c>
      <c r="I660" s="45">
        <v>1.1599999999999999</v>
      </c>
      <c r="J660" s="45">
        <v>0.1</v>
      </c>
      <c r="K660" s="45">
        <v>0</v>
      </c>
      <c r="L660" s="45">
        <v>0.9</v>
      </c>
      <c r="M660" s="45">
        <v>0.79</v>
      </c>
      <c r="N660" s="45">
        <v>0.67</v>
      </c>
      <c r="O660" s="45">
        <v>0.27</v>
      </c>
      <c r="P660" s="45">
        <v>0.19</v>
      </c>
      <c r="Q660" s="45">
        <v>0.41</v>
      </c>
      <c r="R660" s="45">
        <v>0.78</v>
      </c>
      <c r="S660" s="45">
        <v>0.78</v>
      </c>
      <c r="T660" s="45">
        <v>1.28</v>
      </c>
      <c r="U660" s="45">
        <v>4.57</v>
      </c>
      <c r="V660" s="45">
        <v>0.57999999999999996</v>
      </c>
      <c r="W660" s="45">
        <v>0.59</v>
      </c>
      <c r="X660" s="45">
        <v>0.96</v>
      </c>
      <c r="Y660" s="45">
        <v>1.22</v>
      </c>
      <c r="Z660" s="45">
        <v>1.57</v>
      </c>
      <c r="AA660" s="148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B661" s="31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BM661" s="55"/>
    </row>
    <row r="662" spans="1:65" ht="15">
      <c r="B662" s="8" t="s">
        <v>612</v>
      </c>
      <c r="BM662" s="28" t="s">
        <v>66</v>
      </c>
    </row>
    <row r="663" spans="1:65" ht="15">
      <c r="A663" s="25" t="s">
        <v>58</v>
      </c>
      <c r="B663" s="18" t="s">
        <v>110</v>
      </c>
      <c r="C663" s="15" t="s">
        <v>111</v>
      </c>
      <c r="D663" s="16" t="s">
        <v>235</v>
      </c>
      <c r="E663" s="17" t="s">
        <v>235</v>
      </c>
      <c r="F663" s="17" t="s">
        <v>235</v>
      </c>
      <c r="G663" s="17" t="s">
        <v>235</v>
      </c>
      <c r="H663" s="17" t="s">
        <v>235</v>
      </c>
      <c r="I663" s="17" t="s">
        <v>235</v>
      </c>
      <c r="J663" s="17" t="s">
        <v>235</v>
      </c>
      <c r="K663" s="17" t="s">
        <v>235</v>
      </c>
      <c r="L663" s="17" t="s">
        <v>235</v>
      </c>
      <c r="M663" s="17" t="s">
        <v>235</v>
      </c>
      <c r="N663" s="17" t="s">
        <v>235</v>
      </c>
      <c r="O663" s="17" t="s">
        <v>235</v>
      </c>
      <c r="P663" s="17" t="s">
        <v>235</v>
      </c>
      <c r="Q663" s="17" t="s">
        <v>235</v>
      </c>
      <c r="R663" s="17" t="s">
        <v>235</v>
      </c>
      <c r="S663" s="17" t="s">
        <v>235</v>
      </c>
      <c r="T663" s="17" t="s">
        <v>235</v>
      </c>
      <c r="U663" s="17" t="s">
        <v>235</v>
      </c>
      <c r="V663" s="17" t="s">
        <v>235</v>
      </c>
      <c r="W663" s="17" t="s">
        <v>235</v>
      </c>
      <c r="X663" s="17" t="s">
        <v>235</v>
      </c>
      <c r="Y663" s="17" t="s">
        <v>235</v>
      </c>
      <c r="Z663" s="17" t="s">
        <v>235</v>
      </c>
      <c r="AA663" s="17" t="s">
        <v>235</v>
      </c>
      <c r="AB663" s="148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9" t="s">
        <v>236</v>
      </c>
      <c r="C664" s="9" t="s">
        <v>236</v>
      </c>
      <c r="D664" s="146" t="s">
        <v>238</v>
      </c>
      <c r="E664" s="147" t="s">
        <v>239</v>
      </c>
      <c r="F664" s="147" t="s">
        <v>240</v>
      </c>
      <c r="G664" s="147" t="s">
        <v>241</v>
      </c>
      <c r="H664" s="147" t="s">
        <v>242</v>
      </c>
      <c r="I664" s="147" t="s">
        <v>243</v>
      </c>
      <c r="J664" s="147" t="s">
        <v>244</v>
      </c>
      <c r="K664" s="147" t="s">
        <v>245</v>
      </c>
      <c r="L664" s="147" t="s">
        <v>246</v>
      </c>
      <c r="M664" s="147" t="s">
        <v>247</v>
      </c>
      <c r="N664" s="147" t="s">
        <v>248</v>
      </c>
      <c r="O664" s="147" t="s">
        <v>249</v>
      </c>
      <c r="P664" s="147" t="s">
        <v>250</v>
      </c>
      <c r="Q664" s="147" t="s">
        <v>251</v>
      </c>
      <c r="R664" s="147" t="s">
        <v>252</v>
      </c>
      <c r="S664" s="147" t="s">
        <v>253</v>
      </c>
      <c r="T664" s="147" t="s">
        <v>254</v>
      </c>
      <c r="U664" s="147" t="s">
        <v>256</v>
      </c>
      <c r="V664" s="147" t="s">
        <v>257</v>
      </c>
      <c r="W664" s="147" t="s">
        <v>258</v>
      </c>
      <c r="X664" s="147" t="s">
        <v>259</v>
      </c>
      <c r="Y664" s="147" t="s">
        <v>260</v>
      </c>
      <c r="Z664" s="147" t="s">
        <v>265</v>
      </c>
      <c r="AA664" s="147" t="s">
        <v>266</v>
      </c>
      <c r="AB664" s="148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 t="s">
        <v>1</v>
      </c>
    </row>
    <row r="665" spans="1:65">
      <c r="A665" s="30"/>
      <c r="B665" s="19"/>
      <c r="C665" s="9"/>
      <c r="D665" s="10" t="s">
        <v>305</v>
      </c>
      <c r="E665" s="11" t="s">
        <v>303</v>
      </c>
      <c r="F665" s="11" t="s">
        <v>305</v>
      </c>
      <c r="G665" s="11" t="s">
        <v>305</v>
      </c>
      <c r="H665" s="11" t="s">
        <v>303</v>
      </c>
      <c r="I665" s="11" t="s">
        <v>336</v>
      </c>
      <c r="J665" s="11" t="s">
        <v>303</v>
      </c>
      <c r="K665" s="11" t="s">
        <v>303</v>
      </c>
      <c r="L665" s="11" t="s">
        <v>303</v>
      </c>
      <c r="M665" s="11" t="s">
        <v>303</v>
      </c>
      <c r="N665" s="11" t="s">
        <v>303</v>
      </c>
      <c r="O665" s="11" t="s">
        <v>303</v>
      </c>
      <c r="P665" s="11" t="s">
        <v>303</v>
      </c>
      <c r="Q665" s="11" t="s">
        <v>303</v>
      </c>
      <c r="R665" s="11" t="s">
        <v>305</v>
      </c>
      <c r="S665" s="11" t="s">
        <v>305</v>
      </c>
      <c r="T665" s="11" t="s">
        <v>336</v>
      </c>
      <c r="U665" s="11" t="s">
        <v>303</v>
      </c>
      <c r="V665" s="11" t="s">
        <v>336</v>
      </c>
      <c r="W665" s="11" t="s">
        <v>305</v>
      </c>
      <c r="X665" s="11" t="s">
        <v>303</v>
      </c>
      <c r="Y665" s="11" t="s">
        <v>336</v>
      </c>
      <c r="Z665" s="11" t="s">
        <v>305</v>
      </c>
      <c r="AA665" s="11" t="s">
        <v>336</v>
      </c>
      <c r="AB665" s="148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3</v>
      </c>
    </row>
    <row r="666" spans="1:65">
      <c r="A666" s="30"/>
      <c r="B666" s="19"/>
      <c r="C666" s="9"/>
      <c r="D666" s="26" t="s">
        <v>337</v>
      </c>
      <c r="E666" s="26" t="s">
        <v>338</v>
      </c>
      <c r="F666" s="26" t="s">
        <v>339</v>
      </c>
      <c r="G666" s="26" t="s">
        <v>339</v>
      </c>
      <c r="H666" s="26" t="s">
        <v>117</v>
      </c>
      <c r="I666" s="26" t="s">
        <v>337</v>
      </c>
      <c r="J666" s="26" t="s">
        <v>338</v>
      </c>
      <c r="K666" s="26" t="s">
        <v>338</v>
      </c>
      <c r="L666" s="26" t="s">
        <v>339</v>
      </c>
      <c r="M666" s="26" t="s">
        <v>338</v>
      </c>
      <c r="N666" s="26" t="s">
        <v>338</v>
      </c>
      <c r="O666" s="26" t="s">
        <v>306</v>
      </c>
      <c r="P666" s="26" t="s">
        <v>338</v>
      </c>
      <c r="Q666" s="26" t="s">
        <v>340</v>
      </c>
      <c r="R666" s="26" t="s">
        <v>337</v>
      </c>
      <c r="S666" s="26" t="s">
        <v>338</v>
      </c>
      <c r="T666" s="26" t="s">
        <v>337</v>
      </c>
      <c r="U666" s="26" t="s">
        <v>338</v>
      </c>
      <c r="V666" s="26" t="s">
        <v>338</v>
      </c>
      <c r="W666" s="26" t="s">
        <v>337</v>
      </c>
      <c r="X666" s="26" t="s">
        <v>340</v>
      </c>
      <c r="Y666" s="26" t="s">
        <v>338</v>
      </c>
      <c r="Z666" s="26" t="s">
        <v>338</v>
      </c>
      <c r="AA666" s="26" t="s">
        <v>340</v>
      </c>
      <c r="AB666" s="148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3</v>
      </c>
    </row>
    <row r="667" spans="1:65">
      <c r="A667" s="30"/>
      <c r="B667" s="18">
        <v>1</v>
      </c>
      <c r="C667" s="14">
        <v>1</v>
      </c>
      <c r="D667" s="199">
        <v>3.7900000000000003E-2</v>
      </c>
      <c r="E667" s="199">
        <v>0.04</v>
      </c>
      <c r="F667" s="222">
        <v>4.1000000000000002E-2</v>
      </c>
      <c r="G667" s="199">
        <v>3.8895206488519254E-2</v>
      </c>
      <c r="H667" s="199">
        <v>4.0800000000000003E-2</v>
      </c>
      <c r="I667" s="222">
        <v>4.1000000000000002E-2</v>
      </c>
      <c r="J667" s="199">
        <v>3.7499999999999999E-2</v>
      </c>
      <c r="K667" s="199">
        <v>3.7999999999999999E-2</v>
      </c>
      <c r="L667" s="199">
        <v>3.8100000000000002E-2</v>
      </c>
      <c r="M667" s="199">
        <v>3.7999999999999999E-2</v>
      </c>
      <c r="N667" s="199">
        <v>3.7999999999999999E-2</v>
      </c>
      <c r="O667" s="199">
        <v>3.9E-2</v>
      </c>
      <c r="P667" s="199">
        <v>3.7999999999999999E-2</v>
      </c>
      <c r="Q667" s="199">
        <v>3.9399999999999998E-2</v>
      </c>
      <c r="R667" s="199">
        <v>3.9100000000000003E-2</v>
      </c>
      <c r="S667" s="199">
        <v>0.04</v>
      </c>
      <c r="T667" s="222">
        <v>4.4385799999999996E-2</v>
      </c>
      <c r="U667" s="199">
        <v>3.7999999999999999E-2</v>
      </c>
      <c r="V667" s="222">
        <v>2.5999999999999999E-2</v>
      </c>
      <c r="W667" s="199">
        <v>0.04</v>
      </c>
      <c r="X667" s="199">
        <v>3.8559840462500002E-2</v>
      </c>
      <c r="Y667" s="224">
        <v>4.2351310649999994E-2</v>
      </c>
      <c r="Z667" s="222">
        <v>3.5099999999999999E-2</v>
      </c>
      <c r="AA667" s="199">
        <v>3.89614E-2</v>
      </c>
      <c r="AB667" s="197"/>
      <c r="AC667" s="198"/>
      <c r="AD667" s="198"/>
      <c r="AE667" s="198"/>
      <c r="AF667" s="198"/>
      <c r="AG667" s="198"/>
      <c r="AH667" s="198"/>
      <c r="AI667" s="198"/>
      <c r="AJ667" s="198"/>
      <c r="AK667" s="198"/>
      <c r="AL667" s="198"/>
      <c r="AM667" s="198"/>
      <c r="AN667" s="198"/>
      <c r="AO667" s="198"/>
      <c r="AP667" s="198"/>
      <c r="AQ667" s="198"/>
      <c r="AR667" s="198"/>
      <c r="AS667" s="198"/>
      <c r="AT667" s="198"/>
      <c r="AU667" s="198"/>
      <c r="AV667" s="198"/>
      <c r="AW667" s="198"/>
      <c r="AX667" s="198"/>
      <c r="AY667" s="198"/>
      <c r="AZ667" s="198"/>
      <c r="BA667" s="198"/>
      <c r="BB667" s="198"/>
      <c r="BC667" s="198"/>
      <c r="BD667" s="198"/>
      <c r="BE667" s="198"/>
      <c r="BF667" s="198"/>
      <c r="BG667" s="198"/>
      <c r="BH667" s="198"/>
      <c r="BI667" s="198"/>
      <c r="BJ667" s="198"/>
      <c r="BK667" s="198"/>
      <c r="BL667" s="198"/>
      <c r="BM667" s="200">
        <v>1</v>
      </c>
    </row>
    <row r="668" spans="1:65">
      <c r="A668" s="30"/>
      <c r="B668" s="19">
        <v>1</v>
      </c>
      <c r="C668" s="9">
        <v>2</v>
      </c>
      <c r="D668" s="24">
        <v>3.8200000000000005E-2</v>
      </c>
      <c r="E668" s="24">
        <v>3.9E-2</v>
      </c>
      <c r="F668" s="223">
        <v>4.1000000000000002E-2</v>
      </c>
      <c r="G668" s="24">
        <v>3.9165973685237311E-2</v>
      </c>
      <c r="H668" s="24">
        <v>4.1200000000000001E-2</v>
      </c>
      <c r="I668" s="223">
        <v>4.1000000000000002E-2</v>
      </c>
      <c r="J668" s="24">
        <v>3.9399999999999998E-2</v>
      </c>
      <c r="K668" s="24">
        <v>3.9E-2</v>
      </c>
      <c r="L668" s="24">
        <v>3.8900000000000004E-2</v>
      </c>
      <c r="M668" s="24">
        <v>3.7999999999999999E-2</v>
      </c>
      <c r="N668" s="24">
        <v>3.7999999999999999E-2</v>
      </c>
      <c r="O668" s="24">
        <v>3.7999999999999999E-2</v>
      </c>
      <c r="P668" s="24">
        <v>3.9E-2</v>
      </c>
      <c r="Q668" s="24">
        <v>3.9300000000000002E-2</v>
      </c>
      <c r="R668" s="24">
        <v>3.9100000000000003E-2</v>
      </c>
      <c r="S668" s="24">
        <v>0.04</v>
      </c>
      <c r="T668" s="223">
        <v>4.42274E-2</v>
      </c>
      <c r="U668" s="24">
        <v>3.9E-2</v>
      </c>
      <c r="V668" s="223">
        <v>2.5999999999999999E-2</v>
      </c>
      <c r="W668" s="24">
        <v>0.04</v>
      </c>
      <c r="X668" s="24">
        <v>3.8569189342500004E-2</v>
      </c>
      <c r="Y668" s="24">
        <v>3.9025571075000001E-2</v>
      </c>
      <c r="Z668" s="223">
        <v>3.61E-2</v>
      </c>
      <c r="AA668" s="24">
        <v>3.7140899999999998E-2</v>
      </c>
      <c r="AB668" s="197"/>
      <c r="AC668" s="198"/>
      <c r="AD668" s="198"/>
      <c r="AE668" s="198"/>
      <c r="AF668" s="198"/>
      <c r="AG668" s="198"/>
      <c r="AH668" s="198"/>
      <c r="AI668" s="198"/>
      <c r="AJ668" s="198"/>
      <c r="AK668" s="198"/>
      <c r="AL668" s="198"/>
      <c r="AM668" s="198"/>
      <c r="AN668" s="198"/>
      <c r="AO668" s="198"/>
      <c r="AP668" s="198"/>
      <c r="AQ668" s="198"/>
      <c r="AR668" s="198"/>
      <c r="AS668" s="198"/>
      <c r="AT668" s="198"/>
      <c r="AU668" s="198"/>
      <c r="AV668" s="198"/>
      <c r="AW668" s="198"/>
      <c r="AX668" s="198"/>
      <c r="AY668" s="198"/>
      <c r="AZ668" s="198"/>
      <c r="BA668" s="198"/>
      <c r="BB668" s="198"/>
      <c r="BC668" s="198"/>
      <c r="BD668" s="198"/>
      <c r="BE668" s="198"/>
      <c r="BF668" s="198"/>
      <c r="BG668" s="198"/>
      <c r="BH668" s="198"/>
      <c r="BI668" s="198"/>
      <c r="BJ668" s="198"/>
      <c r="BK668" s="198"/>
      <c r="BL668" s="198"/>
      <c r="BM668" s="200" t="e">
        <v>#N/A</v>
      </c>
    </row>
    <row r="669" spans="1:65">
      <c r="A669" s="30"/>
      <c r="B669" s="19">
        <v>1</v>
      </c>
      <c r="C669" s="9">
        <v>3</v>
      </c>
      <c r="D669" s="24">
        <v>3.8600000000000002E-2</v>
      </c>
      <c r="E669" s="24">
        <v>3.9E-2</v>
      </c>
      <c r="F669" s="223">
        <v>4.1000000000000002E-2</v>
      </c>
      <c r="G669" s="24">
        <v>3.793483889394484E-2</v>
      </c>
      <c r="H669" s="24">
        <v>3.9E-2</v>
      </c>
      <c r="I669" s="223">
        <v>4.1000000000000002E-2</v>
      </c>
      <c r="J669" s="24">
        <v>3.8699999999999998E-2</v>
      </c>
      <c r="K669" s="24">
        <v>3.9E-2</v>
      </c>
      <c r="L669" s="225">
        <v>4.1399999999999999E-2</v>
      </c>
      <c r="M669" s="24">
        <v>3.7999999999999999E-2</v>
      </c>
      <c r="N669" s="24">
        <v>3.7999999999999999E-2</v>
      </c>
      <c r="O669" s="24">
        <v>3.7999999999999999E-2</v>
      </c>
      <c r="P669" s="24">
        <v>3.9E-2</v>
      </c>
      <c r="Q669" s="24">
        <v>3.9300000000000002E-2</v>
      </c>
      <c r="R669" s="24">
        <v>3.9300000000000002E-2</v>
      </c>
      <c r="S669" s="24">
        <v>0.04</v>
      </c>
      <c r="T669" s="223">
        <v>4.43034E-2</v>
      </c>
      <c r="U669" s="24">
        <v>3.7999999999999999E-2</v>
      </c>
      <c r="V669" s="223">
        <v>2.5999999999999999E-2</v>
      </c>
      <c r="W669" s="24">
        <v>3.9E-2</v>
      </c>
      <c r="X669" s="24">
        <v>3.8011151730000005E-2</v>
      </c>
      <c r="Y669" s="24">
        <v>4.0055946299999992E-2</v>
      </c>
      <c r="Z669" s="223">
        <v>3.6200000000000003E-2</v>
      </c>
      <c r="AA669" s="24">
        <v>3.8881300000000001E-2</v>
      </c>
      <c r="AB669" s="197"/>
      <c r="AC669" s="198"/>
      <c r="AD669" s="198"/>
      <c r="AE669" s="198"/>
      <c r="AF669" s="198"/>
      <c r="AG669" s="198"/>
      <c r="AH669" s="198"/>
      <c r="AI669" s="198"/>
      <c r="AJ669" s="198"/>
      <c r="AK669" s="198"/>
      <c r="AL669" s="198"/>
      <c r="AM669" s="198"/>
      <c r="AN669" s="198"/>
      <c r="AO669" s="198"/>
      <c r="AP669" s="198"/>
      <c r="AQ669" s="198"/>
      <c r="AR669" s="198"/>
      <c r="AS669" s="198"/>
      <c r="AT669" s="198"/>
      <c r="AU669" s="198"/>
      <c r="AV669" s="198"/>
      <c r="AW669" s="198"/>
      <c r="AX669" s="198"/>
      <c r="AY669" s="198"/>
      <c r="AZ669" s="198"/>
      <c r="BA669" s="198"/>
      <c r="BB669" s="198"/>
      <c r="BC669" s="198"/>
      <c r="BD669" s="198"/>
      <c r="BE669" s="198"/>
      <c r="BF669" s="198"/>
      <c r="BG669" s="198"/>
      <c r="BH669" s="198"/>
      <c r="BI669" s="198"/>
      <c r="BJ669" s="198"/>
      <c r="BK669" s="198"/>
      <c r="BL669" s="198"/>
      <c r="BM669" s="200">
        <v>16</v>
      </c>
    </row>
    <row r="670" spans="1:65">
      <c r="A670" s="30"/>
      <c r="B670" s="19">
        <v>1</v>
      </c>
      <c r="C670" s="9">
        <v>4</v>
      </c>
      <c r="D670" s="24">
        <v>3.9E-2</v>
      </c>
      <c r="E670" s="24">
        <v>3.9E-2</v>
      </c>
      <c r="F670" s="223">
        <v>4.1000000000000002E-2</v>
      </c>
      <c r="G670" s="24">
        <v>3.8225929994102813E-2</v>
      </c>
      <c r="H670" s="24">
        <v>3.9E-2</v>
      </c>
      <c r="I670" s="223">
        <v>4.1000000000000002E-2</v>
      </c>
      <c r="J670" s="24">
        <v>3.85E-2</v>
      </c>
      <c r="K670" s="24">
        <v>3.6999999999999998E-2</v>
      </c>
      <c r="L670" s="24">
        <v>3.8800000000000001E-2</v>
      </c>
      <c r="M670" s="24">
        <v>3.9E-2</v>
      </c>
      <c r="N670" s="24">
        <v>3.6999999999999998E-2</v>
      </c>
      <c r="O670" s="24">
        <v>3.9E-2</v>
      </c>
      <c r="P670" s="24">
        <v>3.6999999999999998E-2</v>
      </c>
      <c r="Q670" s="24">
        <v>4.0399999999999998E-2</v>
      </c>
      <c r="R670" s="24">
        <v>3.8800000000000001E-2</v>
      </c>
      <c r="S670" s="24">
        <v>0.04</v>
      </c>
      <c r="T670" s="223">
        <v>4.4220999999999996E-2</v>
      </c>
      <c r="U670" s="24">
        <v>0.04</v>
      </c>
      <c r="V670" s="223">
        <v>2.5999999999999999E-2</v>
      </c>
      <c r="W670" s="24">
        <v>3.9E-2</v>
      </c>
      <c r="X670" s="24">
        <v>3.8199064640000002E-2</v>
      </c>
      <c r="Y670" s="24">
        <v>3.8970419299999996E-2</v>
      </c>
      <c r="Z670" s="223">
        <v>3.6600000000000001E-2</v>
      </c>
      <c r="AA670" s="24">
        <v>3.9228800000000001E-2</v>
      </c>
      <c r="AB670" s="197"/>
      <c r="AC670" s="198"/>
      <c r="AD670" s="198"/>
      <c r="AE670" s="198"/>
      <c r="AF670" s="198"/>
      <c r="AG670" s="198"/>
      <c r="AH670" s="198"/>
      <c r="AI670" s="198"/>
      <c r="AJ670" s="198"/>
      <c r="AK670" s="198"/>
      <c r="AL670" s="198"/>
      <c r="AM670" s="198"/>
      <c r="AN670" s="198"/>
      <c r="AO670" s="198"/>
      <c r="AP670" s="198"/>
      <c r="AQ670" s="198"/>
      <c r="AR670" s="198"/>
      <c r="AS670" s="198"/>
      <c r="AT670" s="198"/>
      <c r="AU670" s="198"/>
      <c r="AV670" s="198"/>
      <c r="AW670" s="198"/>
      <c r="AX670" s="198"/>
      <c r="AY670" s="198"/>
      <c r="AZ670" s="198"/>
      <c r="BA670" s="198"/>
      <c r="BB670" s="198"/>
      <c r="BC670" s="198"/>
      <c r="BD670" s="198"/>
      <c r="BE670" s="198"/>
      <c r="BF670" s="198"/>
      <c r="BG670" s="198"/>
      <c r="BH670" s="198"/>
      <c r="BI670" s="198"/>
      <c r="BJ670" s="198"/>
      <c r="BK670" s="198"/>
      <c r="BL670" s="198"/>
      <c r="BM670" s="200">
        <v>3.8776815981537809E-2</v>
      </c>
    </row>
    <row r="671" spans="1:65">
      <c r="A671" s="30"/>
      <c r="B671" s="19">
        <v>1</v>
      </c>
      <c r="C671" s="9">
        <v>5</v>
      </c>
      <c r="D671" s="24">
        <v>3.9E-2</v>
      </c>
      <c r="E671" s="24">
        <v>0.04</v>
      </c>
      <c r="F671" s="223">
        <v>4.1000000000000002E-2</v>
      </c>
      <c r="G671" s="24">
        <v>3.8745272577645616E-2</v>
      </c>
      <c r="H671" s="24">
        <v>4.02E-2</v>
      </c>
      <c r="I671" s="223">
        <v>4.1000000000000002E-2</v>
      </c>
      <c r="J671" s="24">
        <v>3.9399999999999998E-2</v>
      </c>
      <c r="K671" s="24">
        <v>3.7999999999999999E-2</v>
      </c>
      <c r="L671" s="24">
        <v>3.8699999999999998E-2</v>
      </c>
      <c r="M671" s="24">
        <v>3.7999999999999999E-2</v>
      </c>
      <c r="N671" s="24">
        <v>3.7999999999999999E-2</v>
      </c>
      <c r="O671" s="24">
        <v>3.7999999999999999E-2</v>
      </c>
      <c r="P671" s="24">
        <v>3.9E-2</v>
      </c>
      <c r="Q671" s="24">
        <v>3.9599999999999996E-2</v>
      </c>
      <c r="R671" s="24">
        <v>3.9100000000000003E-2</v>
      </c>
      <c r="S671" s="24">
        <v>0.04</v>
      </c>
      <c r="T671" s="223">
        <v>4.4162599999999996E-2</v>
      </c>
      <c r="U671" s="24">
        <v>3.9E-2</v>
      </c>
      <c r="V671" s="223">
        <v>2.5999999999999999E-2</v>
      </c>
      <c r="W671" s="24">
        <v>3.7999999999999999E-2</v>
      </c>
      <c r="X671" s="24">
        <v>3.8036911547499996E-2</v>
      </c>
      <c r="Y671" s="24">
        <v>3.8208799549999999E-2</v>
      </c>
      <c r="Z671" s="223">
        <v>3.6000000000000004E-2</v>
      </c>
      <c r="AA671" s="24">
        <v>3.7795200000000001E-2</v>
      </c>
      <c r="AB671" s="197"/>
      <c r="AC671" s="198"/>
      <c r="AD671" s="198"/>
      <c r="AE671" s="198"/>
      <c r="AF671" s="198"/>
      <c r="AG671" s="198"/>
      <c r="AH671" s="198"/>
      <c r="AI671" s="198"/>
      <c r="AJ671" s="198"/>
      <c r="AK671" s="198"/>
      <c r="AL671" s="198"/>
      <c r="AM671" s="198"/>
      <c r="AN671" s="198"/>
      <c r="AO671" s="198"/>
      <c r="AP671" s="198"/>
      <c r="AQ671" s="198"/>
      <c r="AR671" s="198"/>
      <c r="AS671" s="198"/>
      <c r="AT671" s="198"/>
      <c r="AU671" s="198"/>
      <c r="AV671" s="198"/>
      <c r="AW671" s="198"/>
      <c r="AX671" s="198"/>
      <c r="AY671" s="198"/>
      <c r="AZ671" s="198"/>
      <c r="BA671" s="198"/>
      <c r="BB671" s="198"/>
      <c r="BC671" s="198"/>
      <c r="BD671" s="198"/>
      <c r="BE671" s="198"/>
      <c r="BF671" s="198"/>
      <c r="BG671" s="198"/>
      <c r="BH671" s="198"/>
      <c r="BI671" s="198"/>
      <c r="BJ671" s="198"/>
      <c r="BK671" s="198"/>
      <c r="BL671" s="198"/>
      <c r="BM671" s="200">
        <v>110</v>
      </c>
    </row>
    <row r="672" spans="1:65">
      <c r="A672" s="30"/>
      <c r="B672" s="19">
        <v>1</v>
      </c>
      <c r="C672" s="9">
        <v>6</v>
      </c>
      <c r="D672" s="24">
        <v>3.78E-2</v>
      </c>
      <c r="E672" s="24">
        <v>0.04</v>
      </c>
      <c r="F672" s="223">
        <v>4.1000000000000002E-2</v>
      </c>
      <c r="G672" s="24">
        <v>3.7835342983359999E-2</v>
      </c>
      <c r="H672" s="24">
        <v>3.8600000000000002E-2</v>
      </c>
      <c r="I672" s="223">
        <v>4.1000000000000002E-2</v>
      </c>
      <c r="J672" s="24">
        <v>3.6999999999999998E-2</v>
      </c>
      <c r="K672" s="24">
        <v>3.7999999999999999E-2</v>
      </c>
      <c r="L672" s="24">
        <v>3.9199999999999999E-2</v>
      </c>
      <c r="M672" s="24">
        <v>3.7999999999999999E-2</v>
      </c>
      <c r="N672" s="24">
        <v>3.7999999999999999E-2</v>
      </c>
      <c r="O672" s="24">
        <v>3.7999999999999999E-2</v>
      </c>
      <c r="P672" s="24">
        <v>3.7999999999999999E-2</v>
      </c>
      <c r="Q672" s="24">
        <v>3.9300000000000002E-2</v>
      </c>
      <c r="R672" s="24">
        <v>3.8900000000000004E-2</v>
      </c>
      <c r="S672" s="24">
        <v>4.1000000000000002E-2</v>
      </c>
      <c r="T672" s="223">
        <v>4.4356199999999998E-2</v>
      </c>
      <c r="U672" s="24">
        <v>0.04</v>
      </c>
      <c r="V672" s="223">
        <v>2.5999999999999999E-2</v>
      </c>
      <c r="W672" s="24">
        <v>3.9E-2</v>
      </c>
      <c r="X672" s="24">
        <v>3.8001895212500005E-2</v>
      </c>
      <c r="Y672" s="225">
        <v>4.1826055649999985E-2</v>
      </c>
      <c r="Z672" s="223">
        <v>3.6999999999999998E-2</v>
      </c>
      <c r="AA672" s="24">
        <v>3.8137700000000004E-2</v>
      </c>
      <c r="AB672" s="197"/>
      <c r="AC672" s="198"/>
      <c r="AD672" s="198"/>
      <c r="AE672" s="198"/>
      <c r="AF672" s="198"/>
      <c r="AG672" s="198"/>
      <c r="AH672" s="198"/>
      <c r="AI672" s="198"/>
      <c r="AJ672" s="198"/>
      <c r="AK672" s="198"/>
      <c r="AL672" s="198"/>
      <c r="AM672" s="198"/>
      <c r="AN672" s="198"/>
      <c r="AO672" s="198"/>
      <c r="AP672" s="198"/>
      <c r="AQ672" s="198"/>
      <c r="AR672" s="198"/>
      <c r="AS672" s="198"/>
      <c r="AT672" s="198"/>
      <c r="AU672" s="198"/>
      <c r="AV672" s="198"/>
      <c r="AW672" s="198"/>
      <c r="AX672" s="198"/>
      <c r="AY672" s="198"/>
      <c r="AZ672" s="198"/>
      <c r="BA672" s="198"/>
      <c r="BB672" s="198"/>
      <c r="BC672" s="198"/>
      <c r="BD672" s="198"/>
      <c r="BE672" s="198"/>
      <c r="BF672" s="198"/>
      <c r="BG672" s="198"/>
      <c r="BH672" s="198"/>
      <c r="BI672" s="198"/>
      <c r="BJ672" s="198"/>
      <c r="BK672" s="198"/>
      <c r="BL672" s="198"/>
      <c r="BM672" s="56"/>
    </row>
    <row r="673" spans="1:65">
      <c r="A673" s="30"/>
      <c r="B673" s="20" t="s">
        <v>273</v>
      </c>
      <c r="C673" s="12"/>
      <c r="D673" s="201">
        <v>3.8416666666666668E-2</v>
      </c>
      <c r="E673" s="201">
        <v>3.95E-2</v>
      </c>
      <c r="F673" s="201">
        <v>4.1000000000000002E-2</v>
      </c>
      <c r="G673" s="201">
        <v>3.8467094103801641E-2</v>
      </c>
      <c r="H673" s="201">
        <v>3.9799999999999995E-2</v>
      </c>
      <c r="I673" s="201">
        <v>4.1000000000000002E-2</v>
      </c>
      <c r="J673" s="201">
        <v>3.8416666666666661E-2</v>
      </c>
      <c r="K673" s="201">
        <v>3.8166666666666668E-2</v>
      </c>
      <c r="L673" s="201">
        <v>3.9183333333333341E-2</v>
      </c>
      <c r="M673" s="201">
        <v>3.8166666666666668E-2</v>
      </c>
      <c r="N673" s="201">
        <v>3.7833333333333337E-2</v>
      </c>
      <c r="O673" s="201">
        <v>3.8333333333333337E-2</v>
      </c>
      <c r="P673" s="201">
        <v>3.8333333333333337E-2</v>
      </c>
      <c r="Q673" s="201">
        <v>3.9549999999999995E-2</v>
      </c>
      <c r="R673" s="201">
        <v>3.9050000000000001E-2</v>
      </c>
      <c r="S673" s="201">
        <v>4.016666666666667E-2</v>
      </c>
      <c r="T673" s="201">
        <v>4.4276066666666669E-2</v>
      </c>
      <c r="U673" s="201">
        <v>3.9E-2</v>
      </c>
      <c r="V673" s="201">
        <v>2.5999999999999999E-2</v>
      </c>
      <c r="W673" s="201">
        <v>3.9166666666666669E-2</v>
      </c>
      <c r="X673" s="201">
        <v>3.8229675489166663E-2</v>
      </c>
      <c r="Y673" s="201">
        <v>4.0073017087499996E-2</v>
      </c>
      <c r="Z673" s="201">
        <v>3.6166666666666666E-2</v>
      </c>
      <c r="AA673" s="201">
        <v>3.8357549999999997E-2</v>
      </c>
      <c r="AB673" s="197"/>
      <c r="AC673" s="198"/>
      <c r="AD673" s="198"/>
      <c r="AE673" s="198"/>
      <c r="AF673" s="198"/>
      <c r="AG673" s="198"/>
      <c r="AH673" s="198"/>
      <c r="AI673" s="198"/>
      <c r="AJ673" s="198"/>
      <c r="AK673" s="198"/>
      <c r="AL673" s="198"/>
      <c r="AM673" s="198"/>
      <c r="AN673" s="198"/>
      <c r="AO673" s="198"/>
      <c r="AP673" s="198"/>
      <c r="AQ673" s="198"/>
      <c r="AR673" s="198"/>
      <c r="AS673" s="198"/>
      <c r="AT673" s="198"/>
      <c r="AU673" s="198"/>
      <c r="AV673" s="198"/>
      <c r="AW673" s="198"/>
      <c r="AX673" s="198"/>
      <c r="AY673" s="198"/>
      <c r="AZ673" s="198"/>
      <c r="BA673" s="198"/>
      <c r="BB673" s="198"/>
      <c r="BC673" s="198"/>
      <c r="BD673" s="198"/>
      <c r="BE673" s="198"/>
      <c r="BF673" s="198"/>
      <c r="BG673" s="198"/>
      <c r="BH673" s="198"/>
      <c r="BI673" s="198"/>
      <c r="BJ673" s="198"/>
      <c r="BK673" s="198"/>
      <c r="BL673" s="198"/>
      <c r="BM673" s="56"/>
    </row>
    <row r="674" spans="1:65">
      <c r="A674" s="30"/>
      <c r="B674" s="3" t="s">
        <v>274</v>
      </c>
      <c r="C674" s="29"/>
      <c r="D674" s="24">
        <v>3.8400000000000004E-2</v>
      </c>
      <c r="E674" s="24">
        <v>3.95E-2</v>
      </c>
      <c r="F674" s="24">
        <v>4.1000000000000002E-2</v>
      </c>
      <c r="G674" s="24">
        <v>3.8485601285874214E-2</v>
      </c>
      <c r="H674" s="24">
        <v>3.9599999999999996E-2</v>
      </c>
      <c r="I674" s="24">
        <v>4.1000000000000002E-2</v>
      </c>
      <c r="J674" s="24">
        <v>3.8599999999999995E-2</v>
      </c>
      <c r="K674" s="24">
        <v>3.7999999999999999E-2</v>
      </c>
      <c r="L674" s="24">
        <v>3.8850000000000003E-2</v>
      </c>
      <c r="M674" s="24">
        <v>3.7999999999999999E-2</v>
      </c>
      <c r="N674" s="24">
        <v>3.7999999999999999E-2</v>
      </c>
      <c r="O674" s="24">
        <v>3.7999999999999999E-2</v>
      </c>
      <c r="P674" s="24">
        <v>3.85E-2</v>
      </c>
      <c r="Q674" s="24">
        <v>3.9349999999999996E-2</v>
      </c>
      <c r="R674" s="24">
        <v>3.9100000000000003E-2</v>
      </c>
      <c r="S674" s="24">
        <v>0.04</v>
      </c>
      <c r="T674" s="24">
        <v>4.4265399999999996E-2</v>
      </c>
      <c r="U674" s="24">
        <v>3.9E-2</v>
      </c>
      <c r="V674" s="24">
        <v>2.5999999999999999E-2</v>
      </c>
      <c r="W674" s="24">
        <v>3.9E-2</v>
      </c>
      <c r="X674" s="24">
        <v>3.8117988093749999E-2</v>
      </c>
      <c r="Y674" s="24">
        <v>3.9540758687499997E-2</v>
      </c>
      <c r="Z674" s="24">
        <v>3.6150000000000002E-2</v>
      </c>
      <c r="AA674" s="24">
        <v>3.8509500000000002E-2</v>
      </c>
      <c r="AB674" s="197"/>
      <c r="AC674" s="198"/>
      <c r="AD674" s="198"/>
      <c r="AE674" s="198"/>
      <c r="AF674" s="198"/>
      <c r="AG674" s="198"/>
      <c r="AH674" s="198"/>
      <c r="AI674" s="198"/>
      <c r="AJ674" s="198"/>
      <c r="AK674" s="198"/>
      <c r="AL674" s="198"/>
      <c r="AM674" s="198"/>
      <c r="AN674" s="198"/>
      <c r="AO674" s="198"/>
      <c r="AP674" s="198"/>
      <c r="AQ674" s="198"/>
      <c r="AR674" s="198"/>
      <c r="AS674" s="198"/>
      <c r="AT674" s="198"/>
      <c r="AU674" s="198"/>
      <c r="AV674" s="198"/>
      <c r="AW674" s="198"/>
      <c r="AX674" s="198"/>
      <c r="AY674" s="198"/>
      <c r="AZ674" s="198"/>
      <c r="BA674" s="198"/>
      <c r="BB674" s="198"/>
      <c r="BC674" s="198"/>
      <c r="BD674" s="198"/>
      <c r="BE674" s="198"/>
      <c r="BF674" s="198"/>
      <c r="BG674" s="198"/>
      <c r="BH674" s="198"/>
      <c r="BI674" s="198"/>
      <c r="BJ674" s="198"/>
      <c r="BK674" s="198"/>
      <c r="BL674" s="198"/>
      <c r="BM674" s="56"/>
    </row>
    <row r="675" spans="1:65">
      <c r="A675" s="30"/>
      <c r="B675" s="3" t="s">
        <v>275</v>
      </c>
      <c r="C675" s="29"/>
      <c r="D675" s="24">
        <v>5.30722777603021E-4</v>
      </c>
      <c r="E675" s="24">
        <v>5.4772255750516665E-4</v>
      </c>
      <c r="F675" s="24">
        <v>0</v>
      </c>
      <c r="G675" s="24">
        <v>5.45831725170362E-4</v>
      </c>
      <c r="H675" s="24">
        <v>1.0807404868885039E-3</v>
      </c>
      <c r="I675" s="24">
        <v>0</v>
      </c>
      <c r="J675" s="24">
        <v>9.867454923467682E-4</v>
      </c>
      <c r="K675" s="24">
        <v>7.5277265270908163E-4</v>
      </c>
      <c r="L675" s="24">
        <v>1.1444066876188136E-3</v>
      </c>
      <c r="M675" s="24">
        <v>4.0824829046386341E-4</v>
      </c>
      <c r="N675" s="24">
        <v>4.0824829046386341E-4</v>
      </c>
      <c r="O675" s="24">
        <v>5.1639777949432275E-4</v>
      </c>
      <c r="P675" s="24">
        <v>8.1649658092772682E-4</v>
      </c>
      <c r="Q675" s="24">
        <v>4.32434966208792E-4</v>
      </c>
      <c r="R675" s="24">
        <v>1.7606816861658999E-4</v>
      </c>
      <c r="S675" s="24">
        <v>4.0824829046386341E-4</v>
      </c>
      <c r="T675" s="24">
        <v>8.6585603114297746E-5</v>
      </c>
      <c r="U675" s="24">
        <v>8.9442719099991667E-4</v>
      </c>
      <c r="V675" s="24">
        <v>0</v>
      </c>
      <c r="W675" s="24">
        <v>7.5277265270908163E-4</v>
      </c>
      <c r="X675" s="24">
        <v>2.6907620306288664E-4</v>
      </c>
      <c r="Y675" s="24">
        <v>1.6764384407159973E-3</v>
      </c>
      <c r="Z675" s="24">
        <v>6.4083279150388851E-4</v>
      </c>
      <c r="AA675" s="24">
        <v>8.0533647812575907E-4</v>
      </c>
      <c r="AB675" s="197"/>
      <c r="AC675" s="198"/>
      <c r="AD675" s="198"/>
      <c r="AE675" s="198"/>
      <c r="AF675" s="198"/>
      <c r="AG675" s="198"/>
      <c r="AH675" s="198"/>
      <c r="AI675" s="198"/>
      <c r="AJ675" s="198"/>
      <c r="AK675" s="198"/>
      <c r="AL675" s="198"/>
      <c r="AM675" s="198"/>
      <c r="AN675" s="198"/>
      <c r="AO675" s="198"/>
      <c r="AP675" s="198"/>
      <c r="AQ675" s="198"/>
      <c r="AR675" s="198"/>
      <c r="AS675" s="198"/>
      <c r="AT675" s="198"/>
      <c r="AU675" s="198"/>
      <c r="AV675" s="198"/>
      <c r="AW675" s="198"/>
      <c r="AX675" s="198"/>
      <c r="AY675" s="198"/>
      <c r="AZ675" s="198"/>
      <c r="BA675" s="198"/>
      <c r="BB675" s="198"/>
      <c r="BC675" s="198"/>
      <c r="BD675" s="198"/>
      <c r="BE675" s="198"/>
      <c r="BF675" s="198"/>
      <c r="BG675" s="198"/>
      <c r="BH675" s="198"/>
      <c r="BI675" s="198"/>
      <c r="BJ675" s="198"/>
      <c r="BK675" s="198"/>
      <c r="BL675" s="198"/>
      <c r="BM675" s="56"/>
    </row>
    <row r="676" spans="1:65">
      <c r="A676" s="30"/>
      <c r="B676" s="3" t="s">
        <v>86</v>
      </c>
      <c r="C676" s="29"/>
      <c r="D676" s="13">
        <v>1.3814909612226143E-2</v>
      </c>
      <c r="E676" s="13">
        <v>1.3866393860890294E-2</v>
      </c>
      <c r="F676" s="13">
        <v>0</v>
      </c>
      <c r="G676" s="13">
        <v>1.4189575217131318E-2</v>
      </c>
      <c r="H676" s="13">
        <v>2.7154283590163416E-2</v>
      </c>
      <c r="I676" s="13">
        <v>0</v>
      </c>
      <c r="J676" s="13">
        <v>2.5685349041564467E-2</v>
      </c>
      <c r="K676" s="13">
        <v>1.9723300944342749E-2</v>
      </c>
      <c r="L676" s="13">
        <v>2.9206465868621353E-2</v>
      </c>
      <c r="M676" s="13">
        <v>1.0696461758878516E-2</v>
      </c>
      <c r="N676" s="13">
        <v>1.0790703712701235E-2</v>
      </c>
      <c r="O676" s="13">
        <v>1.3471246421591027E-2</v>
      </c>
      <c r="P676" s="13">
        <v>2.1299910806810263E-2</v>
      </c>
      <c r="Q676" s="13">
        <v>1.0933880308692592E-2</v>
      </c>
      <c r="R676" s="13">
        <v>4.5087879287218947E-3</v>
      </c>
      <c r="S676" s="13">
        <v>1.0163857853872117E-2</v>
      </c>
      <c r="T676" s="13">
        <v>1.955584803098237E-3</v>
      </c>
      <c r="U676" s="13">
        <v>2.2934030538459403E-2</v>
      </c>
      <c r="V676" s="13">
        <v>0</v>
      </c>
      <c r="W676" s="13">
        <v>1.9219727303210594E-2</v>
      </c>
      <c r="X676" s="13">
        <v>7.0384119043630415E-3</v>
      </c>
      <c r="Y676" s="13">
        <v>4.1834595010789191E-2</v>
      </c>
      <c r="Z676" s="13">
        <v>1.7718879027757286E-2</v>
      </c>
      <c r="AA676" s="13">
        <v>2.0995514002478236E-2</v>
      </c>
      <c r="AB676" s="148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A677" s="30"/>
      <c r="B677" s="3" t="s">
        <v>276</v>
      </c>
      <c r="C677" s="29"/>
      <c r="D677" s="13">
        <v>-9.287748510414362E-3</v>
      </c>
      <c r="E677" s="13">
        <v>1.8649907171504498E-2</v>
      </c>
      <c r="F677" s="13">
        <v>5.7332815038776852E-2</v>
      </c>
      <c r="G677" s="13">
        <v>-7.9872952406311315E-3</v>
      </c>
      <c r="H677" s="13">
        <v>2.6386488744958747E-2</v>
      </c>
      <c r="I677" s="13">
        <v>5.7332815038776852E-2</v>
      </c>
      <c r="J677" s="13">
        <v>-9.287748510414584E-3</v>
      </c>
      <c r="K677" s="13">
        <v>-1.5734899821626458E-2</v>
      </c>
      <c r="L677" s="13">
        <v>1.0483515510635977E-2</v>
      </c>
      <c r="M677" s="13">
        <v>-1.5734899821626458E-2</v>
      </c>
      <c r="N677" s="13">
        <v>-2.4331101569909142E-2</v>
      </c>
      <c r="O677" s="13">
        <v>-1.143679894748495E-2</v>
      </c>
      <c r="P677" s="13">
        <v>-1.143679894748495E-2</v>
      </c>
      <c r="Q677" s="13">
        <v>1.9939337433746651E-2</v>
      </c>
      <c r="R677" s="13">
        <v>7.0450348113229033E-3</v>
      </c>
      <c r="S677" s="13">
        <v>3.5842310668070088E-2</v>
      </c>
      <c r="T677" s="13">
        <v>0.1418180050612492</v>
      </c>
      <c r="U677" s="13">
        <v>5.7556045490803065E-3</v>
      </c>
      <c r="V677" s="13">
        <v>-0.32949626363394646</v>
      </c>
      <c r="W677" s="13">
        <v>1.0053705423221704E-2</v>
      </c>
      <c r="X677" s="13">
        <v>-1.4109990171231379E-2</v>
      </c>
      <c r="Y677" s="13">
        <v>3.3427218639594525E-2</v>
      </c>
      <c r="Z677" s="13">
        <v>-6.7312110311322892E-2</v>
      </c>
      <c r="AA677" s="13">
        <v>-1.0812284890472479E-2</v>
      </c>
      <c r="AB677" s="148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A678" s="30"/>
      <c r="B678" s="46" t="s">
        <v>277</v>
      </c>
      <c r="C678" s="47"/>
      <c r="D678" s="45">
        <v>0.38</v>
      </c>
      <c r="E678" s="45">
        <v>0.91</v>
      </c>
      <c r="F678" s="45">
        <v>2.7</v>
      </c>
      <c r="G678" s="45">
        <v>0.32</v>
      </c>
      <c r="H678" s="45">
        <v>1.27</v>
      </c>
      <c r="I678" s="45">
        <v>2.7</v>
      </c>
      <c r="J678" s="45">
        <v>0.38</v>
      </c>
      <c r="K678" s="45">
        <v>0.67</v>
      </c>
      <c r="L678" s="45">
        <v>0.54</v>
      </c>
      <c r="M678" s="45">
        <v>0.67</v>
      </c>
      <c r="N678" s="45">
        <v>1.07</v>
      </c>
      <c r="O678" s="45">
        <v>0.48</v>
      </c>
      <c r="P678" s="45">
        <v>0.48</v>
      </c>
      <c r="Q678" s="45">
        <v>0.97</v>
      </c>
      <c r="R678" s="45">
        <v>0.38</v>
      </c>
      <c r="S678" s="45">
        <v>1.7</v>
      </c>
      <c r="T678" s="45">
        <v>6.59</v>
      </c>
      <c r="U678" s="45">
        <v>0.32</v>
      </c>
      <c r="V678" s="45">
        <v>14.93</v>
      </c>
      <c r="W678" s="45">
        <v>0.52</v>
      </c>
      <c r="X678" s="45">
        <v>0.6</v>
      </c>
      <c r="Y678" s="45">
        <v>1.59</v>
      </c>
      <c r="Z678" s="45">
        <v>3.05</v>
      </c>
      <c r="AA678" s="45">
        <v>0.45</v>
      </c>
      <c r="AB678" s="148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B679" s="31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BM679" s="55"/>
    </row>
    <row r="680" spans="1:65" ht="15">
      <c r="B680" s="8" t="s">
        <v>613</v>
      </c>
      <c r="BM680" s="28" t="s">
        <v>66</v>
      </c>
    </row>
    <row r="681" spans="1:65" ht="15">
      <c r="A681" s="25" t="s">
        <v>37</v>
      </c>
      <c r="B681" s="18" t="s">
        <v>110</v>
      </c>
      <c r="C681" s="15" t="s">
        <v>111</v>
      </c>
      <c r="D681" s="16" t="s">
        <v>235</v>
      </c>
      <c r="E681" s="17" t="s">
        <v>235</v>
      </c>
      <c r="F681" s="17" t="s">
        <v>235</v>
      </c>
      <c r="G681" s="17" t="s">
        <v>235</v>
      </c>
      <c r="H681" s="17" t="s">
        <v>235</v>
      </c>
      <c r="I681" s="17" t="s">
        <v>235</v>
      </c>
      <c r="J681" s="17" t="s">
        <v>235</v>
      </c>
      <c r="K681" s="17" t="s">
        <v>235</v>
      </c>
      <c r="L681" s="17" t="s">
        <v>235</v>
      </c>
      <c r="M681" s="17" t="s">
        <v>235</v>
      </c>
      <c r="N681" s="17" t="s">
        <v>235</v>
      </c>
      <c r="O681" s="17" t="s">
        <v>235</v>
      </c>
      <c r="P681" s="17" t="s">
        <v>235</v>
      </c>
      <c r="Q681" s="17" t="s">
        <v>235</v>
      </c>
      <c r="R681" s="17" t="s">
        <v>235</v>
      </c>
      <c r="S681" s="17" t="s">
        <v>235</v>
      </c>
      <c r="T681" s="17" t="s">
        <v>235</v>
      </c>
      <c r="U681" s="17" t="s">
        <v>235</v>
      </c>
      <c r="V681" s="17" t="s">
        <v>235</v>
      </c>
      <c r="W681" s="17" t="s">
        <v>235</v>
      </c>
      <c r="X681" s="17" t="s">
        <v>235</v>
      </c>
      <c r="Y681" s="17" t="s">
        <v>235</v>
      </c>
      <c r="Z681" s="17" t="s">
        <v>235</v>
      </c>
      <c r="AA681" s="17" t="s">
        <v>235</v>
      </c>
      <c r="AB681" s="17" t="s">
        <v>235</v>
      </c>
      <c r="AC681" s="148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</v>
      </c>
    </row>
    <row r="682" spans="1:65">
      <c r="A682" s="30"/>
      <c r="B682" s="19" t="s">
        <v>236</v>
      </c>
      <c r="C682" s="9" t="s">
        <v>236</v>
      </c>
      <c r="D682" s="146" t="s">
        <v>238</v>
      </c>
      <c r="E682" s="147" t="s">
        <v>239</v>
      </c>
      <c r="F682" s="147" t="s">
        <v>240</v>
      </c>
      <c r="G682" s="147" t="s">
        <v>241</v>
      </c>
      <c r="H682" s="147" t="s">
        <v>242</v>
      </c>
      <c r="I682" s="147" t="s">
        <v>243</v>
      </c>
      <c r="J682" s="147" t="s">
        <v>244</v>
      </c>
      <c r="K682" s="147" t="s">
        <v>245</v>
      </c>
      <c r="L682" s="147" t="s">
        <v>246</v>
      </c>
      <c r="M682" s="147" t="s">
        <v>247</v>
      </c>
      <c r="N682" s="147" t="s">
        <v>248</v>
      </c>
      <c r="O682" s="147" t="s">
        <v>249</v>
      </c>
      <c r="P682" s="147" t="s">
        <v>250</v>
      </c>
      <c r="Q682" s="147" t="s">
        <v>251</v>
      </c>
      <c r="R682" s="147" t="s">
        <v>252</v>
      </c>
      <c r="S682" s="147" t="s">
        <v>253</v>
      </c>
      <c r="T682" s="147" t="s">
        <v>255</v>
      </c>
      <c r="U682" s="147" t="s">
        <v>256</v>
      </c>
      <c r="V682" s="147" t="s">
        <v>257</v>
      </c>
      <c r="W682" s="147" t="s">
        <v>258</v>
      </c>
      <c r="X682" s="147" t="s">
        <v>259</v>
      </c>
      <c r="Y682" s="147" t="s">
        <v>260</v>
      </c>
      <c r="Z682" s="147" t="s">
        <v>264</v>
      </c>
      <c r="AA682" s="147" t="s">
        <v>265</v>
      </c>
      <c r="AB682" s="147" t="s">
        <v>266</v>
      </c>
      <c r="AC682" s="148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 t="s">
        <v>3</v>
      </c>
    </row>
    <row r="683" spans="1:65">
      <c r="A683" s="30"/>
      <c r="B683" s="19"/>
      <c r="C683" s="9"/>
      <c r="D683" s="10" t="s">
        <v>305</v>
      </c>
      <c r="E683" s="11" t="s">
        <v>303</v>
      </c>
      <c r="F683" s="11" t="s">
        <v>305</v>
      </c>
      <c r="G683" s="11" t="s">
        <v>305</v>
      </c>
      <c r="H683" s="11" t="s">
        <v>303</v>
      </c>
      <c r="I683" s="11" t="s">
        <v>336</v>
      </c>
      <c r="J683" s="11" t="s">
        <v>305</v>
      </c>
      <c r="K683" s="11" t="s">
        <v>303</v>
      </c>
      <c r="L683" s="11" t="s">
        <v>303</v>
      </c>
      <c r="M683" s="11" t="s">
        <v>303</v>
      </c>
      <c r="N683" s="11" t="s">
        <v>303</v>
      </c>
      <c r="O683" s="11" t="s">
        <v>303</v>
      </c>
      <c r="P683" s="11" t="s">
        <v>303</v>
      </c>
      <c r="Q683" s="11" t="s">
        <v>303</v>
      </c>
      <c r="R683" s="11" t="s">
        <v>305</v>
      </c>
      <c r="S683" s="11" t="s">
        <v>305</v>
      </c>
      <c r="T683" s="11" t="s">
        <v>305</v>
      </c>
      <c r="U683" s="11" t="s">
        <v>303</v>
      </c>
      <c r="V683" s="11" t="s">
        <v>303</v>
      </c>
      <c r="W683" s="11" t="s">
        <v>305</v>
      </c>
      <c r="X683" s="11" t="s">
        <v>303</v>
      </c>
      <c r="Y683" s="11" t="s">
        <v>336</v>
      </c>
      <c r="Z683" s="11" t="s">
        <v>305</v>
      </c>
      <c r="AA683" s="11" t="s">
        <v>305</v>
      </c>
      <c r="AB683" s="11" t="s">
        <v>336</v>
      </c>
      <c r="AC683" s="148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1</v>
      </c>
    </row>
    <row r="684" spans="1:65">
      <c r="A684" s="30"/>
      <c r="B684" s="19"/>
      <c r="C684" s="9"/>
      <c r="D684" s="26" t="s">
        <v>337</v>
      </c>
      <c r="E684" s="26" t="s">
        <v>338</v>
      </c>
      <c r="F684" s="26" t="s">
        <v>339</v>
      </c>
      <c r="G684" s="26" t="s">
        <v>339</v>
      </c>
      <c r="H684" s="26" t="s">
        <v>117</v>
      </c>
      <c r="I684" s="26" t="s">
        <v>337</v>
      </c>
      <c r="J684" s="26" t="s">
        <v>338</v>
      </c>
      <c r="K684" s="26" t="s">
        <v>338</v>
      </c>
      <c r="L684" s="26" t="s">
        <v>339</v>
      </c>
      <c r="M684" s="26" t="s">
        <v>338</v>
      </c>
      <c r="N684" s="26" t="s">
        <v>338</v>
      </c>
      <c r="O684" s="26" t="s">
        <v>306</v>
      </c>
      <c r="P684" s="26" t="s">
        <v>338</v>
      </c>
      <c r="Q684" s="26" t="s">
        <v>340</v>
      </c>
      <c r="R684" s="26" t="s">
        <v>337</v>
      </c>
      <c r="S684" s="26" t="s">
        <v>338</v>
      </c>
      <c r="T684" s="26" t="s">
        <v>338</v>
      </c>
      <c r="U684" s="26" t="s">
        <v>338</v>
      </c>
      <c r="V684" s="26" t="s">
        <v>338</v>
      </c>
      <c r="W684" s="26" t="s">
        <v>337</v>
      </c>
      <c r="X684" s="26" t="s">
        <v>340</v>
      </c>
      <c r="Y684" s="26" t="s">
        <v>338</v>
      </c>
      <c r="Z684" s="26" t="s">
        <v>338</v>
      </c>
      <c r="AA684" s="26" t="s">
        <v>338</v>
      </c>
      <c r="AB684" s="26" t="s">
        <v>340</v>
      </c>
      <c r="AC684" s="148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2</v>
      </c>
    </row>
    <row r="685" spans="1:65">
      <c r="A685" s="30"/>
      <c r="B685" s="18">
        <v>1</v>
      </c>
      <c r="C685" s="14">
        <v>1</v>
      </c>
      <c r="D685" s="211">
        <v>37.200000000000003</v>
      </c>
      <c r="E685" s="211">
        <v>36.299999999999997</v>
      </c>
      <c r="F685" s="211">
        <v>39</v>
      </c>
      <c r="G685" s="211">
        <v>37.470625136099997</v>
      </c>
      <c r="H685" s="211">
        <v>40.1</v>
      </c>
      <c r="I685" s="211">
        <v>39</v>
      </c>
      <c r="J685" s="218">
        <v>36</v>
      </c>
      <c r="K685" s="211">
        <v>35.700000000000003</v>
      </c>
      <c r="L685" s="211">
        <v>38.799999999999997</v>
      </c>
      <c r="M685" s="211">
        <v>38.5</v>
      </c>
      <c r="N685" s="211">
        <v>37.700000000000003</v>
      </c>
      <c r="O685" s="211">
        <v>39.43</v>
      </c>
      <c r="P685" s="211">
        <v>37.270000000000003</v>
      </c>
      <c r="Q685" s="211">
        <v>38.799999999999997</v>
      </c>
      <c r="R685" s="211">
        <v>37.9</v>
      </c>
      <c r="S685" s="211">
        <v>37.6</v>
      </c>
      <c r="T685" s="218">
        <v>33</v>
      </c>
      <c r="U685" s="211">
        <v>39.799999999999997</v>
      </c>
      <c r="V685" s="211">
        <v>40.9</v>
      </c>
      <c r="W685" s="211">
        <v>41.9</v>
      </c>
      <c r="X685" s="211">
        <v>38.308542772170419</v>
      </c>
      <c r="Y685" s="218">
        <v>43.1079339150794</v>
      </c>
      <c r="Z685" s="218">
        <v>47.851999999999997</v>
      </c>
      <c r="AA685" s="211">
        <v>36.299999999999997</v>
      </c>
      <c r="AB685" s="218">
        <v>30.202000000000002</v>
      </c>
      <c r="AC685" s="212"/>
      <c r="AD685" s="213"/>
      <c r="AE685" s="213"/>
      <c r="AF685" s="213"/>
      <c r="AG685" s="213"/>
      <c r="AH685" s="213"/>
      <c r="AI685" s="213"/>
      <c r="AJ685" s="213"/>
      <c r="AK685" s="213"/>
      <c r="AL685" s="213"/>
      <c r="AM685" s="213"/>
      <c r="AN685" s="213"/>
      <c r="AO685" s="213"/>
      <c r="AP685" s="213"/>
      <c r="AQ685" s="213"/>
      <c r="AR685" s="213"/>
      <c r="AS685" s="213"/>
      <c r="AT685" s="213"/>
      <c r="AU685" s="213"/>
      <c r="AV685" s="213"/>
      <c r="AW685" s="213"/>
      <c r="AX685" s="213"/>
      <c r="AY685" s="213"/>
      <c r="AZ685" s="213"/>
      <c r="BA685" s="213"/>
      <c r="BB685" s="213"/>
      <c r="BC685" s="213"/>
      <c r="BD685" s="213"/>
      <c r="BE685" s="213"/>
      <c r="BF685" s="213"/>
      <c r="BG685" s="213"/>
      <c r="BH685" s="213"/>
      <c r="BI685" s="213"/>
      <c r="BJ685" s="213"/>
      <c r="BK685" s="213"/>
      <c r="BL685" s="213"/>
      <c r="BM685" s="214">
        <v>1</v>
      </c>
    </row>
    <row r="686" spans="1:65">
      <c r="A686" s="30"/>
      <c r="B686" s="19">
        <v>1</v>
      </c>
      <c r="C686" s="9">
        <v>2</v>
      </c>
      <c r="D686" s="215">
        <v>38.299999999999997</v>
      </c>
      <c r="E686" s="215">
        <v>36.4</v>
      </c>
      <c r="F686" s="215">
        <v>38.5</v>
      </c>
      <c r="G686" s="215">
        <v>39.373857922914937</v>
      </c>
      <c r="H686" s="215">
        <v>40.9</v>
      </c>
      <c r="I686" s="215">
        <v>38</v>
      </c>
      <c r="J686" s="219">
        <v>35</v>
      </c>
      <c r="K686" s="215">
        <v>37.4</v>
      </c>
      <c r="L686" s="215">
        <v>39.5</v>
      </c>
      <c r="M686" s="215">
        <v>39.200000000000003</v>
      </c>
      <c r="N686" s="215">
        <v>37.799999999999997</v>
      </c>
      <c r="O686" s="215">
        <v>40.590000000000003</v>
      </c>
      <c r="P686" s="215">
        <v>38.03</v>
      </c>
      <c r="Q686" s="215">
        <v>39.1</v>
      </c>
      <c r="R686" s="215">
        <v>38.5</v>
      </c>
      <c r="S686" s="215">
        <v>36.9</v>
      </c>
      <c r="T686" s="219">
        <v>32</v>
      </c>
      <c r="U686" s="215">
        <v>38.200000000000003</v>
      </c>
      <c r="V686" s="215">
        <v>41.4</v>
      </c>
      <c r="W686" s="215">
        <v>41.4</v>
      </c>
      <c r="X686" s="215">
        <v>38.310365368721911</v>
      </c>
      <c r="Y686" s="219">
        <v>44.170171386090296</v>
      </c>
      <c r="Z686" s="219">
        <v>47.561999999999998</v>
      </c>
      <c r="AA686" s="215">
        <v>37.200000000000003</v>
      </c>
      <c r="AB686" s="219">
        <v>28.228999999999999</v>
      </c>
      <c r="AC686" s="212"/>
      <c r="AD686" s="213"/>
      <c r="AE686" s="213"/>
      <c r="AF686" s="213"/>
      <c r="AG686" s="213"/>
      <c r="AH686" s="213"/>
      <c r="AI686" s="213"/>
      <c r="AJ686" s="213"/>
      <c r="AK686" s="213"/>
      <c r="AL686" s="213"/>
      <c r="AM686" s="213"/>
      <c r="AN686" s="213"/>
      <c r="AO686" s="213"/>
      <c r="AP686" s="213"/>
      <c r="AQ686" s="213"/>
      <c r="AR686" s="213"/>
      <c r="AS686" s="213"/>
      <c r="AT686" s="213"/>
      <c r="AU686" s="213"/>
      <c r="AV686" s="213"/>
      <c r="AW686" s="213"/>
      <c r="AX686" s="213"/>
      <c r="AY686" s="213"/>
      <c r="AZ686" s="213"/>
      <c r="BA686" s="213"/>
      <c r="BB686" s="213"/>
      <c r="BC686" s="213"/>
      <c r="BD686" s="213"/>
      <c r="BE686" s="213"/>
      <c r="BF686" s="213"/>
      <c r="BG686" s="213"/>
      <c r="BH686" s="213"/>
      <c r="BI686" s="213"/>
      <c r="BJ686" s="213"/>
      <c r="BK686" s="213"/>
      <c r="BL686" s="213"/>
      <c r="BM686" s="214">
        <v>14</v>
      </c>
    </row>
    <row r="687" spans="1:65">
      <c r="A687" s="30"/>
      <c r="B687" s="19">
        <v>1</v>
      </c>
      <c r="C687" s="9">
        <v>3</v>
      </c>
      <c r="D687" s="215">
        <v>38.5</v>
      </c>
      <c r="E687" s="215">
        <v>36.5</v>
      </c>
      <c r="F687" s="215">
        <v>39.200000000000003</v>
      </c>
      <c r="G687" s="215">
        <v>37.863852392171331</v>
      </c>
      <c r="H687" s="215">
        <v>41.5</v>
      </c>
      <c r="I687" s="215">
        <v>39</v>
      </c>
      <c r="J687" s="219">
        <v>35</v>
      </c>
      <c r="K687" s="215">
        <v>37.299999999999997</v>
      </c>
      <c r="L687" s="215">
        <v>39.200000000000003</v>
      </c>
      <c r="M687" s="215">
        <v>38.299999999999997</v>
      </c>
      <c r="N687" s="215">
        <v>37</v>
      </c>
      <c r="O687" s="215">
        <v>38.4</v>
      </c>
      <c r="P687" s="215">
        <v>37.83</v>
      </c>
      <c r="Q687" s="215">
        <v>38.799999999999997</v>
      </c>
      <c r="R687" s="215">
        <v>38.299999999999997</v>
      </c>
      <c r="S687" s="215">
        <v>38.1</v>
      </c>
      <c r="T687" s="219">
        <v>32</v>
      </c>
      <c r="U687" s="215">
        <v>38.799999999999997</v>
      </c>
      <c r="V687" s="215">
        <v>40.700000000000003</v>
      </c>
      <c r="W687" s="215">
        <v>40.9</v>
      </c>
      <c r="X687" s="215">
        <v>37.778758054767884</v>
      </c>
      <c r="Y687" s="219">
        <v>42.363644582092832</v>
      </c>
      <c r="Z687" s="219">
        <v>47.631999999999998</v>
      </c>
      <c r="AA687" s="215">
        <v>35.200000000000003</v>
      </c>
      <c r="AB687" s="219">
        <v>29.617000000000001</v>
      </c>
      <c r="AC687" s="212"/>
      <c r="AD687" s="213"/>
      <c r="AE687" s="213"/>
      <c r="AF687" s="213"/>
      <c r="AG687" s="213"/>
      <c r="AH687" s="213"/>
      <c r="AI687" s="213"/>
      <c r="AJ687" s="213"/>
      <c r="AK687" s="213"/>
      <c r="AL687" s="213"/>
      <c r="AM687" s="213"/>
      <c r="AN687" s="213"/>
      <c r="AO687" s="213"/>
      <c r="AP687" s="213"/>
      <c r="AQ687" s="213"/>
      <c r="AR687" s="213"/>
      <c r="AS687" s="213"/>
      <c r="AT687" s="213"/>
      <c r="AU687" s="213"/>
      <c r="AV687" s="213"/>
      <c r="AW687" s="213"/>
      <c r="AX687" s="213"/>
      <c r="AY687" s="213"/>
      <c r="AZ687" s="213"/>
      <c r="BA687" s="213"/>
      <c r="BB687" s="213"/>
      <c r="BC687" s="213"/>
      <c r="BD687" s="213"/>
      <c r="BE687" s="213"/>
      <c r="BF687" s="213"/>
      <c r="BG687" s="213"/>
      <c r="BH687" s="213"/>
      <c r="BI687" s="213"/>
      <c r="BJ687" s="213"/>
      <c r="BK687" s="213"/>
      <c r="BL687" s="213"/>
      <c r="BM687" s="214">
        <v>16</v>
      </c>
    </row>
    <row r="688" spans="1:65">
      <c r="A688" s="30"/>
      <c r="B688" s="19">
        <v>1</v>
      </c>
      <c r="C688" s="9">
        <v>4</v>
      </c>
      <c r="D688" s="215">
        <v>38</v>
      </c>
      <c r="E688" s="215">
        <v>37.6</v>
      </c>
      <c r="F688" s="215">
        <v>38.9</v>
      </c>
      <c r="G688" s="215">
        <v>38.042237690100002</v>
      </c>
      <c r="H688" s="215">
        <v>40.700000000000003</v>
      </c>
      <c r="I688" s="215">
        <v>39</v>
      </c>
      <c r="J688" s="219">
        <v>34</v>
      </c>
      <c r="K688" s="215">
        <v>40.200000000000003</v>
      </c>
      <c r="L688" s="215">
        <v>38.700000000000003</v>
      </c>
      <c r="M688" s="215">
        <v>39.1</v>
      </c>
      <c r="N688" s="215">
        <v>36.799999999999997</v>
      </c>
      <c r="O688" s="215">
        <v>39.75</v>
      </c>
      <c r="P688" s="215">
        <v>37.42</v>
      </c>
      <c r="Q688" s="215">
        <v>39</v>
      </c>
      <c r="R688" s="215">
        <v>37.6</v>
      </c>
      <c r="S688" s="215">
        <v>38.700000000000003</v>
      </c>
      <c r="T688" s="219">
        <v>32</v>
      </c>
      <c r="U688" s="215">
        <v>39.700000000000003</v>
      </c>
      <c r="V688" s="215">
        <v>40.1</v>
      </c>
      <c r="W688" s="215">
        <v>40.799999999999997</v>
      </c>
      <c r="X688" s="215">
        <v>37.931718328426555</v>
      </c>
      <c r="Y688" s="219">
        <v>42.509073007317376</v>
      </c>
      <c r="Z688" s="219">
        <v>48.387999999999998</v>
      </c>
      <c r="AA688" s="215">
        <v>38.1</v>
      </c>
      <c r="AB688" s="219">
        <v>30.012</v>
      </c>
      <c r="AC688" s="212"/>
      <c r="AD688" s="213"/>
      <c r="AE688" s="213"/>
      <c r="AF688" s="213"/>
      <c r="AG688" s="213"/>
      <c r="AH688" s="213"/>
      <c r="AI688" s="213"/>
      <c r="AJ688" s="213"/>
      <c r="AK688" s="213"/>
      <c r="AL688" s="213"/>
      <c r="AM688" s="213"/>
      <c r="AN688" s="213"/>
      <c r="AO688" s="213"/>
      <c r="AP688" s="213"/>
      <c r="AQ688" s="213"/>
      <c r="AR688" s="213"/>
      <c r="AS688" s="213"/>
      <c r="AT688" s="213"/>
      <c r="AU688" s="213"/>
      <c r="AV688" s="213"/>
      <c r="AW688" s="213"/>
      <c r="AX688" s="213"/>
      <c r="AY688" s="213"/>
      <c r="AZ688" s="213"/>
      <c r="BA688" s="213"/>
      <c r="BB688" s="213"/>
      <c r="BC688" s="213"/>
      <c r="BD688" s="213"/>
      <c r="BE688" s="213"/>
      <c r="BF688" s="213"/>
      <c r="BG688" s="213"/>
      <c r="BH688" s="213"/>
      <c r="BI688" s="213"/>
      <c r="BJ688" s="213"/>
      <c r="BK688" s="213"/>
      <c r="BL688" s="213"/>
      <c r="BM688" s="214">
        <v>38.573054415406048</v>
      </c>
    </row>
    <row r="689" spans="1:65">
      <c r="A689" s="30"/>
      <c r="B689" s="19">
        <v>1</v>
      </c>
      <c r="C689" s="9">
        <v>5</v>
      </c>
      <c r="D689" s="215">
        <v>38.6</v>
      </c>
      <c r="E689" s="215">
        <v>37.4</v>
      </c>
      <c r="F689" s="215">
        <v>38.200000000000003</v>
      </c>
      <c r="G689" s="215">
        <v>39.875968601561432</v>
      </c>
      <c r="H689" s="215">
        <v>40</v>
      </c>
      <c r="I689" s="215">
        <v>38</v>
      </c>
      <c r="J689" s="219">
        <v>35</v>
      </c>
      <c r="K689" s="215">
        <v>38.6</v>
      </c>
      <c r="L689" s="215">
        <v>38.200000000000003</v>
      </c>
      <c r="M689" s="215">
        <v>38.299999999999997</v>
      </c>
      <c r="N689" s="215">
        <v>36.799999999999997</v>
      </c>
      <c r="O689" s="215">
        <v>39.65</v>
      </c>
      <c r="P689" s="215">
        <v>38.31</v>
      </c>
      <c r="Q689" s="215">
        <v>38.6</v>
      </c>
      <c r="R689" s="215">
        <v>39.700000000000003</v>
      </c>
      <c r="S689" s="215">
        <v>37.200000000000003</v>
      </c>
      <c r="T689" s="219">
        <v>33</v>
      </c>
      <c r="U689" s="215">
        <v>39.200000000000003</v>
      </c>
      <c r="V689" s="215">
        <v>39.5</v>
      </c>
      <c r="W689" s="215">
        <v>41.3</v>
      </c>
      <c r="X689" s="215">
        <v>38.374930262239076</v>
      </c>
      <c r="Y689" s="219">
        <v>43.88966754326227</v>
      </c>
      <c r="Z689" s="219">
        <v>48.070999999999998</v>
      </c>
      <c r="AA689" s="215">
        <v>35.4</v>
      </c>
      <c r="AB689" s="219">
        <v>28.140999999999998</v>
      </c>
      <c r="AC689" s="212"/>
      <c r="AD689" s="213"/>
      <c r="AE689" s="213"/>
      <c r="AF689" s="213"/>
      <c r="AG689" s="213"/>
      <c r="AH689" s="213"/>
      <c r="AI689" s="213"/>
      <c r="AJ689" s="213"/>
      <c r="AK689" s="213"/>
      <c r="AL689" s="213"/>
      <c r="AM689" s="213"/>
      <c r="AN689" s="213"/>
      <c r="AO689" s="213"/>
      <c r="AP689" s="213"/>
      <c r="AQ689" s="213"/>
      <c r="AR689" s="213"/>
      <c r="AS689" s="213"/>
      <c r="AT689" s="213"/>
      <c r="AU689" s="213"/>
      <c r="AV689" s="213"/>
      <c r="AW689" s="213"/>
      <c r="AX689" s="213"/>
      <c r="AY689" s="213"/>
      <c r="AZ689" s="213"/>
      <c r="BA689" s="213"/>
      <c r="BB689" s="213"/>
      <c r="BC689" s="213"/>
      <c r="BD689" s="213"/>
      <c r="BE689" s="213"/>
      <c r="BF689" s="213"/>
      <c r="BG689" s="213"/>
      <c r="BH689" s="213"/>
      <c r="BI689" s="213"/>
      <c r="BJ689" s="213"/>
      <c r="BK689" s="213"/>
      <c r="BL689" s="213"/>
      <c r="BM689" s="214">
        <v>111</v>
      </c>
    </row>
    <row r="690" spans="1:65">
      <c r="A690" s="30"/>
      <c r="B690" s="19">
        <v>1</v>
      </c>
      <c r="C690" s="9">
        <v>6</v>
      </c>
      <c r="D690" s="215">
        <v>38.700000000000003</v>
      </c>
      <c r="E690" s="215">
        <v>37.799999999999997</v>
      </c>
      <c r="F690" s="215">
        <v>39.4</v>
      </c>
      <c r="G690" s="215">
        <v>36.448620470099996</v>
      </c>
      <c r="H690" s="215">
        <v>38.9</v>
      </c>
      <c r="I690" s="215">
        <v>38</v>
      </c>
      <c r="J690" s="219">
        <v>35</v>
      </c>
      <c r="K690" s="215">
        <v>37.9</v>
      </c>
      <c r="L690" s="215">
        <v>38.6</v>
      </c>
      <c r="M690" s="215">
        <v>38.700000000000003</v>
      </c>
      <c r="N690" s="215">
        <v>36.200000000000003</v>
      </c>
      <c r="O690" s="215">
        <v>38.44</v>
      </c>
      <c r="P690" s="215">
        <v>37.49</v>
      </c>
      <c r="Q690" s="215">
        <v>39.1</v>
      </c>
      <c r="R690" s="215">
        <v>39.5</v>
      </c>
      <c r="S690" s="215">
        <v>37.700000000000003</v>
      </c>
      <c r="T690" s="219">
        <v>33</v>
      </c>
      <c r="U690" s="215">
        <v>39.4</v>
      </c>
      <c r="V690" s="215">
        <v>40.299999999999997</v>
      </c>
      <c r="W690" s="215">
        <v>42.1</v>
      </c>
      <c r="X690" s="215">
        <v>38.477052849451134</v>
      </c>
      <c r="Y690" s="219">
        <v>43.31343570044973</v>
      </c>
      <c r="Z690" s="219">
        <v>48.286999999999999</v>
      </c>
      <c r="AA690" s="215">
        <v>36.1</v>
      </c>
      <c r="AB690" s="219">
        <v>28.805</v>
      </c>
      <c r="AC690" s="212"/>
      <c r="AD690" s="213"/>
      <c r="AE690" s="213"/>
      <c r="AF690" s="213"/>
      <c r="AG690" s="213"/>
      <c r="AH690" s="213"/>
      <c r="AI690" s="213"/>
      <c r="AJ690" s="213"/>
      <c r="AK690" s="213"/>
      <c r="AL690" s="213"/>
      <c r="AM690" s="213"/>
      <c r="AN690" s="213"/>
      <c r="AO690" s="213"/>
      <c r="AP690" s="213"/>
      <c r="AQ690" s="213"/>
      <c r="AR690" s="213"/>
      <c r="AS690" s="213"/>
      <c r="AT690" s="213"/>
      <c r="AU690" s="213"/>
      <c r="AV690" s="213"/>
      <c r="AW690" s="213"/>
      <c r="AX690" s="213"/>
      <c r="AY690" s="213"/>
      <c r="AZ690" s="213"/>
      <c r="BA690" s="213"/>
      <c r="BB690" s="213"/>
      <c r="BC690" s="213"/>
      <c r="BD690" s="213"/>
      <c r="BE690" s="213"/>
      <c r="BF690" s="213"/>
      <c r="BG690" s="213"/>
      <c r="BH690" s="213"/>
      <c r="BI690" s="213"/>
      <c r="BJ690" s="213"/>
      <c r="BK690" s="213"/>
      <c r="BL690" s="213"/>
      <c r="BM690" s="216"/>
    </row>
    <row r="691" spans="1:65">
      <c r="A691" s="30"/>
      <c r="B691" s="20" t="s">
        <v>273</v>
      </c>
      <c r="C691" s="12"/>
      <c r="D691" s="217">
        <v>38.216666666666669</v>
      </c>
      <c r="E691" s="217">
        <v>37</v>
      </c>
      <c r="F691" s="217">
        <v>38.866666666666667</v>
      </c>
      <c r="G691" s="217">
        <v>38.179193702157946</v>
      </c>
      <c r="H691" s="217">
        <v>40.35</v>
      </c>
      <c r="I691" s="217">
        <v>38.5</v>
      </c>
      <c r="J691" s="217">
        <v>35</v>
      </c>
      <c r="K691" s="217">
        <v>37.85</v>
      </c>
      <c r="L691" s="217">
        <v>38.833333333333329</v>
      </c>
      <c r="M691" s="217">
        <v>38.68333333333333</v>
      </c>
      <c r="N691" s="217">
        <v>37.050000000000004</v>
      </c>
      <c r="O691" s="217">
        <v>39.376666666666672</v>
      </c>
      <c r="P691" s="217">
        <v>37.725000000000001</v>
      </c>
      <c r="Q691" s="217">
        <v>38.9</v>
      </c>
      <c r="R691" s="217">
        <v>38.583333333333336</v>
      </c>
      <c r="S691" s="217">
        <v>37.699999999999996</v>
      </c>
      <c r="T691" s="217">
        <v>32.5</v>
      </c>
      <c r="U691" s="217">
        <v>39.18333333333333</v>
      </c>
      <c r="V691" s="217">
        <v>40.483333333333327</v>
      </c>
      <c r="W691" s="217">
        <v>41.4</v>
      </c>
      <c r="X691" s="217">
        <v>38.196894605962832</v>
      </c>
      <c r="Y691" s="217">
        <v>43.225654355715314</v>
      </c>
      <c r="Z691" s="217">
        <v>47.965333333333326</v>
      </c>
      <c r="AA691" s="217">
        <v>36.383333333333333</v>
      </c>
      <c r="AB691" s="217">
        <v>29.167666666666666</v>
      </c>
      <c r="AC691" s="212"/>
      <c r="AD691" s="213"/>
      <c r="AE691" s="213"/>
      <c r="AF691" s="213"/>
      <c r="AG691" s="213"/>
      <c r="AH691" s="213"/>
      <c r="AI691" s="213"/>
      <c r="AJ691" s="213"/>
      <c r="AK691" s="213"/>
      <c r="AL691" s="213"/>
      <c r="AM691" s="213"/>
      <c r="AN691" s="213"/>
      <c r="AO691" s="213"/>
      <c r="AP691" s="213"/>
      <c r="AQ691" s="213"/>
      <c r="AR691" s="213"/>
      <c r="AS691" s="213"/>
      <c r="AT691" s="213"/>
      <c r="AU691" s="213"/>
      <c r="AV691" s="213"/>
      <c r="AW691" s="213"/>
      <c r="AX691" s="213"/>
      <c r="AY691" s="213"/>
      <c r="AZ691" s="213"/>
      <c r="BA691" s="213"/>
      <c r="BB691" s="213"/>
      <c r="BC691" s="213"/>
      <c r="BD691" s="213"/>
      <c r="BE691" s="213"/>
      <c r="BF691" s="213"/>
      <c r="BG691" s="213"/>
      <c r="BH691" s="213"/>
      <c r="BI691" s="213"/>
      <c r="BJ691" s="213"/>
      <c r="BK691" s="213"/>
      <c r="BL691" s="213"/>
      <c r="BM691" s="216"/>
    </row>
    <row r="692" spans="1:65">
      <c r="A692" s="30"/>
      <c r="B692" s="3" t="s">
        <v>274</v>
      </c>
      <c r="C692" s="29"/>
      <c r="D692" s="215">
        <v>38.4</v>
      </c>
      <c r="E692" s="215">
        <v>36.950000000000003</v>
      </c>
      <c r="F692" s="215">
        <v>38.950000000000003</v>
      </c>
      <c r="G692" s="215">
        <v>37.953045041135667</v>
      </c>
      <c r="H692" s="215">
        <v>40.400000000000006</v>
      </c>
      <c r="I692" s="215">
        <v>38.5</v>
      </c>
      <c r="J692" s="215">
        <v>35</v>
      </c>
      <c r="K692" s="215">
        <v>37.65</v>
      </c>
      <c r="L692" s="215">
        <v>38.75</v>
      </c>
      <c r="M692" s="215">
        <v>38.6</v>
      </c>
      <c r="N692" s="215">
        <v>36.9</v>
      </c>
      <c r="O692" s="215">
        <v>39.54</v>
      </c>
      <c r="P692" s="215">
        <v>37.659999999999997</v>
      </c>
      <c r="Q692" s="215">
        <v>38.9</v>
      </c>
      <c r="R692" s="215">
        <v>38.4</v>
      </c>
      <c r="S692" s="215">
        <v>37.650000000000006</v>
      </c>
      <c r="T692" s="215">
        <v>32.5</v>
      </c>
      <c r="U692" s="215">
        <v>39.299999999999997</v>
      </c>
      <c r="V692" s="215">
        <v>40.5</v>
      </c>
      <c r="W692" s="215">
        <v>41.349999999999994</v>
      </c>
      <c r="X692" s="215">
        <v>38.309454070446165</v>
      </c>
      <c r="Y692" s="215">
        <v>43.210684807764565</v>
      </c>
      <c r="Z692" s="215">
        <v>47.961500000000001</v>
      </c>
      <c r="AA692" s="215">
        <v>36.200000000000003</v>
      </c>
      <c r="AB692" s="215">
        <v>29.210999999999999</v>
      </c>
      <c r="AC692" s="212"/>
      <c r="AD692" s="213"/>
      <c r="AE692" s="213"/>
      <c r="AF692" s="213"/>
      <c r="AG692" s="213"/>
      <c r="AH692" s="213"/>
      <c r="AI692" s="213"/>
      <c r="AJ692" s="213"/>
      <c r="AK692" s="213"/>
      <c r="AL692" s="213"/>
      <c r="AM692" s="213"/>
      <c r="AN692" s="213"/>
      <c r="AO692" s="213"/>
      <c r="AP692" s="213"/>
      <c r="AQ692" s="213"/>
      <c r="AR692" s="213"/>
      <c r="AS692" s="213"/>
      <c r="AT692" s="213"/>
      <c r="AU692" s="213"/>
      <c r="AV692" s="213"/>
      <c r="AW692" s="213"/>
      <c r="AX692" s="213"/>
      <c r="AY692" s="213"/>
      <c r="AZ692" s="213"/>
      <c r="BA692" s="213"/>
      <c r="BB692" s="213"/>
      <c r="BC692" s="213"/>
      <c r="BD692" s="213"/>
      <c r="BE692" s="213"/>
      <c r="BF692" s="213"/>
      <c r="BG692" s="213"/>
      <c r="BH692" s="213"/>
      <c r="BI692" s="213"/>
      <c r="BJ692" s="213"/>
      <c r="BK692" s="213"/>
      <c r="BL692" s="213"/>
      <c r="BM692" s="216"/>
    </row>
    <row r="693" spans="1:65">
      <c r="A693" s="30"/>
      <c r="B693" s="3" t="s">
        <v>275</v>
      </c>
      <c r="C693" s="29"/>
      <c r="D693" s="24">
        <v>0.55647701360134028</v>
      </c>
      <c r="E693" s="24">
        <v>0.67230945255886465</v>
      </c>
      <c r="F693" s="24">
        <v>0.44572039067857999</v>
      </c>
      <c r="G693" s="24">
        <v>1.2586832703223176</v>
      </c>
      <c r="H693" s="24">
        <v>0.89833178725902862</v>
      </c>
      <c r="I693" s="24">
        <v>0.54772255750516607</v>
      </c>
      <c r="J693" s="24">
        <v>0.63245553203367588</v>
      </c>
      <c r="K693" s="24">
        <v>1.497664849023306</v>
      </c>
      <c r="L693" s="24">
        <v>0.45898438608155956</v>
      </c>
      <c r="M693" s="24">
        <v>0.39200340134578981</v>
      </c>
      <c r="N693" s="24">
        <v>0.6058052492344379</v>
      </c>
      <c r="O693" s="24">
        <v>0.83908680520353163</v>
      </c>
      <c r="P693" s="24">
        <v>0.400387312486297</v>
      </c>
      <c r="Q693" s="24">
        <v>0.2000000000000007</v>
      </c>
      <c r="R693" s="24">
        <v>0.84950966249164472</v>
      </c>
      <c r="S693" s="24">
        <v>0.64187226143524934</v>
      </c>
      <c r="T693" s="24">
        <v>0.54772255750516607</v>
      </c>
      <c r="U693" s="24">
        <v>0.60138728508895645</v>
      </c>
      <c r="V693" s="24">
        <v>0.66458006791256241</v>
      </c>
      <c r="W693" s="24">
        <v>0.52153619241621307</v>
      </c>
      <c r="X693" s="24">
        <v>0.2759285766034425</v>
      </c>
      <c r="Y693" s="24">
        <v>0.72265334417326677</v>
      </c>
      <c r="Z693" s="24">
        <v>0.34056286742195918</v>
      </c>
      <c r="AA693" s="24">
        <v>1.1016654059498592</v>
      </c>
      <c r="AB693" s="24">
        <v>0.9001456919114087</v>
      </c>
      <c r="AC693" s="148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30"/>
      <c r="B694" s="3" t="s">
        <v>86</v>
      </c>
      <c r="C694" s="29"/>
      <c r="D694" s="13">
        <v>1.4561108075045973E-2</v>
      </c>
      <c r="E694" s="13">
        <v>1.817052574483418E-2</v>
      </c>
      <c r="F694" s="13">
        <v>1.1467934580066381E-2</v>
      </c>
      <c r="G694" s="13">
        <v>3.2967780308340432E-2</v>
      </c>
      <c r="H694" s="13">
        <v>2.2263489151400955E-2</v>
      </c>
      <c r="I694" s="13">
        <v>1.4226559935199119E-2</v>
      </c>
      <c r="J694" s="13">
        <v>1.8070158058105024E-2</v>
      </c>
      <c r="K694" s="13">
        <v>3.956842401646779E-2</v>
      </c>
      <c r="L694" s="13">
        <v>1.1819340414117415E-2</v>
      </c>
      <c r="M694" s="13">
        <v>1.0133651047284529E-2</v>
      </c>
      <c r="N694" s="13">
        <v>1.6351018872724367E-2</v>
      </c>
      <c r="O694" s="13">
        <v>2.130923910615927E-2</v>
      </c>
      <c r="P694" s="13">
        <v>1.0613315108980703E-2</v>
      </c>
      <c r="Q694" s="13">
        <v>5.1413881748072167E-3</v>
      </c>
      <c r="R694" s="13">
        <v>2.2017529049459472E-2</v>
      </c>
      <c r="S694" s="13">
        <v>1.7025789427990701E-2</v>
      </c>
      <c r="T694" s="13">
        <v>1.6853001769389725E-2</v>
      </c>
      <c r="U694" s="13">
        <v>1.5348037901036745E-2</v>
      </c>
      <c r="V694" s="13">
        <v>1.6416140006074002E-2</v>
      </c>
      <c r="W694" s="13">
        <v>1.259749257043993E-2</v>
      </c>
      <c r="X694" s="13">
        <v>7.2238484162104608E-3</v>
      </c>
      <c r="Y694" s="13">
        <v>1.671815857838407E-2</v>
      </c>
      <c r="Z694" s="13">
        <v>7.1001876512611726E-3</v>
      </c>
      <c r="AA694" s="13">
        <v>3.0279397323404282E-2</v>
      </c>
      <c r="AB694" s="13">
        <v>3.0861079914222669E-2</v>
      </c>
      <c r="AC694" s="148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30"/>
      <c r="B695" s="3" t="s">
        <v>276</v>
      </c>
      <c r="C695" s="29"/>
      <c r="D695" s="13">
        <v>-9.239292924571707E-3</v>
      </c>
      <c r="E695" s="13">
        <v>-4.0781173263213844E-2</v>
      </c>
      <c r="F695" s="13">
        <v>7.6118486262095608E-3</v>
      </c>
      <c r="G695" s="13">
        <v>-1.0210773277285368E-2</v>
      </c>
      <c r="H695" s="13">
        <v>4.606701780619793E-2</v>
      </c>
      <c r="I695" s="13">
        <v>-1.8939235306414393E-3</v>
      </c>
      <c r="J695" s="13">
        <v>-9.2630839573310308E-2</v>
      </c>
      <c r="K695" s="13">
        <v>-1.8745065081422707E-2</v>
      </c>
      <c r="L695" s="13">
        <v>6.7476875210412679E-3</v>
      </c>
      <c r="M695" s="13">
        <v>2.8589625477839498E-3</v>
      </c>
      <c r="N695" s="13">
        <v>-3.9484931605461293E-2</v>
      </c>
      <c r="O695" s="13">
        <v>2.0833513535284398E-2</v>
      </c>
      <c r="P695" s="13">
        <v>-2.1985669225803806E-2</v>
      </c>
      <c r="Q695" s="13">
        <v>8.4760097313778537E-3</v>
      </c>
      <c r="R695" s="13">
        <v>2.6647923227929304E-4</v>
      </c>
      <c r="S695" s="13">
        <v>-2.2633790054680136E-2</v>
      </c>
      <c r="T695" s="13">
        <v>-0.15744292246093106</v>
      </c>
      <c r="U695" s="13">
        <v>1.5821379125308122E-2</v>
      </c>
      <c r="V695" s="13">
        <v>4.9523662226870879E-2</v>
      </c>
      <c r="W695" s="13">
        <v>7.328809261899849E-2</v>
      </c>
      <c r="X695" s="13">
        <v>-9.7518802994501774E-3</v>
      </c>
      <c r="Y695" s="13">
        <v>0.12061787718970529</v>
      </c>
      <c r="Z695" s="13">
        <v>0.24349326389294212</v>
      </c>
      <c r="AA695" s="13">
        <v>-5.6768153708826929E-2</v>
      </c>
      <c r="AB695" s="13">
        <v>-0.24383310814460357</v>
      </c>
      <c r="AC695" s="148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A696" s="30"/>
      <c r="B696" s="46" t="s">
        <v>277</v>
      </c>
      <c r="C696" s="47"/>
      <c r="D696" s="45">
        <v>0.24</v>
      </c>
      <c r="E696" s="45">
        <v>1.26</v>
      </c>
      <c r="F696" s="45">
        <v>0.31</v>
      </c>
      <c r="G696" s="45">
        <v>0.27</v>
      </c>
      <c r="H696" s="45">
        <v>1.56</v>
      </c>
      <c r="I696" s="45">
        <v>0</v>
      </c>
      <c r="J696" s="45">
        <v>2.95</v>
      </c>
      <c r="K696" s="45">
        <v>0.55000000000000004</v>
      </c>
      <c r="L696" s="45">
        <v>0.28000000000000003</v>
      </c>
      <c r="M696" s="45">
        <v>0.15</v>
      </c>
      <c r="N696" s="45">
        <v>1.22</v>
      </c>
      <c r="O696" s="45">
        <v>0.74</v>
      </c>
      <c r="P696" s="45">
        <v>0.65</v>
      </c>
      <c r="Q696" s="45">
        <v>0.34</v>
      </c>
      <c r="R696" s="45">
        <v>7.0000000000000007E-2</v>
      </c>
      <c r="S696" s="45">
        <v>0.67</v>
      </c>
      <c r="T696" s="45">
        <v>5.0599999999999996</v>
      </c>
      <c r="U696" s="45">
        <v>0.57999999999999996</v>
      </c>
      <c r="V696" s="45">
        <v>1.67</v>
      </c>
      <c r="W696" s="45">
        <v>2.44</v>
      </c>
      <c r="X696" s="45">
        <v>0.26</v>
      </c>
      <c r="Y696" s="45">
        <v>3.98</v>
      </c>
      <c r="Z696" s="45">
        <v>7.98</v>
      </c>
      <c r="AA696" s="45">
        <v>1.78</v>
      </c>
      <c r="AB696" s="45">
        <v>7.87</v>
      </c>
      <c r="AC696" s="148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B697" s="31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BM697" s="55"/>
    </row>
    <row r="698" spans="1:65" ht="15">
      <c r="B698" s="8" t="s">
        <v>614</v>
      </c>
      <c r="BM698" s="28" t="s">
        <v>317</v>
      </c>
    </row>
    <row r="699" spans="1:65" ht="15">
      <c r="A699" s="25" t="s">
        <v>124</v>
      </c>
      <c r="B699" s="18" t="s">
        <v>110</v>
      </c>
      <c r="C699" s="15" t="s">
        <v>111</v>
      </c>
      <c r="D699" s="16" t="s">
        <v>235</v>
      </c>
      <c r="E699" s="17" t="s">
        <v>235</v>
      </c>
      <c r="F699" s="17" t="s">
        <v>235</v>
      </c>
      <c r="G699" s="17" t="s">
        <v>235</v>
      </c>
      <c r="H699" s="148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</v>
      </c>
    </row>
    <row r="700" spans="1:65">
      <c r="A700" s="30"/>
      <c r="B700" s="19" t="s">
        <v>236</v>
      </c>
      <c r="C700" s="9" t="s">
        <v>236</v>
      </c>
      <c r="D700" s="146" t="s">
        <v>241</v>
      </c>
      <c r="E700" s="147" t="s">
        <v>242</v>
      </c>
      <c r="F700" s="147" t="s">
        <v>246</v>
      </c>
      <c r="G700" s="147" t="s">
        <v>249</v>
      </c>
      <c r="H700" s="148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 t="s">
        <v>82</v>
      </c>
    </row>
    <row r="701" spans="1:65">
      <c r="A701" s="30"/>
      <c r="B701" s="19"/>
      <c r="C701" s="9"/>
      <c r="D701" s="10" t="s">
        <v>305</v>
      </c>
      <c r="E701" s="11" t="s">
        <v>303</v>
      </c>
      <c r="F701" s="11" t="s">
        <v>303</v>
      </c>
      <c r="G701" s="11" t="s">
        <v>303</v>
      </c>
      <c r="H701" s="148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1</v>
      </c>
    </row>
    <row r="702" spans="1:65">
      <c r="A702" s="30"/>
      <c r="B702" s="19"/>
      <c r="C702" s="9"/>
      <c r="D702" s="26" t="s">
        <v>339</v>
      </c>
      <c r="E702" s="26" t="s">
        <v>117</v>
      </c>
      <c r="F702" s="26" t="s">
        <v>339</v>
      </c>
      <c r="G702" s="26" t="s">
        <v>306</v>
      </c>
      <c r="H702" s="148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8">
        <v>1</v>
      </c>
      <c r="C703" s="14">
        <v>1</v>
      </c>
      <c r="D703" s="218" t="s">
        <v>95</v>
      </c>
      <c r="E703" s="211" t="s">
        <v>95</v>
      </c>
      <c r="F703" s="218" t="s">
        <v>95</v>
      </c>
      <c r="G703" s="218" t="s">
        <v>95</v>
      </c>
      <c r="H703" s="212"/>
      <c r="I703" s="213"/>
      <c r="J703" s="213"/>
      <c r="K703" s="213"/>
      <c r="L703" s="213"/>
      <c r="M703" s="213"/>
      <c r="N703" s="213"/>
      <c r="O703" s="213"/>
      <c r="P703" s="213"/>
      <c r="Q703" s="213"/>
      <c r="R703" s="213"/>
      <c r="S703" s="213"/>
      <c r="T703" s="213"/>
      <c r="U703" s="213"/>
      <c r="V703" s="213"/>
      <c r="W703" s="213"/>
      <c r="X703" s="213"/>
      <c r="Y703" s="213"/>
      <c r="Z703" s="213"/>
      <c r="AA703" s="213"/>
      <c r="AB703" s="213"/>
      <c r="AC703" s="213"/>
      <c r="AD703" s="213"/>
      <c r="AE703" s="213"/>
      <c r="AF703" s="213"/>
      <c r="AG703" s="213"/>
      <c r="AH703" s="213"/>
      <c r="AI703" s="213"/>
      <c r="AJ703" s="213"/>
      <c r="AK703" s="213"/>
      <c r="AL703" s="213"/>
      <c r="AM703" s="213"/>
      <c r="AN703" s="213"/>
      <c r="AO703" s="213"/>
      <c r="AP703" s="213"/>
      <c r="AQ703" s="213"/>
      <c r="AR703" s="213"/>
      <c r="AS703" s="213"/>
      <c r="AT703" s="213"/>
      <c r="AU703" s="213"/>
      <c r="AV703" s="213"/>
      <c r="AW703" s="213"/>
      <c r="AX703" s="213"/>
      <c r="AY703" s="213"/>
      <c r="AZ703" s="213"/>
      <c r="BA703" s="213"/>
      <c r="BB703" s="213"/>
      <c r="BC703" s="213"/>
      <c r="BD703" s="213"/>
      <c r="BE703" s="213"/>
      <c r="BF703" s="213"/>
      <c r="BG703" s="213"/>
      <c r="BH703" s="213"/>
      <c r="BI703" s="213"/>
      <c r="BJ703" s="213"/>
      <c r="BK703" s="213"/>
      <c r="BL703" s="213"/>
      <c r="BM703" s="214">
        <v>1</v>
      </c>
    </row>
    <row r="704" spans="1:65">
      <c r="A704" s="30"/>
      <c r="B704" s="19">
        <v>1</v>
      </c>
      <c r="C704" s="9">
        <v>2</v>
      </c>
      <c r="D704" s="219" t="s">
        <v>95</v>
      </c>
      <c r="E704" s="215" t="s">
        <v>95</v>
      </c>
      <c r="F704" s="219" t="s">
        <v>95</v>
      </c>
      <c r="G704" s="219" t="s">
        <v>95</v>
      </c>
      <c r="H704" s="212"/>
      <c r="I704" s="213"/>
      <c r="J704" s="213"/>
      <c r="K704" s="213"/>
      <c r="L704" s="213"/>
      <c r="M704" s="213"/>
      <c r="N704" s="213"/>
      <c r="O704" s="213"/>
      <c r="P704" s="213"/>
      <c r="Q704" s="213"/>
      <c r="R704" s="213"/>
      <c r="S704" s="213"/>
      <c r="T704" s="213"/>
      <c r="U704" s="213"/>
      <c r="V704" s="213"/>
      <c r="W704" s="213"/>
      <c r="X704" s="213"/>
      <c r="Y704" s="213"/>
      <c r="Z704" s="213"/>
      <c r="AA704" s="213"/>
      <c r="AB704" s="213"/>
      <c r="AC704" s="213"/>
      <c r="AD704" s="213"/>
      <c r="AE704" s="213"/>
      <c r="AF704" s="213"/>
      <c r="AG704" s="213"/>
      <c r="AH704" s="213"/>
      <c r="AI704" s="213"/>
      <c r="AJ704" s="213"/>
      <c r="AK704" s="213"/>
      <c r="AL704" s="213"/>
      <c r="AM704" s="213"/>
      <c r="AN704" s="213"/>
      <c r="AO704" s="213"/>
      <c r="AP704" s="213"/>
      <c r="AQ704" s="213"/>
      <c r="AR704" s="213"/>
      <c r="AS704" s="213"/>
      <c r="AT704" s="213"/>
      <c r="AU704" s="213"/>
      <c r="AV704" s="213"/>
      <c r="AW704" s="213"/>
      <c r="AX704" s="213"/>
      <c r="AY704" s="213"/>
      <c r="AZ704" s="213"/>
      <c r="BA704" s="213"/>
      <c r="BB704" s="213"/>
      <c r="BC704" s="213"/>
      <c r="BD704" s="213"/>
      <c r="BE704" s="213"/>
      <c r="BF704" s="213"/>
      <c r="BG704" s="213"/>
      <c r="BH704" s="213"/>
      <c r="BI704" s="213"/>
      <c r="BJ704" s="213"/>
      <c r="BK704" s="213"/>
      <c r="BL704" s="213"/>
      <c r="BM704" s="214">
        <v>5</v>
      </c>
    </row>
    <row r="705" spans="1:65">
      <c r="A705" s="30"/>
      <c r="B705" s="19">
        <v>1</v>
      </c>
      <c r="C705" s="9">
        <v>3</v>
      </c>
      <c r="D705" s="219" t="s">
        <v>95</v>
      </c>
      <c r="E705" s="215" t="s">
        <v>95</v>
      </c>
      <c r="F705" s="219" t="s">
        <v>95</v>
      </c>
      <c r="G705" s="219" t="s">
        <v>95</v>
      </c>
      <c r="H705" s="212"/>
      <c r="I705" s="213"/>
      <c r="J705" s="213"/>
      <c r="K705" s="213"/>
      <c r="L705" s="213"/>
      <c r="M705" s="213"/>
      <c r="N705" s="213"/>
      <c r="O705" s="213"/>
      <c r="P705" s="213"/>
      <c r="Q705" s="213"/>
      <c r="R705" s="213"/>
      <c r="S705" s="213"/>
      <c r="T705" s="213"/>
      <c r="U705" s="213"/>
      <c r="V705" s="213"/>
      <c r="W705" s="213"/>
      <c r="X705" s="213"/>
      <c r="Y705" s="213"/>
      <c r="Z705" s="213"/>
      <c r="AA705" s="213"/>
      <c r="AB705" s="213"/>
      <c r="AC705" s="213"/>
      <c r="AD705" s="213"/>
      <c r="AE705" s="213"/>
      <c r="AF705" s="213"/>
      <c r="AG705" s="213"/>
      <c r="AH705" s="213"/>
      <c r="AI705" s="213"/>
      <c r="AJ705" s="213"/>
      <c r="AK705" s="213"/>
      <c r="AL705" s="213"/>
      <c r="AM705" s="213"/>
      <c r="AN705" s="213"/>
      <c r="AO705" s="213"/>
      <c r="AP705" s="213"/>
      <c r="AQ705" s="213"/>
      <c r="AR705" s="213"/>
      <c r="AS705" s="213"/>
      <c r="AT705" s="213"/>
      <c r="AU705" s="213"/>
      <c r="AV705" s="213"/>
      <c r="AW705" s="213"/>
      <c r="AX705" s="213"/>
      <c r="AY705" s="213"/>
      <c r="AZ705" s="213"/>
      <c r="BA705" s="213"/>
      <c r="BB705" s="213"/>
      <c r="BC705" s="213"/>
      <c r="BD705" s="213"/>
      <c r="BE705" s="213"/>
      <c r="BF705" s="213"/>
      <c r="BG705" s="213"/>
      <c r="BH705" s="213"/>
      <c r="BI705" s="213"/>
      <c r="BJ705" s="213"/>
      <c r="BK705" s="213"/>
      <c r="BL705" s="213"/>
      <c r="BM705" s="214">
        <v>16</v>
      </c>
    </row>
    <row r="706" spans="1:65">
      <c r="A706" s="30"/>
      <c r="B706" s="19">
        <v>1</v>
      </c>
      <c r="C706" s="9">
        <v>4</v>
      </c>
      <c r="D706" s="219" t="s">
        <v>95</v>
      </c>
      <c r="E706" s="220">
        <v>12</v>
      </c>
      <c r="F706" s="219" t="s">
        <v>95</v>
      </c>
      <c r="G706" s="219" t="s">
        <v>95</v>
      </c>
      <c r="H706" s="212"/>
      <c r="I706" s="213"/>
      <c r="J706" s="213"/>
      <c r="K706" s="213"/>
      <c r="L706" s="213"/>
      <c r="M706" s="213"/>
      <c r="N706" s="213"/>
      <c r="O706" s="213"/>
      <c r="P706" s="213"/>
      <c r="Q706" s="213"/>
      <c r="R706" s="213"/>
      <c r="S706" s="213"/>
      <c r="T706" s="213"/>
      <c r="U706" s="213"/>
      <c r="V706" s="213"/>
      <c r="W706" s="213"/>
      <c r="X706" s="213"/>
      <c r="Y706" s="213"/>
      <c r="Z706" s="213"/>
      <c r="AA706" s="213"/>
      <c r="AB706" s="213"/>
      <c r="AC706" s="213"/>
      <c r="AD706" s="213"/>
      <c r="AE706" s="213"/>
      <c r="AF706" s="213"/>
      <c r="AG706" s="213"/>
      <c r="AH706" s="213"/>
      <c r="AI706" s="213"/>
      <c r="AJ706" s="213"/>
      <c r="AK706" s="213"/>
      <c r="AL706" s="213"/>
      <c r="AM706" s="213"/>
      <c r="AN706" s="213"/>
      <c r="AO706" s="213"/>
      <c r="AP706" s="213"/>
      <c r="AQ706" s="213"/>
      <c r="AR706" s="213"/>
      <c r="AS706" s="213"/>
      <c r="AT706" s="213"/>
      <c r="AU706" s="213"/>
      <c r="AV706" s="213"/>
      <c r="AW706" s="213"/>
      <c r="AX706" s="213"/>
      <c r="AY706" s="213"/>
      <c r="AZ706" s="213"/>
      <c r="BA706" s="213"/>
      <c r="BB706" s="213"/>
      <c r="BC706" s="213"/>
      <c r="BD706" s="213"/>
      <c r="BE706" s="213"/>
      <c r="BF706" s="213"/>
      <c r="BG706" s="213"/>
      <c r="BH706" s="213"/>
      <c r="BI706" s="213"/>
      <c r="BJ706" s="213"/>
      <c r="BK706" s="213"/>
      <c r="BL706" s="213"/>
      <c r="BM706" s="214" t="s">
        <v>95</v>
      </c>
    </row>
    <row r="707" spans="1:65">
      <c r="A707" s="30"/>
      <c r="B707" s="19">
        <v>1</v>
      </c>
      <c r="C707" s="9">
        <v>5</v>
      </c>
      <c r="D707" s="219" t="s">
        <v>95</v>
      </c>
      <c r="E707" s="215">
        <v>11</v>
      </c>
      <c r="F707" s="219" t="s">
        <v>95</v>
      </c>
      <c r="G707" s="219" t="s">
        <v>95</v>
      </c>
      <c r="H707" s="212"/>
      <c r="I707" s="213"/>
      <c r="J707" s="213"/>
      <c r="K707" s="213"/>
      <c r="L707" s="213"/>
      <c r="M707" s="213"/>
      <c r="N707" s="213"/>
      <c r="O707" s="213"/>
      <c r="P707" s="213"/>
      <c r="Q707" s="213"/>
      <c r="R707" s="213"/>
      <c r="S707" s="213"/>
      <c r="T707" s="213"/>
      <c r="U707" s="213"/>
      <c r="V707" s="213"/>
      <c r="W707" s="213"/>
      <c r="X707" s="213"/>
      <c r="Y707" s="213"/>
      <c r="Z707" s="213"/>
      <c r="AA707" s="213"/>
      <c r="AB707" s="213"/>
      <c r="AC707" s="213"/>
      <c r="AD707" s="213"/>
      <c r="AE707" s="213"/>
      <c r="AF707" s="213"/>
      <c r="AG707" s="213"/>
      <c r="AH707" s="213"/>
      <c r="AI707" s="213"/>
      <c r="AJ707" s="213"/>
      <c r="AK707" s="213"/>
      <c r="AL707" s="213"/>
      <c r="AM707" s="213"/>
      <c r="AN707" s="213"/>
      <c r="AO707" s="213"/>
      <c r="AP707" s="213"/>
      <c r="AQ707" s="213"/>
      <c r="AR707" s="213"/>
      <c r="AS707" s="213"/>
      <c r="AT707" s="213"/>
      <c r="AU707" s="213"/>
      <c r="AV707" s="213"/>
      <c r="AW707" s="213"/>
      <c r="AX707" s="213"/>
      <c r="AY707" s="213"/>
      <c r="AZ707" s="213"/>
      <c r="BA707" s="213"/>
      <c r="BB707" s="213"/>
      <c r="BC707" s="213"/>
      <c r="BD707" s="213"/>
      <c r="BE707" s="213"/>
      <c r="BF707" s="213"/>
      <c r="BG707" s="213"/>
      <c r="BH707" s="213"/>
      <c r="BI707" s="213"/>
      <c r="BJ707" s="213"/>
      <c r="BK707" s="213"/>
      <c r="BL707" s="213"/>
      <c r="BM707" s="214">
        <v>11</v>
      </c>
    </row>
    <row r="708" spans="1:65">
      <c r="A708" s="30"/>
      <c r="B708" s="19">
        <v>1</v>
      </c>
      <c r="C708" s="9">
        <v>6</v>
      </c>
      <c r="D708" s="219" t="s">
        <v>95</v>
      </c>
      <c r="E708" s="215" t="s">
        <v>95</v>
      </c>
      <c r="F708" s="219" t="s">
        <v>95</v>
      </c>
      <c r="G708" s="219" t="s">
        <v>95</v>
      </c>
      <c r="H708" s="212"/>
      <c r="I708" s="213"/>
      <c r="J708" s="213"/>
      <c r="K708" s="213"/>
      <c r="L708" s="213"/>
      <c r="M708" s="213"/>
      <c r="N708" s="213"/>
      <c r="O708" s="213"/>
      <c r="P708" s="213"/>
      <c r="Q708" s="213"/>
      <c r="R708" s="213"/>
      <c r="S708" s="213"/>
      <c r="T708" s="213"/>
      <c r="U708" s="213"/>
      <c r="V708" s="213"/>
      <c r="W708" s="213"/>
      <c r="X708" s="213"/>
      <c r="Y708" s="213"/>
      <c r="Z708" s="213"/>
      <c r="AA708" s="213"/>
      <c r="AB708" s="213"/>
      <c r="AC708" s="213"/>
      <c r="AD708" s="213"/>
      <c r="AE708" s="213"/>
      <c r="AF708" s="213"/>
      <c r="AG708" s="213"/>
      <c r="AH708" s="213"/>
      <c r="AI708" s="213"/>
      <c r="AJ708" s="213"/>
      <c r="AK708" s="213"/>
      <c r="AL708" s="213"/>
      <c r="AM708" s="213"/>
      <c r="AN708" s="213"/>
      <c r="AO708" s="213"/>
      <c r="AP708" s="213"/>
      <c r="AQ708" s="213"/>
      <c r="AR708" s="213"/>
      <c r="AS708" s="213"/>
      <c r="AT708" s="213"/>
      <c r="AU708" s="213"/>
      <c r="AV708" s="213"/>
      <c r="AW708" s="213"/>
      <c r="AX708" s="213"/>
      <c r="AY708" s="213"/>
      <c r="AZ708" s="213"/>
      <c r="BA708" s="213"/>
      <c r="BB708" s="213"/>
      <c r="BC708" s="213"/>
      <c r="BD708" s="213"/>
      <c r="BE708" s="213"/>
      <c r="BF708" s="213"/>
      <c r="BG708" s="213"/>
      <c r="BH708" s="213"/>
      <c r="BI708" s="213"/>
      <c r="BJ708" s="213"/>
      <c r="BK708" s="213"/>
      <c r="BL708" s="213"/>
      <c r="BM708" s="216"/>
    </row>
    <row r="709" spans="1:65">
      <c r="A709" s="30"/>
      <c r="B709" s="20" t="s">
        <v>273</v>
      </c>
      <c r="C709" s="12"/>
      <c r="D709" s="217" t="s">
        <v>743</v>
      </c>
      <c r="E709" s="217">
        <v>11.5</v>
      </c>
      <c r="F709" s="217" t="s">
        <v>743</v>
      </c>
      <c r="G709" s="217" t="s">
        <v>743</v>
      </c>
      <c r="H709" s="212"/>
      <c r="I709" s="213"/>
      <c r="J709" s="213"/>
      <c r="K709" s="213"/>
      <c r="L709" s="213"/>
      <c r="M709" s="213"/>
      <c r="N709" s="213"/>
      <c r="O709" s="213"/>
      <c r="P709" s="213"/>
      <c r="Q709" s="213"/>
      <c r="R709" s="213"/>
      <c r="S709" s="213"/>
      <c r="T709" s="213"/>
      <c r="U709" s="213"/>
      <c r="V709" s="213"/>
      <c r="W709" s="213"/>
      <c r="X709" s="213"/>
      <c r="Y709" s="213"/>
      <c r="Z709" s="213"/>
      <c r="AA709" s="213"/>
      <c r="AB709" s="213"/>
      <c r="AC709" s="213"/>
      <c r="AD709" s="213"/>
      <c r="AE709" s="213"/>
      <c r="AF709" s="213"/>
      <c r="AG709" s="213"/>
      <c r="AH709" s="213"/>
      <c r="AI709" s="213"/>
      <c r="AJ709" s="213"/>
      <c r="AK709" s="213"/>
      <c r="AL709" s="213"/>
      <c r="AM709" s="213"/>
      <c r="AN709" s="213"/>
      <c r="AO709" s="213"/>
      <c r="AP709" s="213"/>
      <c r="AQ709" s="213"/>
      <c r="AR709" s="213"/>
      <c r="AS709" s="213"/>
      <c r="AT709" s="213"/>
      <c r="AU709" s="213"/>
      <c r="AV709" s="213"/>
      <c r="AW709" s="213"/>
      <c r="AX709" s="213"/>
      <c r="AY709" s="213"/>
      <c r="AZ709" s="213"/>
      <c r="BA709" s="213"/>
      <c r="BB709" s="213"/>
      <c r="BC709" s="213"/>
      <c r="BD709" s="213"/>
      <c r="BE709" s="213"/>
      <c r="BF709" s="213"/>
      <c r="BG709" s="213"/>
      <c r="BH709" s="213"/>
      <c r="BI709" s="213"/>
      <c r="BJ709" s="213"/>
      <c r="BK709" s="213"/>
      <c r="BL709" s="213"/>
      <c r="BM709" s="216"/>
    </row>
    <row r="710" spans="1:65">
      <c r="A710" s="30"/>
      <c r="B710" s="3" t="s">
        <v>274</v>
      </c>
      <c r="C710" s="29"/>
      <c r="D710" s="215" t="s">
        <v>743</v>
      </c>
      <c r="E710" s="215">
        <v>11.5</v>
      </c>
      <c r="F710" s="215" t="s">
        <v>743</v>
      </c>
      <c r="G710" s="215" t="s">
        <v>743</v>
      </c>
      <c r="H710" s="212"/>
      <c r="I710" s="213"/>
      <c r="J710" s="213"/>
      <c r="K710" s="213"/>
      <c r="L710" s="213"/>
      <c r="M710" s="213"/>
      <c r="N710" s="213"/>
      <c r="O710" s="213"/>
      <c r="P710" s="213"/>
      <c r="Q710" s="213"/>
      <c r="R710" s="213"/>
      <c r="S710" s="213"/>
      <c r="T710" s="213"/>
      <c r="U710" s="213"/>
      <c r="V710" s="213"/>
      <c r="W710" s="213"/>
      <c r="X710" s="213"/>
      <c r="Y710" s="213"/>
      <c r="Z710" s="213"/>
      <c r="AA710" s="213"/>
      <c r="AB710" s="213"/>
      <c r="AC710" s="213"/>
      <c r="AD710" s="213"/>
      <c r="AE710" s="213"/>
      <c r="AF710" s="213"/>
      <c r="AG710" s="213"/>
      <c r="AH710" s="213"/>
      <c r="AI710" s="213"/>
      <c r="AJ710" s="213"/>
      <c r="AK710" s="213"/>
      <c r="AL710" s="213"/>
      <c r="AM710" s="213"/>
      <c r="AN710" s="213"/>
      <c r="AO710" s="213"/>
      <c r="AP710" s="213"/>
      <c r="AQ710" s="213"/>
      <c r="AR710" s="213"/>
      <c r="AS710" s="213"/>
      <c r="AT710" s="213"/>
      <c r="AU710" s="213"/>
      <c r="AV710" s="213"/>
      <c r="AW710" s="213"/>
      <c r="AX710" s="213"/>
      <c r="AY710" s="213"/>
      <c r="AZ710" s="213"/>
      <c r="BA710" s="213"/>
      <c r="BB710" s="213"/>
      <c r="BC710" s="213"/>
      <c r="BD710" s="213"/>
      <c r="BE710" s="213"/>
      <c r="BF710" s="213"/>
      <c r="BG710" s="213"/>
      <c r="BH710" s="213"/>
      <c r="BI710" s="213"/>
      <c r="BJ710" s="213"/>
      <c r="BK710" s="213"/>
      <c r="BL710" s="213"/>
      <c r="BM710" s="216"/>
    </row>
    <row r="711" spans="1:65">
      <c r="A711" s="30"/>
      <c r="B711" s="3" t="s">
        <v>275</v>
      </c>
      <c r="C711" s="29"/>
      <c r="D711" s="215" t="s">
        <v>743</v>
      </c>
      <c r="E711" s="215">
        <v>0.70710678118654757</v>
      </c>
      <c r="F711" s="215" t="s">
        <v>743</v>
      </c>
      <c r="G711" s="215" t="s">
        <v>743</v>
      </c>
      <c r="H711" s="212"/>
      <c r="I711" s="213"/>
      <c r="J711" s="213"/>
      <c r="K711" s="213"/>
      <c r="L711" s="213"/>
      <c r="M711" s="213"/>
      <c r="N711" s="213"/>
      <c r="O711" s="213"/>
      <c r="P711" s="213"/>
      <c r="Q711" s="213"/>
      <c r="R711" s="213"/>
      <c r="S711" s="213"/>
      <c r="T711" s="213"/>
      <c r="U711" s="213"/>
      <c r="V711" s="213"/>
      <c r="W711" s="213"/>
      <c r="X711" s="213"/>
      <c r="Y711" s="213"/>
      <c r="Z711" s="213"/>
      <c r="AA711" s="213"/>
      <c r="AB711" s="213"/>
      <c r="AC711" s="213"/>
      <c r="AD711" s="213"/>
      <c r="AE711" s="213"/>
      <c r="AF711" s="213"/>
      <c r="AG711" s="213"/>
      <c r="AH711" s="213"/>
      <c r="AI711" s="213"/>
      <c r="AJ711" s="213"/>
      <c r="AK711" s="213"/>
      <c r="AL711" s="213"/>
      <c r="AM711" s="213"/>
      <c r="AN711" s="213"/>
      <c r="AO711" s="213"/>
      <c r="AP711" s="213"/>
      <c r="AQ711" s="213"/>
      <c r="AR711" s="213"/>
      <c r="AS711" s="213"/>
      <c r="AT711" s="213"/>
      <c r="AU711" s="213"/>
      <c r="AV711" s="213"/>
      <c r="AW711" s="213"/>
      <c r="AX711" s="213"/>
      <c r="AY711" s="213"/>
      <c r="AZ711" s="213"/>
      <c r="BA711" s="213"/>
      <c r="BB711" s="213"/>
      <c r="BC711" s="213"/>
      <c r="BD711" s="213"/>
      <c r="BE711" s="213"/>
      <c r="BF711" s="213"/>
      <c r="BG711" s="213"/>
      <c r="BH711" s="213"/>
      <c r="BI711" s="213"/>
      <c r="BJ711" s="213"/>
      <c r="BK711" s="213"/>
      <c r="BL711" s="213"/>
      <c r="BM711" s="216"/>
    </row>
    <row r="712" spans="1:65">
      <c r="A712" s="30"/>
      <c r="B712" s="3" t="s">
        <v>86</v>
      </c>
      <c r="C712" s="29"/>
      <c r="D712" s="13" t="s">
        <v>743</v>
      </c>
      <c r="E712" s="13">
        <v>6.1487546190134572E-2</v>
      </c>
      <c r="F712" s="13" t="s">
        <v>743</v>
      </c>
      <c r="G712" s="13" t="s">
        <v>743</v>
      </c>
      <c r="H712" s="148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3" t="s">
        <v>276</v>
      </c>
      <c r="C713" s="29"/>
      <c r="D713" s="13" t="s">
        <v>743</v>
      </c>
      <c r="E713" s="13" t="s">
        <v>743</v>
      </c>
      <c r="F713" s="13" t="s">
        <v>743</v>
      </c>
      <c r="G713" s="13" t="s">
        <v>743</v>
      </c>
      <c r="H713" s="148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30"/>
      <c r="B714" s="46" t="s">
        <v>277</v>
      </c>
      <c r="C714" s="47"/>
      <c r="D714" s="45" t="s">
        <v>278</v>
      </c>
      <c r="E714" s="45" t="s">
        <v>278</v>
      </c>
      <c r="F714" s="45" t="s">
        <v>278</v>
      </c>
      <c r="G714" s="45" t="s">
        <v>278</v>
      </c>
      <c r="H714" s="148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B715" s="31"/>
      <c r="C715" s="20"/>
      <c r="D715" s="20"/>
      <c r="E715" s="20"/>
      <c r="F715" s="20"/>
      <c r="G715" s="20"/>
      <c r="BM715" s="55"/>
    </row>
    <row r="716" spans="1:65" ht="15">
      <c r="B716" s="8" t="s">
        <v>615</v>
      </c>
      <c r="BM716" s="28" t="s">
        <v>66</v>
      </c>
    </row>
    <row r="717" spans="1:65" ht="15">
      <c r="A717" s="25" t="s">
        <v>40</v>
      </c>
      <c r="B717" s="18" t="s">
        <v>110</v>
      </c>
      <c r="C717" s="15" t="s">
        <v>111</v>
      </c>
      <c r="D717" s="16" t="s">
        <v>235</v>
      </c>
      <c r="E717" s="17" t="s">
        <v>235</v>
      </c>
      <c r="F717" s="17" t="s">
        <v>235</v>
      </c>
      <c r="G717" s="17" t="s">
        <v>235</v>
      </c>
      <c r="H717" s="17" t="s">
        <v>235</v>
      </c>
      <c r="I717" s="17" t="s">
        <v>235</v>
      </c>
      <c r="J717" s="17" t="s">
        <v>235</v>
      </c>
      <c r="K717" s="148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</v>
      </c>
    </row>
    <row r="718" spans="1:65">
      <c r="A718" s="30"/>
      <c r="B718" s="19" t="s">
        <v>236</v>
      </c>
      <c r="C718" s="9" t="s">
        <v>236</v>
      </c>
      <c r="D718" s="146" t="s">
        <v>240</v>
      </c>
      <c r="E718" s="147" t="s">
        <v>242</v>
      </c>
      <c r="F718" s="147" t="s">
        <v>244</v>
      </c>
      <c r="G718" s="147" t="s">
        <v>253</v>
      </c>
      <c r="H718" s="147" t="s">
        <v>254</v>
      </c>
      <c r="I718" s="147" t="s">
        <v>257</v>
      </c>
      <c r="J718" s="147" t="s">
        <v>259</v>
      </c>
      <c r="K718" s="148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 t="s">
        <v>3</v>
      </c>
    </row>
    <row r="719" spans="1:65">
      <c r="A719" s="30"/>
      <c r="B719" s="19"/>
      <c r="C719" s="9"/>
      <c r="D719" s="10" t="s">
        <v>305</v>
      </c>
      <c r="E719" s="11" t="s">
        <v>303</v>
      </c>
      <c r="F719" s="11" t="s">
        <v>303</v>
      </c>
      <c r="G719" s="11" t="s">
        <v>305</v>
      </c>
      <c r="H719" s="11" t="s">
        <v>303</v>
      </c>
      <c r="I719" s="11" t="s">
        <v>303</v>
      </c>
      <c r="J719" s="11" t="s">
        <v>303</v>
      </c>
      <c r="K719" s="148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2</v>
      </c>
    </row>
    <row r="720" spans="1:65">
      <c r="A720" s="30"/>
      <c r="B720" s="19"/>
      <c r="C720" s="9"/>
      <c r="D720" s="26" t="s">
        <v>339</v>
      </c>
      <c r="E720" s="26" t="s">
        <v>117</v>
      </c>
      <c r="F720" s="26" t="s">
        <v>338</v>
      </c>
      <c r="G720" s="26" t="s">
        <v>338</v>
      </c>
      <c r="H720" s="26" t="s">
        <v>337</v>
      </c>
      <c r="I720" s="26" t="s">
        <v>338</v>
      </c>
      <c r="J720" s="26" t="s">
        <v>340</v>
      </c>
      <c r="K720" s="148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3</v>
      </c>
    </row>
    <row r="721" spans="1:65">
      <c r="A721" s="30"/>
      <c r="B721" s="18">
        <v>1</v>
      </c>
      <c r="C721" s="14">
        <v>1</v>
      </c>
      <c r="D721" s="141">
        <v>1.26</v>
      </c>
      <c r="E721" s="22">
        <v>1.7070000000000001</v>
      </c>
      <c r="F721" s="22">
        <v>1.62</v>
      </c>
      <c r="G721" s="22">
        <v>1.5</v>
      </c>
      <c r="H721" s="22">
        <v>1.6424000000000001</v>
      </c>
      <c r="I721" s="141">
        <v>2.68</v>
      </c>
      <c r="J721" s="22">
        <v>1.6748681159848124</v>
      </c>
      <c r="K721" s="148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1</v>
      </c>
    </row>
    <row r="722" spans="1:65">
      <c r="A722" s="30"/>
      <c r="B722" s="19">
        <v>1</v>
      </c>
      <c r="C722" s="9">
        <v>2</v>
      </c>
      <c r="D722" s="143">
        <v>1.22</v>
      </c>
      <c r="E722" s="11">
        <v>1.758</v>
      </c>
      <c r="F722" s="11">
        <v>1.66</v>
      </c>
      <c r="G722" s="11">
        <v>1.5</v>
      </c>
      <c r="H722" s="11">
        <v>1.66296</v>
      </c>
      <c r="I722" s="143">
        <v>2.69</v>
      </c>
      <c r="J722" s="11">
        <v>1.6595672289003323</v>
      </c>
      <c r="K722" s="148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29</v>
      </c>
    </row>
    <row r="723" spans="1:65">
      <c r="A723" s="30"/>
      <c r="B723" s="19">
        <v>1</v>
      </c>
      <c r="C723" s="9">
        <v>3</v>
      </c>
      <c r="D723" s="143">
        <v>1.27</v>
      </c>
      <c r="E723" s="11">
        <v>1.7749999999999999</v>
      </c>
      <c r="F723" s="11">
        <v>1.75</v>
      </c>
      <c r="G723" s="11">
        <v>1.5</v>
      </c>
      <c r="H723" s="11">
        <v>1.6568000000000003</v>
      </c>
      <c r="I723" s="143">
        <v>2.71</v>
      </c>
      <c r="J723" s="11">
        <v>1.698930002956816</v>
      </c>
      <c r="K723" s="148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>
        <v>16</v>
      </c>
    </row>
    <row r="724" spans="1:65">
      <c r="A724" s="30"/>
      <c r="B724" s="19">
        <v>1</v>
      </c>
      <c r="C724" s="9">
        <v>4</v>
      </c>
      <c r="D724" s="143">
        <v>1.26</v>
      </c>
      <c r="E724" s="11">
        <v>1.7649999999999999</v>
      </c>
      <c r="F724" s="11">
        <v>1.61</v>
      </c>
      <c r="G724" s="11">
        <v>1.5</v>
      </c>
      <c r="H724" s="11">
        <v>1.6028800000000001</v>
      </c>
      <c r="I724" s="143">
        <v>2.67</v>
      </c>
      <c r="J724" s="11">
        <v>1.6078817707436301</v>
      </c>
      <c r="K724" s="148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1.6336568043467565</v>
      </c>
    </row>
    <row r="725" spans="1:65">
      <c r="A725" s="30"/>
      <c r="B725" s="19">
        <v>1</v>
      </c>
      <c r="C725" s="9">
        <v>5</v>
      </c>
      <c r="D725" s="143">
        <v>1.24</v>
      </c>
      <c r="E725" s="11">
        <v>1.6919999999999999</v>
      </c>
      <c r="F725" s="11">
        <v>1.68</v>
      </c>
      <c r="G725" s="11">
        <v>1.5</v>
      </c>
      <c r="H725" s="11">
        <v>1.5623200000000002</v>
      </c>
      <c r="I725" s="143">
        <v>2.61</v>
      </c>
      <c r="J725" s="11">
        <v>1.6639559030815827</v>
      </c>
      <c r="K725" s="148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112</v>
      </c>
    </row>
    <row r="726" spans="1:65">
      <c r="A726" s="30"/>
      <c r="B726" s="19">
        <v>1</v>
      </c>
      <c r="C726" s="9">
        <v>6</v>
      </c>
      <c r="D726" s="143">
        <v>1.28</v>
      </c>
      <c r="E726" s="11">
        <v>1.6419999999999999</v>
      </c>
      <c r="F726" s="11">
        <v>1.61</v>
      </c>
      <c r="G726" s="11">
        <v>1.6</v>
      </c>
      <c r="H726" s="11">
        <v>1.6178400000000002</v>
      </c>
      <c r="I726" s="143">
        <v>2.65</v>
      </c>
      <c r="J726" s="11">
        <v>1.5903011087355292</v>
      </c>
      <c r="K726" s="148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20" t="s">
        <v>273</v>
      </c>
      <c r="C727" s="12"/>
      <c r="D727" s="23">
        <v>1.2550000000000001</v>
      </c>
      <c r="E727" s="23">
        <v>1.7231666666666665</v>
      </c>
      <c r="F727" s="23">
        <v>1.655</v>
      </c>
      <c r="G727" s="23">
        <v>1.5166666666666666</v>
      </c>
      <c r="H727" s="23">
        <v>1.6242000000000001</v>
      </c>
      <c r="I727" s="23">
        <v>2.668333333333333</v>
      </c>
      <c r="J727" s="23">
        <v>1.6492506884004505</v>
      </c>
      <c r="K727" s="148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3" t="s">
        <v>274</v>
      </c>
      <c r="C728" s="29"/>
      <c r="D728" s="11">
        <v>1.26</v>
      </c>
      <c r="E728" s="11">
        <v>1.7324999999999999</v>
      </c>
      <c r="F728" s="11">
        <v>1.6400000000000001</v>
      </c>
      <c r="G728" s="11">
        <v>1.5</v>
      </c>
      <c r="H728" s="11">
        <v>1.6301200000000002</v>
      </c>
      <c r="I728" s="11">
        <v>2.6749999999999998</v>
      </c>
      <c r="J728" s="11">
        <v>1.6617615659909575</v>
      </c>
      <c r="K728" s="148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3" t="s">
        <v>275</v>
      </c>
      <c r="C729" s="29"/>
      <c r="D729" s="24">
        <v>2.1679483388678818E-2</v>
      </c>
      <c r="E729" s="24">
        <v>5.1905362600281169E-2</v>
      </c>
      <c r="F729" s="24">
        <v>5.4680892457969213E-2</v>
      </c>
      <c r="G729" s="24">
        <v>4.0824829046386339E-2</v>
      </c>
      <c r="H729" s="24">
        <v>3.8001221033014176E-2</v>
      </c>
      <c r="I729" s="24">
        <v>3.4880749227427295E-2</v>
      </c>
      <c r="J729" s="24">
        <v>4.1553342893928293E-2</v>
      </c>
      <c r="K729" s="197"/>
      <c r="L729" s="198"/>
      <c r="M729" s="198"/>
      <c r="N729" s="198"/>
      <c r="O729" s="198"/>
      <c r="P729" s="198"/>
      <c r="Q729" s="198"/>
      <c r="R729" s="198"/>
      <c r="S729" s="198"/>
      <c r="T729" s="198"/>
      <c r="U729" s="198"/>
      <c r="V729" s="198"/>
      <c r="W729" s="198"/>
      <c r="X729" s="198"/>
      <c r="Y729" s="198"/>
      <c r="Z729" s="198"/>
      <c r="AA729" s="198"/>
      <c r="AB729" s="198"/>
      <c r="AC729" s="198"/>
      <c r="AD729" s="198"/>
      <c r="AE729" s="198"/>
      <c r="AF729" s="198"/>
      <c r="AG729" s="198"/>
      <c r="AH729" s="198"/>
      <c r="AI729" s="198"/>
      <c r="AJ729" s="198"/>
      <c r="AK729" s="198"/>
      <c r="AL729" s="198"/>
      <c r="AM729" s="198"/>
      <c r="AN729" s="198"/>
      <c r="AO729" s="198"/>
      <c r="AP729" s="198"/>
      <c r="AQ729" s="198"/>
      <c r="AR729" s="198"/>
      <c r="AS729" s="198"/>
      <c r="AT729" s="198"/>
      <c r="AU729" s="198"/>
      <c r="AV729" s="198"/>
      <c r="AW729" s="198"/>
      <c r="AX729" s="198"/>
      <c r="AY729" s="198"/>
      <c r="AZ729" s="198"/>
      <c r="BA729" s="198"/>
      <c r="BB729" s="198"/>
      <c r="BC729" s="198"/>
      <c r="BD729" s="198"/>
      <c r="BE729" s="198"/>
      <c r="BF729" s="198"/>
      <c r="BG729" s="198"/>
      <c r="BH729" s="198"/>
      <c r="BI729" s="198"/>
      <c r="BJ729" s="198"/>
      <c r="BK729" s="198"/>
      <c r="BL729" s="198"/>
      <c r="BM729" s="56"/>
    </row>
    <row r="730" spans="1:65">
      <c r="A730" s="30"/>
      <c r="B730" s="3" t="s">
        <v>86</v>
      </c>
      <c r="C730" s="29"/>
      <c r="D730" s="13">
        <v>1.7274488755919377E-2</v>
      </c>
      <c r="E730" s="13">
        <v>3.0122079079377796E-2</v>
      </c>
      <c r="F730" s="13">
        <v>3.3039814173999524E-2</v>
      </c>
      <c r="G730" s="13">
        <v>2.6917469700914069E-2</v>
      </c>
      <c r="H730" s="13">
        <v>2.3396885256134821E-2</v>
      </c>
      <c r="I730" s="13">
        <v>1.3072110890978376E-2</v>
      </c>
      <c r="J730" s="13">
        <v>2.5195286069111422E-2</v>
      </c>
      <c r="K730" s="148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3" t="s">
        <v>276</v>
      </c>
      <c r="C731" s="29"/>
      <c r="D731" s="13">
        <v>-0.23178479307235422</v>
      </c>
      <c r="E731" s="13">
        <v>5.4791105501318604E-2</v>
      </c>
      <c r="F731" s="13">
        <v>1.3064675271118542E-2</v>
      </c>
      <c r="G731" s="13">
        <v>-7.1612432530999248E-2</v>
      </c>
      <c r="H731" s="13">
        <v>-5.7887337913289372E-3</v>
      </c>
      <c r="I731" s="13">
        <v>0.63334999507458245</v>
      </c>
      <c r="J731" s="13">
        <v>9.5453855498919271E-3</v>
      </c>
      <c r="K731" s="148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30"/>
      <c r="B732" s="46" t="s">
        <v>277</v>
      </c>
      <c r="C732" s="47"/>
      <c r="D732" s="45">
        <v>3.6</v>
      </c>
      <c r="E732" s="45">
        <v>0.67</v>
      </c>
      <c r="F732" s="45">
        <v>0.05</v>
      </c>
      <c r="G732" s="45">
        <v>1.21</v>
      </c>
      <c r="H732" s="45">
        <v>0.23</v>
      </c>
      <c r="I732" s="45">
        <v>9.3000000000000007</v>
      </c>
      <c r="J732" s="45">
        <v>0</v>
      </c>
      <c r="K732" s="148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B733" s="31"/>
      <c r="C733" s="20"/>
      <c r="D733" s="20"/>
      <c r="E733" s="20"/>
      <c r="F733" s="20"/>
      <c r="G733" s="20"/>
      <c r="H733" s="20"/>
      <c r="I733" s="20"/>
      <c r="J733" s="20"/>
      <c r="BM733" s="55"/>
    </row>
    <row r="734" spans="1:65" ht="15">
      <c r="B734" s="8" t="s">
        <v>616</v>
      </c>
      <c r="BM734" s="28" t="s">
        <v>317</v>
      </c>
    </row>
    <row r="735" spans="1:65" ht="15">
      <c r="A735" s="25" t="s">
        <v>125</v>
      </c>
      <c r="B735" s="18" t="s">
        <v>110</v>
      </c>
      <c r="C735" s="15" t="s">
        <v>111</v>
      </c>
      <c r="D735" s="16" t="s">
        <v>235</v>
      </c>
      <c r="E735" s="17" t="s">
        <v>235</v>
      </c>
      <c r="F735" s="17" t="s">
        <v>235</v>
      </c>
      <c r="G735" s="17" t="s">
        <v>235</v>
      </c>
      <c r="H735" s="148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1</v>
      </c>
    </row>
    <row r="736" spans="1:65">
      <c r="A736" s="30"/>
      <c r="B736" s="19" t="s">
        <v>236</v>
      </c>
      <c r="C736" s="9" t="s">
        <v>236</v>
      </c>
      <c r="D736" s="146" t="s">
        <v>241</v>
      </c>
      <c r="E736" s="147" t="s">
        <v>242</v>
      </c>
      <c r="F736" s="147" t="s">
        <v>246</v>
      </c>
      <c r="G736" s="147" t="s">
        <v>249</v>
      </c>
      <c r="H736" s="148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 t="s">
        <v>82</v>
      </c>
    </row>
    <row r="737" spans="1:65">
      <c r="A737" s="30"/>
      <c r="B737" s="19"/>
      <c r="C737" s="9"/>
      <c r="D737" s="10" t="s">
        <v>305</v>
      </c>
      <c r="E737" s="11" t="s">
        <v>303</v>
      </c>
      <c r="F737" s="11" t="s">
        <v>303</v>
      </c>
      <c r="G737" s="11" t="s">
        <v>303</v>
      </c>
      <c r="H737" s="148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2</v>
      </c>
    </row>
    <row r="738" spans="1:65">
      <c r="A738" s="30"/>
      <c r="B738" s="19"/>
      <c r="C738" s="9"/>
      <c r="D738" s="26" t="s">
        <v>339</v>
      </c>
      <c r="E738" s="26" t="s">
        <v>117</v>
      </c>
      <c r="F738" s="26" t="s">
        <v>339</v>
      </c>
      <c r="G738" s="26" t="s">
        <v>306</v>
      </c>
      <c r="H738" s="148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2</v>
      </c>
    </row>
    <row r="739" spans="1:65">
      <c r="A739" s="30"/>
      <c r="B739" s="18">
        <v>1</v>
      </c>
      <c r="C739" s="14">
        <v>1</v>
      </c>
      <c r="D739" s="141" t="s">
        <v>103</v>
      </c>
      <c r="E739" s="22">
        <v>7</v>
      </c>
      <c r="F739" s="22">
        <v>6</v>
      </c>
      <c r="G739" s="22">
        <v>7</v>
      </c>
      <c r="H739" s="148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1</v>
      </c>
    </row>
    <row r="740" spans="1:65">
      <c r="A740" s="30"/>
      <c r="B740" s="19">
        <v>1</v>
      </c>
      <c r="C740" s="9">
        <v>2</v>
      </c>
      <c r="D740" s="143" t="s">
        <v>103</v>
      </c>
      <c r="E740" s="11">
        <v>10</v>
      </c>
      <c r="F740" s="144" t="s">
        <v>103</v>
      </c>
      <c r="G740" s="11">
        <v>6</v>
      </c>
      <c r="H740" s="148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5</v>
      </c>
    </row>
    <row r="741" spans="1:65">
      <c r="A741" s="30"/>
      <c r="B741" s="19">
        <v>1</v>
      </c>
      <c r="C741" s="9">
        <v>3</v>
      </c>
      <c r="D741" s="143" t="s">
        <v>103</v>
      </c>
      <c r="E741" s="11">
        <v>9</v>
      </c>
      <c r="F741" s="11">
        <v>6</v>
      </c>
      <c r="G741" s="11">
        <v>6</v>
      </c>
      <c r="H741" s="148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>
        <v>16</v>
      </c>
    </row>
    <row r="742" spans="1:65">
      <c r="A742" s="30"/>
      <c r="B742" s="19">
        <v>1</v>
      </c>
      <c r="C742" s="9">
        <v>4</v>
      </c>
      <c r="D742" s="143" t="s">
        <v>103</v>
      </c>
      <c r="E742" s="11">
        <v>7</v>
      </c>
      <c r="F742" s="11">
        <v>6</v>
      </c>
      <c r="G742" s="11">
        <v>6</v>
      </c>
      <c r="H742" s="148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6.7111111111111104</v>
      </c>
    </row>
    <row r="743" spans="1:65">
      <c r="A743" s="30"/>
      <c r="B743" s="19">
        <v>1</v>
      </c>
      <c r="C743" s="9">
        <v>5</v>
      </c>
      <c r="D743" s="143" t="s">
        <v>103</v>
      </c>
      <c r="E743" s="11">
        <v>8</v>
      </c>
      <c r="F743" s="11">
        <v>5</v>
      </c>
      <c r="G743" s="11">
        <v>6</v>
      </c>
      <c r="H743" s="148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>
        <v>11</v>
      </c>
    </row>
    <row r="744" spans="1:65">
      <c r="A744" s="30"/>
      <c r="B744" s="19">
        <v>1</v>
      </c>
      <c r="C744" s="9">
        <v>6</v>
      </c>
      <c r="D744" s="143" t="s">
        <v>103</v>
      </c>
      <c r="E744" s="11">
        <v>8</v>
      </c>
      <c r="F744" s="11">
        <v>6</v>
      </c>
      <c r="G744" s="11">
        <v>6</v>
      </c>
      <c r="H744" s="148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20" t="s">
        <v>273</v>
      </c>
      <c r="C745" s="12"/>
      <c r="D745" s="23" t="s">
        <v>743</v>
      </c>
      <c r="E745" s="23">
        <v>8.1666666666666661</v>
      </c>
      <c r="F745" s="23">
        <v>5.8</v>
      </c>
      <c r="G745" s="23">
        <v>6.166666666666667</v>
      </c>
      <c r="H745" s="148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3" t="s">
        <v>274</v>
      </c>
      <c r="C746" s="29"/>
      <c r="D746" s="11" t="s">
        <v>743</v>
      </c>
      <c r="E746" s="11">
        <v>8</v>
      </c>
      <c r="F746" s="11">
        <v>6</v>
      </c>
      <c r="G746" s="11">
        <v>6</v>
      </c>
      <c r="H746" s="148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30"/>
      <c r="B747" s="3" t="s">
        <v>275</v>
      </c>
      <c r="C747" s="29"/>
      <c r="D747" s="24" t="s">
        <v>743</v>
      </c>
      <c r="E747" s="24">
        <v>1.1690451944500104</v>
      </c>
      <c r="F747" s="24">
        <v>0.44721359549995793</v>
      </c>
      <c r="G747" s="24">
        <v>0.40824829046386302</v>
      </c>
      <c r="H747" s="148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30"/>
      <c r="B748" s="3" t="s">
        <v>86</v>
      </c>
      <c r="C748" s="29"/>
      <c r="D748" s="13" t="s">
        <v>743</v>
      </c>
      <c r="E748" s="13">
        <v>0.14314839115714414</v>
      </c>
      <c r="F748" s="13">
        <v>7.7105792327578956E-2</v>
      </c>
      <c r="G748" s="13">
        <v>6.6202425480626437E-2</v>
      </c>
      <c r="H748" s="148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30"/>
      <c r="B749" s="3" t="s">
        <v>276</v>
      </c>
      <c r="C749" s="29"/>
      <c r="D749" s="13" t="s">
        <v>743</v>
      </c>
      <c r="E749" s="13">
        <v>0.2168874172185431</v>
      </c>
      <c r="F749" s="13">
        <v>-0.13576158940397343</v>
      </c>
      <c r="G749" s="13">
        <v>-8.112582781456934E-2</v>
      </c>
      <c r="H749" s="148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30"/>
      <c r="B750" s="46" t="s">
        <v>277</v>
      </c>
      <c r="C750" s="47"/>
      <c r="D750" s="45">
        <v>1.48</v>
      </c>
      <c r="E750" s="45">
        <v>1.1399999999999999</v>
      </c>
      <c r="F750" s="45">
        <v>0.21</v>
      </c>
      <c r="G750" s="45">
        <v>0.21</v>
      </c>
      <c r="H750" s="148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B751" s="31"/>
      <c r="C751" s="20"/>
      <c r="D751" s="20"/>
      <c r="E751" s="20"/>
      <c r="F751" s="20"/>
      <c r="G751" s="20"/>
      <c r="BM751" s="55"/>
    </row>
    <row r="752" spans="1:65" ht="15">
      <c r="B752" s="8" t="s">
        <v>617</v>
      </c>
      <c r="BM752" s="28" t="s">
        <v>66</v>
      </c>
    </row>
    <row r="753" spans="1:65" ht="15">
      <c r="A753" s="25" t="s">
        <v>43</v>
      </c>
      <c r="B753" s="18" t="s">
        <v>110</v>
      </c>
      <c r="C753" s="15" t="s">
        <v>111</v>
      </c>
      <c r="D753" s="16" t="s">
        <v>235</v>
      </c>
      <c r="E753" s="17" t="s">
        <v>235</v>
      </c>
      <c r="F753" s="17" t="s">
        <v>235</v>
      </c>
      <c r="G753" s="17" t="s">
        <v>235</v>
      </c>
      <c r="H753" s="17" t="s">
        <v>235</v>
      </c>
      <c r="I753" s="17" t="s">
        <v>235</v>
      </c>
      <c r="J753" s="17" t="s">
        <v>235</v>
      </c>
      <c r="K753" s="17" t="s">
        <v>235</v>
      </c>
      <c r="L753" s="17" t="s">
        <v>235</v>
      </c>
      <c r="M753" s="17" t="s">
        <v>235</v>
      </c>
      <c r="N753" s="17" t="s">
        <v>235</v>
      </c>
      <c r="O753" s="17" t="s">
        <v>235</v>
      </c>
      <c r="P753" s="17" t="s">
        <v>235</v>
      </c>
      <c r="Q753" s="17" t="s">
        <v>235</v>
      </c>
      <c r="R753" s="17" t="s">
        <v>235</v>
      </c>
      <c r="S753" s="17" t="s">
        <v>235</v>
      </c>
      <c r="T753" s="17" t="s">
        <v>235</v>
      </c>
      <c r="U753" s="17" t="s">
        <v>235</v>
      </c>
      <c r="V753" s="17" t="s">
        <v>235</v>
      </c>
      <c r="W753" s="17" t="s">
        <v>235</v>
      </c>
      <c r="X753" s="148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</v>
      </c>
    </row>
    <row r="754" spans="1:65">
      <c r="A754" s="30"/>
      <c r="B754" s="19" t="s">
        <v>236</v>
      </c>
      <c r="C754" s="9" t="s">
        <v>236</v>
      </c>
      <c r="D754" s="146" t="s">
        <v>238</v>
      </c>
      <c r="E754" s="147" t="s">
        <v>239</v>
      </c>
      <c r="F754" s="147" t="s">
        <v>240</v>
      </c>
      <c r="G754" s="147" t="s">
        <v>241</v>
      </c>
      <c r="H754" s="147" t="s">
        <v>242</v>
      </c>
      <c r="I754" s="147" t="s">
        <v>243</v>
      </c>
      <c r="J754" s="147" t="s">
        <v>244</v>
      </c>
      <c r="K754" s="147" t="s">
        <v>245</v>
      </c>
      <c r="L754" s="147" t="s">
        <v>246</v>
      </c>
      <c r="M754" s="147" t="s">
        <v>247</v>
      </c>
      <c r="N754" s="147" t="s">
        <v>248</v>
      </c>
      <c r="O754" s="147" t="s">
        <v>249</v>
      </c>
      <c r="P754" s="147" t="s">
        <v>251</v>
      </c>
      <c r="Q754" s="147" t="s">
        <v>252</v>
      </c>
      <c r="R754" s="147" t="s">
        <v>253</v>
      </c>
      <c r="S754" s="147" t="s">
        <v>256</v>
      </c>
      <c r="T754" s="147" t="s">
        <v>257</v>
      </c>
      <c r="U754" s="147" t="s">
        <v>258</v>
      </c>
      <c r="V754" s="147" t="s">
        <v>259</v>
      </c>
      <c r="W754" s="147" t="s">
        <v>265</v>
      </c>
      <c r="X754" s="148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 t="s">
        <v>3</v>
      </c>
    </row>
    <row r="755" spans="1:65">
      <c r="A755" s="30"/>
      <c r="B755" s="19"/>
      <c r="C755" s="9"/>
      <c r="D755" s="10" t="s">
        <v>305</v>
      </c>
      <c r="E755" s="11" t="s">
        <v>303</v>
      </c>
      <c r="F755" s="11" t="s">
        <v>305</v>
      </c>
      <c r="G755" s="11" t="s">
        <v>305</v>
      </c>
      <c r="H755" s="11" t="s">
        <v>303</v>
      </c>
      <c r="I755" s="11" t="s">
        <v>303</v>
      </c>
      <c r="J755" s="11" t="s">
        <v>303</v>
      </c>
      <c r="K755" s="11" t="s">
        <v>303</v>
      </c>
      <c r="L755" s="11" t="s">
        <v>303</v>
      </c>
      <c r="M755" s="11" t="s">
        <v>303</v>
      </c>
      <c r="N755" s="11" t="s">
        <v>303</v>
      </c>
      <c r="O755" s="11" t="s">
        <v>303</v>
      </c>
      <c r="P755" s="11" t="s">
        <v>303</v>
      </c>
      <c r="Q755" s="11" t="s">
        <v>305</v>
      </c>
      <c r="R755" s="11" t="s">
        <v>305</v>
      </c>
      <c r="S755" s="11" t="s">
        <v>303</v>
      </c>
      <c r="T755" s="11" t="s">
        <v>303</v>
      </c>
      <c r="U755" s="11" t="s">
        <v>305</v>
      </c>
      <c r="V755" s="11" t="s">
        <v>303</v>
      </c>
      <c r="W755" s="11" t="s">
        <v>305</v>
      </c>
      <c r="X755" s="148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1</v>
      </c>
    </row>
    <row r="756" spans="1:65">
      <c r="A756" s="30"/>
      <c r="B756" s="19"/>
      <c r="C756" s="9"/>
      <c r="D756" s="26" t="s">
        <v>337</v>
      </c>
      <c r="E756" s="26" t="s">
        <v>338</v>
      </c>
      <c r="F756" s="26" t="s">
        <v>339</v>
      </c>
      <c r="G756" s="26" t="s">
        <v>339</v>
      </c>
      <c r="H756" s="26" t="s">
        <v>117</v>
      </c>
      <c r="I756" s="26" t="s">
        <v>337</v>
      </c>
      <c r="J756" s="26" t="s">
        <v>338</v>
      </c>
      <c r="K756" s="26" t="s">
        <v>338</v>
      </c>
      <c r="L756" s="26" t="s">
        <v>339</v>
      </c>
      <c r="M756" s="26" t="s">
        <v>338</v>
      </c>
      <c r="N756" s="26" t="s">
        <v>338</v>
      </c>
      <c r="O756" s="26" t="s">
        <v>306</v>
      </c>
      <c r="P756" s="26" t="s">
        <v>340</v>
      </c>
      <c r="Q756" s="26" t="s">
        <v>337</v>
      </c>
      <c r="R756" s="26" t="s">
        <v>338</v>
      </c>
      <c r="S756" s="26" t="s">
        <v>338</v>
      </c>
      <c r="T756" s="26" t="s">
        <v>338</v>
      </c>
      <c r="U756" s="26" t="s">
        <v>337</v>
      </c>
      <c r="V756" s="26" t="s">
        <v>340</v>
      </c>
      <c r="W756" s="26" t="s">
        <v>338</v>
      </c>
      <c r="X756" s="148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2</v>
      </c>
    </row>
    <row r="757" spans="1:65">
      <c r="A757" s="30"/>
      <c r="B757" s="18">
        <v>1</v>
      </c>
      <c r="C757" s="14">
        <v>1</v>
      </c>
      <c r="D757" s="211">
        <v>11.7</v>
      </c>
      <c r="E757" s="211">
        <v>11.2</v>
      </c>
      <c r="F757" s="211">
        <v>12.1</v>
      </c>
      <c r="G757" s="211">
        <v>10.639357396637701</v>
      </c>
      <c r="H757" s="211">
        <v>10.88</v>
      </c>
      <c r="I757" s="211">
        <v>11.06</v>
      </c>
      <c r="J757" s="211">
        <v>10.5</v>
      </c>
      <c r="K757" s="211">
        <v>10.4</v>
      </c>
      <c r="L757" s="211">
        <v>11.59</v>
      </c>
      <c r="M757" s="211">
        <v>10.1</v>
      </c>
      <c r="N757" s="211">
        <v>10.6</v>
      </c>
      <c r="O757" s="211">
        <v>11.2</v>
      </c>
      <c r="P757" s="211">
        <v>10.7</v>
      </c>
      <c r="Q757" s="211">
        <v>11.6</v>
      </c>
      <c r="R757" s="218">
        <v>8.8000000000000007</v>
      </c>
      <c r="S757" s="211">
        <v>12.5</v>
      </c>
      <c r="T757" s="211">
        <v>12.6</v>
      </c>
      <c r="U757" s="211">
        <v>11.2</v>
      </c>
      <c r="V757" s="211">
        <v>11.048144261558118</v>
      </c>
      <c r="W757" s="211">
        <v>11.6</v>
      </c>
      <c r="X757" s="212"/>
      <c r="Y757" s="213"/>
      <c r="Z757" s="213"/>
      <c r="AA757" s="213"/>
      <c r="AB757" s="213"/>
      <c r="AC757" s="213"/>
      <c r="AD757" s="213"/>
      <c r="AE757" s="213"/>
      <c r="AF757" s="213"/>
      <c r="AG757" s="213"/>
      <c r="AH757" s="213"/>
      <c r="AI757" s="213"/>
      <c r="AJ757" s="213"/>
      <c r="AK757" s="213"/>
      <c r="AL757" s="213"/>
      <c r="AM757" s="213"/>
      <c r="AN757" s="213"/>
      <c r="AO757" s="213"/>
      <c r="AP757" s="213"/>
      <c r="AQ757" s="213"/>
      <c r="AR757" s="213"/>
      <c r="AS757" s="213"/>
      <c r="AT757" s="213"/>
      <c r="AU757" s="213"/>
      <c r="AV757" s="213"/>
      <c r="AW757" s="213"/>
      <c r="AX757" s="213"/>
      <c r="AY757" s="213"/>
      <c r="AZ757" s="213"/>
      <c r="BA757" s="213"/>
      <c r="BB757" s="213"/>
      <c r="BC757" s="213"/>
      <c r="BD757" s="213"/>
      <c r="BE757" s="213"/>
      <c r="BF757" s="213"/>
      <c r="BG757" s="213"/>
      <c r="BH757" s="213"/>
      <c r="BI757" s="213"/>
      <c r="BJ757" s="213"/>
      <c r="BK757" s="213"/>
      <c r="BL757" s="213"/>
      <c r="BM757" s="214">
        <v>1</v>
      </c>
    </row>
    <row r="758" spans="1:65">
      <c r="A758" s="30"/>
      <c r="B758" s="19">
        <v>1</v>
      </c>
      <c r="C758" s="9">
        <v>2</v>
      </c>
      <c r="D758" s="215">
        <v>11.8</v>
      </c>
      <c r="E758" s="215">
        <v>11</v>
      </c>
      <c r="F758" s="215">
        <v>12.1</v>
      </c>
      <c r="G758" s="215">
        <v>10.534521324346997</v>
      </c>
      <c r="H758" s="215">
        <v>11.17</v>
      </c>
      <c r="I758" s="215">
        <v>11.36</v>
      </c>
      <c r="J758" s="215">
        <v>11.3</v>
      </c>
      <c r="K758" s="215">
        <v>10.8</v>
      </c>
      <c r="L758" s="215">
        <v>11.75</v>
      </c>
      <c r="M758" s="215">
        <v>10.5</v>
      </c>
      <c r="N758" s="215">
        <v>10.6</v>
      </c>
      <c r="O758" s="215">
        <v>11.4</v>
      </c>
      <c r="P758" s="215">
        <v>10.7</v>
      </c>
      <c r="Q758" s="215">
        <v>11.8</v>
      </c>
      <c r="R758" s="219">
        <v>8.8000000000000007</v>
      </c>
      <c r="S758" s="215">
        <v>12.3</v>
      </c>
      <c r="T758" s="215">
        <v>12.7</v>
      </c>
      <c r="U758" s="215">
        <v>11.3</v>
      </c>
      <c r="V758" s="215">
        <v>10.994201384061711</v>
      </c>
      <c r="W758" s="215">
        <v>12.1</v>
      </c>
      <c r="X758" s="212"/>
      <c r="Y758" s="213"/>
      <c r="Z758" s="213"/>
      <c r="AA758" s="213"/>
      <c r="AB758" s="213"/>
      <c r="AC758" s="213"/>
      <c r="AD758" s="213"/>
      <c r="AE758" s="213"/>
      <c r="AF758" s="213"/>
      <c r="AG758" s="213"/>
      <c r="AH758" s="213"/>
      <c r="AI758" s="213"/>
      <c r="AJ758" s="213"/>
      <c r="AK758" s="213"/>
      <c r="AL758" s="213"/>
      <c r="AM758" s="213"/>
      <c r="AN758" s="213"/>
      <c r="AO758" s="213"/>
      <c r="AP758" s="213"/>
      <c r="AQ758" s="213"/>
      <c r="AR758" s="213"/>
      <c r="AS758" s="213"/>
      <c r="AT758" s="213"/>
      <c r="AU758" s="213"/>
      <c r="AV758" s="213"/>
      <c r="AW758" s="213"/>
      <c r="AX758" s="213"/>
      <c r="AY758" s="213"/>
      <c r="AZ758" s="213"/>
      <c r="BA758" s="213"/>
      <c r="BB758" s="213"/>
      <c r="BC758" s="213"/>
      <c r="BD758" s="213"/>
      <c r="BE758" s="213"/>
      <c r="BF758" s="213"/>
      <c r="BG758" s="213"/>
      <c r="BH758" s="213"/>
      <c r="BI758" s="213"/>
      <c r="BJ758" s="213"/>
      <c r="BK758" s="213"/>
      <c r="BL758" s="213"/>
      <c r="BM758" s="214">
        <v>30</v>
      </c>
    </row>
    <row r="759" spans="1:65">
      <c r="A759" s="30"/>
      <c r="B759" s="19">
        <v>1</v>
      </c>
      <c r="C759" s="9">
        <v>3</v>
      </c>
      <c r="D759" s="215">
        <v>12</v>
      </c>
      <c r="E759" s="215">
        <v>11.2</v>
      </c>
      <c r="F759" s="215">
        <v>12.3</v>
      </c>
      <c r="G759" s="215">
        <v>10.37846759049253</v>
      </c>
      <c r="H759" s="215">
        <v>11.21</v>
      </c>
      <c r="I759" s="215">
        <v>11.37</v>
      </c>
      <c r="J759" s="215">
        <v>11.6</v>
      </c>
      <c r="K759" s="215">
        <v>10.6</v>
      </c>
      <c r="L759" s="215">
        <v>11.66</v>
      </c>
      <c r="M759" s="215">
        <v>10.4</v>
      </c>
      <c r="N759" s="215">
        <v>10.8</v>
      </c>
      <c r="O759" s="215">
        <v>11.3</v>
      </c>
      <c r="P759" s="215">
        <v>11.1</v>
      </c>
      <c r="Q759" s="215">
        <v>11.8</v>
      </c>
      <c r="R759" s="219">
        <v>8.9</v>
      </c>
      <c r="S759" s="215">
        <v>12.3</v>
      </c>
      <c r="T759" s="215">
        <v>12.6</v>
      </c>
      <c r="U759" s="215">
        <v>11.1</v>
      </c>
      <c r="V759" s="215">
        <v>11.182713568134524</v>
      </c>
      <c r="W759" s="215">
        <v>12.3</v>
      </c>
      <c r="X759" s="212"/>
      <c r="Y759" s="213"/>
      <c r="Z759" s="213"/>
      <c r="AA759" s="213"/>
      <c r="AB759" s="213"/>
      <c r="AC759" s="213"/>
      <c r="AD759" s="213"/>
      <c r="AE759" s="213"/>
      <c r="AF759" s="213"/>
      <c r="AG759" s="213"/>
      <c r="AH759" s="213"/>
      <c r="AI759" s="213"/>
      <c r="AJ759" s="213"/>
      <c r="AK759" s="213"/>
      <c r="AL759" s="213"/>
      <c r="AM759" s="213"/>
      <c r="AN759" s="213"/>
      <c r="AO759" s="213"/>
      <c r="AP759" s="213"/>
      <c r="AQ759" s="213"/>
      <c r="AR759" s="213"/>
      <c r="AS759" s="213"/>
      <c r="AT759" s="213"/>
      <c r="AU759" s="213"/>
      <c r="AV759" s="213"/>
      <c r="AW759" s="213"/>
      <c r="AX759" s="213"/>
      <c r="AY759" s="213"/>
      <c r="AZ759" s="213"/>
      <c r="BA759" s="213"/>
      <c r="BB759" s="213"/>
      <c r="BC759" s="213"/>
      <c r="BD759" s="213"/>
      <c r="BE759" s="213"/>
      <c r="BF759" s="213"/>
      <c r="BG759" s="213"/>
      <c r="BH759" s="213"/>
      <c r="BI759" s="213"/>
      <c r="BJ759" s="213"/>
      <c r="BK759" s="213"/>
      <c r="BL759" s="213"/>
      <c r="BM759" s="214">
        <v>16</v>
      </c>
    </row>
    <row r="760" spans="1:65">
      <c r="A760" s="30"/>
      <c r="B760" s="19">
        <v>1</v>
      </c>
      <c r="C760" s="9">
        <v>4</v>
      </c>
      <c r="D760" s="215">
        <v>11.8</v>
      </c>
      <c r="E760" s="215">
        <v>11.2</v>
      </c>
      <c r="F760" s="215">
        <v>12.1</v>
      </c>
      <c r="G760" s="215">
        <v>10.626310988948806</v>
      </c>
      <c r="H760" s="215">
        <v>11.02</v>
      </c>
      <c r="I760" s="215">
        <v>11.22</v>
      </c>
      <c r="J760" s="215">
        <v>10.9</v>
      </c>
      <c r="K760" s="215">
        <v>11.5</v>
      </c>
      <c r="L760" s="215">
        <v>11.5</v>
      </c>
      <c r="M760" s="215">
        <v>10.3</v>
      </c>
      <c r="N760" s="215">
        <v>10.199999999999999</v>
      </c>
      <c r="O760" s="215">
        <v>11.3</v>
      </c>
      <c r="P760" s="215">
        <v>10.7</v>
      </c>
      <c r="Q760" s="215">
        <v>11.5</v>
      </c>
      <c r="R760" s="219">
        <v>9</v>
      </c>
      <c r="S760" s="215">
        <v>12.2</v>
      </c>
      <c r="T760" s="215">
        <v>12.5</v>
      </c>
      <c r="U760" s="215">
        <v>10.8</v>
      </c>
      <c r="V760" s="215">
        <v>10.853104582679755</v>
      </c>
      <c r="W760" s="215">
        <v>12.4</v>
      </c>
      <c r="X760" s="212"/>
      <c r="Y760" s="213"/>
      <c r="Z760" s="213"/>
      <c r="AA760" s="213"/>
      <c r="AB760" s="213"/>
      <c r="AC760" s="213"/>
      <c r="AD760" s="213"/>
      <c r="AE760" s="213"/>
      <c r="AF760" s="213"/>
      <c r="AG760" s="213"/>
      <c r="AH760" s="213"/>
      <c r="AI760" s="213"/>
      <c r="AJ760" s="213"/>
      <c r="AK760" s="213"/>
      <c r="AL760" s="213"/>
      <c r="AM760" s="213"/>
      <c r="AN760" s="213"/>
      <c r="AO760" s="213"/>
      <c r="AP760" s="213"/>
      <c r="AQ760" s="213"/>
      <c r="AR760" s="213"/>
      <c r="AS760" s="213"/>
      <c r="AT760" s="213"/>
      <c r="AU760" s="213"/>
      <c r="AV760" s="213"/>
      <c r="AW760" s="213"/>
      <c r="AX760" s="213"/>
      <c r="AY760" s="213"/>
      <c r="AZ760" s="213"/>
      <c r="BA760" s="213"/>
      <c r="BB760" s="213"/>
      <c r="BC760" s="213"/>
      <c r="BD760" s="213"/>
      <c r="BE760" s="213"/>
      <c r="BF760" s="213"/>
      <c r="BG760" s="213"/>
      <c r="BH760" s="213"/>
      <c r="BI760" s="213"/>
      <c r="BJ760" s="213"/>
      <c r="BK760" s="213"/>
      <c r="BL760" s="213"/>
      <c r="BM760" s="214">
        <v>11.306092893741852</v>
      </c>
    </row>
    <row r="761" spans="1:65">
      <c r="A761" s="30"/>
      <c r="B761" s="19">
        <v>1</v>
      </c>
      <c r="C761" s="9">
        <v>5</v>
      </c>
      <c r="D761" s="215">
        <v>11.9</v>
      </c>
      <c r="E761" s="215">
        <v>11.2</v>
      </c>
      <c r="F761" s="215">
        <v>12.1</v>
      </c>
      <c r="G761" s="215">
        <v>10.743099272357597</v>
      </c>
      <c r="H761" s="215">
        <v>10.78</v>
      </c>
      <c r="I761" s="215">
        <v>10.9</v>
      </c>
      <c r="J761" s="215">
        <v>11</v>
      </c>
      <c r="K761" s="215">
        <v>11.1</v>
      </c>
      <c r="L761" s="215">
        <v>11.41</v>
      </c>
      <c r="M761" s="215">
        <v>10.5</v>
      </c>
      <c r="N761" s="215">
        <v>10.6</v>
      </c>
      <c r="O761" s="215">
        <v>11.3</v>
      </c>
      <c r="P761" s="215">
        <v>11</v>
      </c>
      <c r="Q761" s="215">
        <v>11.1</v>
      </c>
      <c r="R761" s="219">
        <v>8.6</v>
      </c>
      <c r="S761" s="215">
        <v>12.3</v>
      </c>
      <c r="T761" s="215">
        <v>12.3</v>
      </c>
      <c r="U761" s="215">
        <v>10.7</v>
      </c>
      <c r="V761" s="215">
        <v>10.930997210892649</v>
      </c>
      <c r="W761" s="215">
        <v>12.1</v>
      </c>
      <c r="X761" s="212"/>
      <c r="Y761" s="213"/>
      <c r="Z761" s="213"/>
      <c r="AA761" s="213"/>
      <c r="AB761" s="213"/>
      <c r="AC761" s="213"/>
      <c r="AD761" s="213"/>
      <c r="AE761" s="213"/>
      <c r="AF761" s="213"/>
      <c r="AG761" s="213"/>
      <c r="AH761" s="213"/>
      <c r="AI761" s="213"/>
      <c r="AJ761" s="213"/>
      <c r="AK761" s="213"/>
      <c r="AL761" s="213"/>
      <c r="AM761" s="213"/>
      <c r="AN761" s="213"/>
      <c r="AO761" s="213"/>
      <c r="AP761" s="213"/>
      <c r="AQ761" s="213"/>
      <c r="AR761" s="213"/>
      <c r="AS761" s="213"/>
      <c r="AT761" s="213"/>
      <c r="AU761" s="213"/>
      <c r="AV761" s="213"/>
      <c r="AW761" s="213"/>
      <c r="AX761" s="213"/>
      <c r="AY761" s="213"/>
      <c r="AZ761" s="213"/>
      <c r="BA761" s="213"/>
      <c r="BB761" s="213"/>
      <c r="BC761" s="213"/>
      <c r="BD761" s="213"/>
      <c r="BE761" s="213"/>
      <c r="BF761" s="213"/>
      <c r="BG761" s="213"/>
      <c r="BH761" s="213"/>
      <c r="BI761" s="213"/>
      <c r="BJ761" s="213"/>
      <c r="BK761" s="213"/>
      <c r="BL761" s="213"/>
      <c r="BM761" s="214">
        <v>113</v>
      </c>
    </row>
    <row r="762" spans="1:65">
      <c r="A762" s="30"/>
      <c r="B762" s="19">
        <v>1</v>
      </c>
      <c r="C762" s="9">
        <v>6</v>
      </c>
      <c r="D762" s="215">
        <v>11.9</v>
      </c>
      <c r="E762" s="215">
        <v>11.3</v>
      </c>
      <c r="F762" s="215">
        <v>12.1</v>
      </c>
      <c r="G762" s="215">
        <v>10.373625761114452</v>
      </c>
      <c r="H762" s="215">
        <v>10.63</v>
      </c>
      <c r="I762" s="215">
        <v>11.23</v>
      </c>
      <c r="J762" s="215">
        <v>10.4</v>
      </c>
      <c r="K762" s="215">
        <v>11.1</v>
      </c>
      <c r="L762" s="215">
        <v>11.49</v>
      </c>
      <c r="M762" s="215">
        <v>10.4</v>
      </c>
      <c r="N762" s="215">
        <v>10.4</v>
      </c>
      <c r="O762" s="215">
        <v>11.1</v>
      </c>
      <c r="P762" s="215">
        <v>11.1</v>
      </c>
      <c r="Q762" s="215">
        <v>11.7</v>
      </c>
      <c r="R762" s="219">
        <v>8.9</v>
      </c>
      <c r="S762" s="215">
        <v>12.3</v>
      </c>
      <c r="T762" s="215">
        <v>12.4</v>
      </c>
      <c r="U762" s="215">
        <v>10.8</v>
      </c>
      <c r="V762" s="215">
        <v>11.060046545346244</v>
      </c>
      <c r="W762" s="215">
        <v>11.9</v>
      </c>
      <c r="X762" s="212"/>
      <c r="Y762" s="213"/>
      <c r="Z762" s="213"/>
      <c r="AA762" s="213"/>
      <c r="AB762" s="213"/>
      <c r="AC762" s="213"/>
      <c r="AD762" s="213"/>
      <c r="AE762" s="213"/>
      <c r="AF762" s="213"/>
      <c r="AG762" s="213"/>
      <c r="AH762" s="213"/>
      <c r="AI762" s="213"/>
      <c r="AJ762" s="213"/>
      <c r="AK762" s="213"/>
      <c r="AL762" s="213"/>
      <c r="AM762" s="213"/>
      <c r="AN762" s="213"/>
      <c r="AO762" s="213"/>
      <c r="AP762" s="213"/>
      <c r="AQ762" s="213"/>
      <c r="AR762" s="213"/>
      <c r="AS762" s="213"/>
      <c r="AT762" s="213"/>
      <c r="AU762" s="213"/>
      <c r="AV762" s="213"/>
      <c r="AW762" s="213"/>
      <c r="AX762" s="213"/>
      <c r="AY762" s="213"/>
      <c r="AZ762" s="213"/>
      <c r="BA762" s="213"/>
      <c r="BB762" s="213"/>
      <c r="BC762" s="213"/>
      <c r="BD762" s="213"/>
      <c r="BE762" s="213"/>
      <c r="BF762" s="213"/>
      <c r="BG762" s="213"/>
      <c r="BH762" s="213"/>
      <c r="BI762" s="213"/>
      <c r="BJ762" s="213"/>
      <c r="BK762" s="213"/>
      <c r="BL762" s="213"/>
      <c r="BM762" s="216"/>
    </row>
    <row r="763" spans="1:65">
      <c r="A763" s="30"/>
      <c r="B763" s="20" t="s">
        <v>273</v>
      </c>
      <c r="C763" s="12"/>
      <c r="D763" s="217">
        <v>11.85</v>
      </c>
      <c r="E763" s="217">
        <v>11.183333333333332</v>
      </c>
      <c r="F763" s="217">
        <v>12.133333333333333</v>
      </c>
      <c r="G763" s="217">
        <v>10.549230388983014</v>
      </c>
      <c r="H763" s="217">
        <v>10.948333333333332</v>
      </c>
      <c r="I763" s="217">
        <v>11.19</v>
      </c>
      <c r="J763" s="217">
        <v>10.950000000000001</v>
      </c>
      <c r="K763" s="217">
        <v>10.916666666666666</v>
      </c>
      <c r="L763" s="217">
        <v>11.566666666666665</v>
      </c>
      <c r="M763" s="217">
        <v>10.366666666666665</v>
      </c>
      <c r="N763" s="217">
        <v>10.533333333333333</v>
      </c>
      <c r="O763" s="217">
        <v>11.266666666666666</v>
      </c>
      <c r="P763" s="217">
        <v>10.883333333333333</v>
      </c>
      <c r="Q763" s="217">
        <v>11.583333333333334</v>
      </c>
      <c r="R763" s="217">
        <v>8.8333333333333339</v>
      </c>
      <c r="S763" s="217">
        <v>12.316666666666665</v>
      </c>
      <c r="T763" s="217">
        <v>12.516666666666667</v>
      </c>
      <c r="U763" s="217">
        <v>10.983333333333334</v>
      </c>
      <c r="V763" s="217">
        <v>11.011534592112165</v>
      </c>
      <c r="W763" s="217">
        <v>12.066666666666668</v>
      </c>
      <c r="X763" s="212"/>
      <c r="Y763" s="213"/>
      <c r="Z763" s="213"/>
      <c r="AA763" s="213"/>
      <c r="AB763" s="213"/>
      <c r="AC763" s="213"/>
      <c r="AD763" s="213"/>
      <c r="AE763" s="213"/>
      <c r="AF763" s="213"/>
      <c r="AG763" s="213"/>
      <c r="AH763" s="213"/>
      <c r="AI763" s="213"/>
      <c r="AJ763" s="213"/>
      <c r="AK763" s="213"/>
      <c r="AL763" s="213"/>
      <c r="AM763" s="213"/>
      <c r="AN763" s="213"/>
      <c r="AO763" s="213"/>
      <c r="AP763" s="213"/>
      <c r="AQ763" s="213"/>
      <c r="AR763" s="213"/>
      <c r="AS763" s="213"/>
      <c r="AT763" s="213"/>
      <c r="AU763" s="213"/>
      <c r="AV763" s="213"/>
      <c r="AW763" s="213"/>
      <c r="AX763" s="213"/>
      <c r="AY763" s="213"/>
      <c r="AZ763" s="213"/>
      <c r="BA763" s="213"/>
      <c r="BB763" s="213"/>
      <c r="BC763" s="213"/>
      <c r="BD763" s="213"/>
      <c r="BE763" s="213"/>
      <c r="BF763" s="213"/>
      <c r="BG763" s="213"/>
      <c r="BH763" s="213"/>
      <c r="BI763" s="213"/>
      <c r="BJ763" s="213"/>
      <c r="BK763" s="213"/>
      <c r="BL763" s="213"/>
      <c r="BM763" s="216"/>
    </row>
    <row r="764" spans="1:65">
      <c r="A764" s="30"/>
      <c r="B764" s="3" t="s">
        <v>274</v>
      </c>
      <c r="C764" s="29"/>
      <c r="D764" s="215">
        <v>11.850000000000001</v>
      </c>
      <c r="E764" s="215">
        <v>11.2</v>
      </c>
      <c r="F764" s="215">
        <v>12.1</v>
      </c>
      <c r="G764" s="215">
        <v>10.580416156647901</v>
      </c>
      <c r="H764" s="215">
        <v>10.95</v>
      </c>
      <c r="I764" s="215">
        <v>11.225000000000001</v>
      </c>
      <c r="J764" s="215">
        <v>10.95</v>
      </c>
      <c r="K764" s="215">
        <v>10.95</v>
      </c>
      <c r="L764" s="215">
        <v>11.545</v>
      </c>
      <c r="M764" s="215">
        <v>10.4</v>
      </c>
      <c r="N764" s="215">
        <v>10.6</v>
      </c>
      <c r="O764" s="215">
        <v>11.3</v>
      </c>
      <c r="P764" s="215">
        <v>10.85</v>
      </c>
      <c r="Q764" s="215">
        <v>11.649999999999999</v>
      </c>
      <c r="R764" s="215">
        <v>8.8500000000000014</v>
      </c>
      <c r="S764" s="215">
        <v>12.3</v>
      </c>
      <c r="T764" s="215">
        <v>12.55</v>
      </c>
      <c r="U764" s="215">
        <v>10.95</v>
      </c>
      <c r="V764" s="215">
        <v>11.021172822809914</v>
      </c>
      <c r="W764" s="215">
        <v>12.1</v>
      </c>
      <c r="X764" s="212"/>
      <c r="Y764" s="213"/>
      <c r="Z764" s="213"/>
      <c r="AA764" s="213"/>
      <c r="AB764" s="213"/>
      <c r="AC764" s="213"/>
      <c r="AD764" s="213"/>
      <c r="AE764" s="213"/>
      <c r="AF764" s="213"/>
      <c r="AG764" s="213"/>
      <c r="AH764" s="213"/>
      <c r="AI764" s="213"/>
      <c r="AJ764" s="213"/>
      <c r="AK764" s="213"/>
      <c r="AL764" s="213"/>
      <c r="AM764" s="213"/>
      <c r="AN764" s="213"/>
      <c r="AO764" s="213"/>
      <c r="AP764" s="213"/>
      <c r="AQ764" s="213"/>
      <c r="AR764" s="213"/>
      <c r="AS764" s="213"/>
      <c r="AT764" s="213"/>
      <c r="AU764" s="213"/>
      <c r="AV764" s="213"/>
      <c r="AW764" s="213"/>
      <c r="AX764" s="213"/>
      <c r="AY764" s="213"/>
      <c r="AZ764" s="213"/>
      <c r="BA764" s="213"/>
      <c r="BB764" s="213"/>
      <c r="BC764" s="213"/>
      <c r="BD764" s="213"/>
      <c r="BE764" s="213"/>
      <c r="BF764" s="213"/>
      <c r="BG764" s="213"/>
      <c r="BH764" s="213"/>
      <c r="BI764" s="213"/>
      <c r="BJ764" s="213"/>
      <c r="BK764" s="213"/>
      <c r="BL764" s="213"/>
      <c r="BM764" s="216"/>
    </row>
    <row r="765" spans="1:65">
      <c r="A765" s="30"/>
      <c r="B765" s="3" t="s">
        <v>275</v>
      </c>
      <c r="C765" s="29"/>
      <c r="D765" s="24">
        <v>0.1048808848170153</v>
      </c>
      <c r="E765" s="24">
        <v>9.8319208025017577E-2</v>
      </c>
      <c r="F765" s="24">
        <v>8.1649658092773039E-2</v>
      </c>
      <c r="G765" s="24">
        <v>0.14957454034721704</v>
      </c>
      <c r="H765" s="24">
        <v>0.22675243475355819</v>
      </c>
      <c r="I765" s="24">
        <v>0.18154889148656306</v>
      </c>
      <c r="J765" s="24">
        <v>0.45934736311423402</v>
      </c>
      <c r="K765" s="24">
        <v>0.39707262140150956</v>
      </c>
      <c r="L765" s="24">
        <v>0.12468627296806435</v>
      </c>
      <c r="M765" s="24">
        <v>0.15055453054181631</v>
      </c>
      <c r="N765" s="24">
        <v>0.20655911179772921</v>
      </c>
      <c r="O765" s="24">
        <v>0.10327955589886489</v>
      </c>
      <c r="P765" s="24">
        <v>0.20412414523193173</v>
      </c>
      <c r="Q765" s="24">
        <v>0.26394443859772232</v>
      </c>
      <c r="R765" s="24">
        <v>0.13662601021279477</v>
      </c>
      <c r="S765" s="24">
        <v>9.8319208025017577E-2</v>
      </c>
      <c r="T765" s="24">
        <v>0.14719601443879693</v>
      </c>
      <c r="U765" s="24">
        <v>0.24832774042918898</v>
      </c>
      <c r="V765" s="24">
        <v>0.11391461460178171</v>
      </c>
      <c r="W765" s="24">
        <v>0.28751811537130462</v>
      </c>
      <c r="X765" s="148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3" t="s">
        <v>86</v>
      </c>
      <c r="C766" s="29"/>
      <c r="D766" s="13">
        <v>8.8507075794949618E-3</v>
      </c>
      <c r="E766" s="13">
        <v>8.7915834299568639E-3</v>
      </c>
      <c r="F766" s="13">
        <v>6.7293674252285477E-3</v>
      </c>
      <c r="G766" s="13">
        <v>1.4178715871389419E-2</v>
      </c>
      <c r="H766" s="13">
        <v>2.0711137289105636E-2</v>
      </c>
      <c r="I766" s="13">
        <v>1.6224208354473912E-2</v>
      </c>
      <c r="J766" s="13">
        <v>4.1949530878012238E-2</v>
      </c>
      <c r="K766" s="13">
        <v>3.637306455586347E-2</v>
      </c>
      <c r="L766" s="13">
        <v>1.0779793051994039E-2</v>
      </c>
      <c r="M766" s="13">
        <v>1.4522945068342411E-2</v>
      </c>
      <c r="N766" s="13">
        <v>1.961004225927809E-2</v>
      </c>
      <c r="O766" s="13">
        <v>9.1668244880649327E-3</v>
      </c>
      <c r="P766" s="13">
        <v>1.8755664186701233E-2</v>
      </c>
      <c r="Q766" s="13">
        <v>2.2786570238652284E-2</v>
      </c>
      <c r="R766" s="13">
        <v>1.5467095495788086E-2</v>
      </c>
      <c r="S766" s="13">
        <v>7.982614995265298E-3</v>
      </c>
      <c r="T766" s="13">
        <v>1.1760001153565666E-2</v>
      </c>
      <c r="U766" s="13">
        <v>2.2609505957134048E-2</v>
      </c>
      <c r="V766" s="13">
        <v>1.034502626758141E-2</v>
      </c>
      <c r="W766" s="13">
        <v>2.3827468124693749E-2</v>
      </c>
      <c r="X766" s="148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30"/>
      <c r="B767" s="3" t="s">
        <v>276</v>
      </c>
      <c r="C767" s="29"/>
      <c r="D767" s="13">
        <v>4.8107432989446863E-2</v>
      </c>
      <c r="E767" s="13">
        <v>-1.0857823437526282E-2</v>
      </c>
      <c r="F767" s="13">
        <v>7.3167666970910483E-2</v>
      </c>
      <c r="G767" s="13">
        <v>-6.6942887509598981E-2</v>
      </c>
      <c r="H767" s="13">
        <v>-3.1643076328034314E-2</v>
      </c>
      <c r="I767" s="13">
        <v>-1.0268170873256488E-2</v>
      </c>
      <c r="J767" s="13">
        <v>-3.1495663186966616E-2</v>
      </c>
      <c r="K767" s="13">
        <v>-3.4443926008315473E-2</v>
      </c>
      <c r="L767" s="13">
        <v>2.3047199007983243E-2</v>
      </c>
      <c r="M767" s="13">
        <v>-8.3090262560568284E-2</v>
      </c>
      <c r="N767" s="13">
        <v>-6.8348948453824998E-2</v>
      </c>
      <c r="O767" s="13">
        <v>-3.487166384154583E-3</v>
      </c>
      <c r="P767" s="13">
        <v>-3.7392188829664108E-2</v>
      </c>
      <c r="Q767" s="13">
        <v>2.4521330418657783E-2</v>
      </c>
      <c r="R767" s="13">
        <v>-0.21871035234260627</v>
      </c>
      <c r="S767" s="13">
        <v>8.9383112488327976E-2</v>
      </c>
      <c r="T767" s="13">
        <v>0.10707268941642001</v>
      </c>
      <c r="U767" s="13">
        <v>-2.8547400365617981E-2</v>
      </c>
      <c r="V767" s="13">
        <v>-2.605305868243224E-2</v>
      </c>
      <c r="W767" s="13">
        <v>6.7271141328213435E-2</v>
      </c>
      <c r="X767" s="148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30"/>
      <c r="B768" s="46" t="s">
        <v>277</v>
      </c>
      <c r="C768" s="47"/>
      <c r="D768" s="45">
        <v>1.06</v>
      </c>
      <c r="E768" s="45">
        <v>0.12</v>
      </c>
      <c r="F768" s="45">
        <v>1.46</v>
      </c>
      <c r="G768" s="45">
        <v>0.77</v>
      </c>
      <c r="H768" s="45">
        <v>0.21</v>
      </c>
      <c r="I768" s="45">
        <v>0.13</v>
      </c>
      <c r="J768" s="45">
        <v>0.21</v>
      </c>
      <c r="K768" s="45">
        <v>0.26</v>
      </c>
      <c r="L768" s="45">
        <v>0.66</v>
      </c>
      <c r="M768" s="45">
        <v>1.03</v>
      </c>
      <c r="N768" s="45">
        <v>0.8</v>
      </c>
      <c r="O768" s="45">
        <v>0.24</v>
      </c>
      <c r="P768" s="45">
        <v>0.3</v>
      </c>
      <c r="Q768" s="45">
        <v>0.69</v>
      </c>
      <c r="R768" s="45">
        <v>3.2</v>
      </c>
      <c r="S768" s="45">
        <v>1.72</v>
      </c>
      <c r="T768" s="45">
        <v>2</v>
      </c>
      <c r="U768" s="45">
        <v>0.16</v>
      </c>
      <c r="V768" s="45">
        <v>0.12</v>
      </c>
      <c r="W768" s="45">
        <v>1.37</v>
      </c>
      <c r="X768" s="148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B769" s="31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BM769" s="55"/>
    </row>
    <row r="770" spans="1:65" ht="15">
      <c r="B770" s="8" t="s">
        <v>618</v>
      </c>
      <c r="BM770" s="28" t="s">
        <v>66</v>
      </c>
    </row>
    <row r="771" spans="1:65" ht="15">
      <c r="A771" s="25" t="s">
        <v>59</v>
      </c>
      <c r="B771" s="18" t="s">
        <v>110</v>
      </c>
      <c r="C771" s="15" t="s">
        <v>111</v>
      </c>
      <c r="D771" s="16" t="s">
        <v>235</v>
      </c>
      <c r="E771" s="17" t="s">
        <v>235</v>
      </c>
      <c r="F771" s="17" t="s">
        <v>235</v>
      </c>
      <c r="G771" s="17" t="s">
        <v>235</v>
      </c>
      <c r="H771" s="17" t="s">
        <v>235</v>
      </c>
      <c r="I771" s="17" t="s">
        <v>235</v>
      </c>
      <c r="J771" s="17" t="s">
        <v>235</v>
      </c>
      <c r="K771" s="17" t="s">
        <v>235</v>
      </c>
      <c r="L771" s="17" t="s">
        <v>235</v>
      </c>
      <c r="M771" s="17" t="s">
        <v>235</v>
      </c>
      <c r="N771" s="17" t="s">
        <v>235</v>
      </c>
      <c r="O771" s="17" t="s">
        <v>235</v>
      </c>
      <c r="P771" s="17" t="s">
        <v>235</v>
      </c>
      <c r="Q771" s="17" t="s">
        <v>235</v>
      </c>
      <c r="R771" s="17" t="s">
        <v>235</v>
      </c>
      <c r="S771" s="17" t="s">
        <v>235</v>
      </c>
      <c r="T771" s="17" t="s">
        <v>235</v>
      </c>
      <c r="U771" s="17" t="s">
        <v>235</v>
      </c>
      <c r="V771" s="148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1</v>
      </c>
    </row>
    <row r="772" spans="1:65">
      <c r="A772" s="30"/>
      <c r="B772" s="19" t="s">
        <v>236</v>
      </c>
      <c r="C772" s="9" t="s">
        <v>236</v>
      </c>
      <c r="D772" s="146" t="s">
        <v>238</v>
      </c>
      <c r="E772" s="147" t="s">
        <v>239</v>
      </c>
      <c r="F772" s="147" t="s">
        <v>240</v>
      </c>
      <c r="G772" s="147" t="s">
        <v>241</v>
      </c>
      <c r="H772" s="147" t="s">
        <v>242</v>
      </c>
      <c r="I772" s="147" t="s">
        <v>244</v>
      </c>
      <c r="J772" s="147" t="s">
        <v>245</v>
      </c>
      <c r="K772" s="147" t="s">
        <v>246</v>
      </c>
      <c r="L772" s="147" t="s">
        <v>247</v>
      </c>
      <c r="M772" s="147" t="s">
        <v>248</v>
      </c>
      <c r="N772" s="147" t="s">
        <v>249</v>
      </c>
      <c r="O772" s="147" t="s">
        <v>251</v>
      </c>
      <c r="P772" s="147" t="s">
        <v>252</v>
      </c>
      <c r="Q772" s="147" t="s">
        <v>253</v>
      </c>
      <c r="R772" s="147" t="s">
        <v>256</v>
      </c>
      <c r="S772" s="147" t="s">
        <v>258</v>
      </c>
      <c r="T772" s="147" t="s">
        <v>259</v>
      </c>
      <c r="U772" s="147" t="s">
        <v>265</v>
      </c>
      <c r="V772" s="148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 t="s">
        <v>3</v>
      </c>
    </row>
    <row r="773" spans="1:65">
      <c r="A773" s="30"/>
      <c r="B773" s="19"/>
      <c r="C773" s="9"/>
      <c r="D773" s="10" t="s">
        <v>305</v>
      </c>
      <c r="E773" s="11" t="s">
        <v>303</v>
      </c>
      <c r="F773" s="11" t="s">
        <v>305</v>
      </c>
      <c r="G773" s="11" t="s">
        <v>305</v>
      </c>
      <c r="H773" s="11" t="s">
        <v>303</v>
      </c>
      <c r="I773" s="11" t="s">
        <v>303</v>
      </c>
      <c r="J773" s="11" t="s">
        <v>303</v>
      </c>
      <c r="K773" s="11" t="s">
        <v>303</v>
      </c>
      <c r="L773" s="11" t="s">
        <v>303</v>
      </c>
      <c r="M773" s="11" t="s">
        <v>303</v>
      </c>
      <c r="N773" s="11" t="s">
        <v>303</v>
      </c>
      <c r="O773" s="11" t="s">
        <v>303</v>
      </c>
      <c r="P773" s="11" t="s">
        <v>305</v>
      </c>
      <c r="Q773" s="11" t="s">
        <v>305</v>
      </c>
      <c r="R773" s="11" t="s">
        <v>303</v>
      </c>
      <c r="S773" s="11" t="s">
        <v>305</v>
      </c>
      <c r="T773" s="11" t="s">
        <v>303</v>
      </c>
      <c r="U773" s="11" t="s">
        <v>305</v>
      </c>
      <c r="V773" s="148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3</v>
      </c>
    </row>
    <row r="774" spans="1:65">
      <c r="A774" s="30"/>
      <c r="B774" s="19"/>
      <c r="C774" s="9"/>
      <c r="D774" s="26" t="s">
        <v>337</v>
      </c>
      <c r="E774" s="26" t="s">
        <v>338</v>
      </c>
      <c r="F774" s="26" t="s">
        <v>339</v>
      </c>
      <c r="G774" s="26" t="s">
        <v>339</v>
      </c>
      <c r="H774" s="26" t="s">
        <v>117</v>
      </c>
      <c r="I774" s="26" t="s">
        <v>338</v>
      </c>
      <c r="J774" s="26" t="s">
        <v>338</v>
      </c>
      <c r="K774" s="26" t="s">
        <v>339</v>
      </c>
      <c r="L774" s="26" t="s">
        <v>338</v>
      </c>
      <c r="M774" s="26" t="s">
        <v>338</v>
      </c>
      <c r="N774" s="26" t="s">
        <v>306</v>
      </c>
      <c r="O774" s="26" t="s">
        <v>340</v>
      </c>
      <c r="P774" s="26" t="s">
        <v>337</v>
      </c>
      <c r="Q774" s="26" t="s">
        <v>338</v>
      </c>
      <c r="R774" s="26" t="s">
        <v>338</v>
      </c>
      <c r="S774" s="26" t="s">
        <v>337</v>
      </c>
      <c r="T774" s="26" t="s">
        <v>340</v>
      </c>
      <c r="U774" s="26" t="s">
        <v>338</v>
      </c>
      <c r="V774" s="148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3</v>
      </c>
    </row>
    <row r="775" spans="1:65">
      <c r="A775" s="30"/>
      <c r="B775" s="18">
        <v>1</v>
      </c>
      <c r="C775" s="14">
        <v>1</v>
      </c>
      <c r="D775" s="222" t="s">
        <v>104</v>
      </c>
      <c r="E775" s="199">
        <v>2E-3</v>
      </c>
      <c r="F775" s="222" t="s">
        <v>348</v>
      </c>
      <c r="G775" s="222" t="s">
        <v>218</v>
      </c>
      <c r="H775" s="222">
        <v>3.0000000000000001E-3</v>
      </c>
      <c r="I775" s="199">
        <v>2E-3</v>
      </c>
      <c r="J775" s="199">
        <v>2E-3</v>
      </c>
      <c r="K775" s="199">
        <v>2E-3</v>
      </c>
      <c r="L775" s="199">
        <v>2E-3</v>
      </c>
      <c r="M775" s="199">
        <v>2E-3</v>
      </c>
      <c r="N775" s="222">
        <v>1E-3</v>
      </c>
      <c r="O775" s="222">
        <v>5.0000000000000001E-3</v>
      </c>
      <c r="P775" s="199">
        <v>2E-3</v>
      </c>
      <c r="Q775" s="199">
        <v>2E-3</v>
      </c>
      <c r="R775" s="199">
        <v>2E-3</v>
      </c>
      <c r="S775" s="222" t="s">
        <v>328</v>
      </c>
      <c r="T775" s="222" t="s">
        <v>105</v>
      </c>
      <c r="U775" s="199">
        <v>2E-3</v>
      </c>
      <c r="V775" s="197"/>
      <c r="W775" s="198"/>
      <c r="X775" s="198"/>
      <c r="Y775" s="198"/>
      <c r="Z775" s="198"/>
      <c r="AA775" s="198"/>
      <c r="AB775" s="198"/>
      <c r="AC775" s="198"/>
      <c r="AD775" s="198"/>
      <c r="AE775" s="198"/>
      <c r="AF775" s="198"/>
      <c r="AG775" s="198"/>
      <c r="AH775" s="198"/>
      <c r="AI775" s="198"/>
      <c r="AJ775" s="198"/>
      <c r="AK775" s="198"/>
      <c r="AL775" s="198"/>
      <c r="AM775" s="198"/>
      <c r="AN775" s="198"/>
      <c r="AO775" s="198"/>
      <c r="AP775" s="198"/>
      <c r="AQ775" s="198"/>
      <c r="AR775" s="198"/>
      <c r="AS775" s="198"/>
      <c r="AT775" s="198"/>
      <c r="AU775" s="198"/>
      <c r="AV775" s="198"/>
      <c r="AW775" s="198"/>
      <c r="AX775" s="198"/>
      <c r="AY775" s="198"/>
      <c r="AZ775" s="198"/>
      <c r="BA775" s="198"/>
      <c r="BB775" s="198"/>
      <c r="BC775" s="198"/>
      <c r="BD775" s="198"/>
      <c r="BE775" s="198"/>
      <c r="BF775" s="198"/>
      <c r="BG775" s="198"/>
      <c r="BH775" s="198"/>
      <c r="BI775" s="198"/>
      <c r="BJ775" s="198"/>
      <c r="BK775" s="198"/>
      <c r="BL775" s="198"/>
      <c r="BM775" s="200">
        <v>1</v>
      </c>
    </row>
    <row r="776" spans="1:65">
      <c r="A776" s="30"/>
      <c r="B776" s="19">
        <v>1</v>
      </c>
      <c r="C776" s="9">
        <v>2</v>
      </c>
      <c r="D776" s="223" t="s">
        <v>104</v>
      </c>
      <c r="E776" s="24">
        <v>2E-3</v>
      </c>
      <c r="F776" s="223" t="s">
        <v>348</v>
      </c>
      <c r="G776" s="223" t="s">
        <v>218</v>
      </c>
      <c r="H776" s="223">
        <v>3.0000000000000001E-3</v>
      </c>
      <c r="I776" s="24">
        <v>3.0000000000000001E-3</v>
      </c>
      <c r="J776" s="24">
        <v>2E-3</v>
      </c>
      <c r="K776" s="24">
        <v>1E-3</v>
      </c>
      <c r="L776" s="24">
        <v>2E-3</v>
      </c>
      <c r="M776" s="24">
        <v>2E-3</v>
      </c>
      <c r="N776" s="223">
        <v>2E-3</v>
      </c>
      <c r="O776" s="223">
        <v>4.0000000000000001E-3</v>
      </c>
      <c r="P776" s="24">
        <v>2E-3</v>
      </c>
      <c r="Q776" s="24">
        <v>1E-3</v>
      </c>
      <c r="R776" s="24">
        <v>2E-3</v>
      </c>
      <c r="S776" s="223" t="s">
        <v>328</v>
      </c>
      <c r="T776" s="223" t="s">
        <v>105</v>
      </c>
      <c r="U776" s="24">
        <v>2E-3</v>
      </c>
      <c r="V776" s="197"/>
      <c r="W776" s="198"/>
      <c r="X776" s="198"/>
      <c r="Y776" s="198"/>
      <c r="Z776" s="198"/>
      <c r="AA776" s="198"/>
      <c r="AB776" s="198"/>
      <c r="AC776" s="198"/>
      <c r="AD776" s="198"/>
      <c r="AE776" s="198"/>
      <c r="AF776" s="198"/>
      <c r="AG776" s="198"/>
      <c r="AH776" s="198"/>
      <c r="AI776" s="198"/>
      <c r="AJ776" s="198"/>
      <c r="AK776" s="198"/>
      <c r="AL776" s="198"/>
      <c r="AM776" s="198"/>
      <c r="AN776" s="198"/>
      <c r="AO776" s="198"/>
      <c r="AP776" s="198"/>
      <c r="AQ776" s="198"/>
      <c r="AR776" s="198"/>
      <c r="AS776" s="198"/>
      <c r="AT776" s="198"/>
      <c r="AU776" s="198"/>
      <c r="AV776" s="198"/>
      <c r="AW776" s="198"/>
      <c r="AX776" s="198"/>
      <c r="AY776" s="198"/>
      <c r="AZ776" s="198"/>
      <c r="BA776" s="198"/>
      <c r="BB776" s="198"/>
      <c r="BC776" s="198"/>
      <c r="BD776" s="198"/>
      <c r="BE776" s="198"/>
      <c r="BF776" s="198"/>
      <c r="BG776" s="198"/>
      <c r="BH776" s="198"/>
      <c r="BI776" s="198"/>
      <c r="BJ776" s="198"/>
      <c r="BK776" s="198"/>
      <c r="BL776" s="198"/>
      <c r="BM776" s="200">
        <v>31</v>
      </c>
    </row>
    <row r="777" spans="1:65">
      <c r="A777" s="30"/>
      <c r="B777" s="19">
        <v>1</v>
      </c>
      <c r="C777" s="9">
        <v>3</v>
      </c>
      <c r="D777" s="223" t="s">
        <v>104</v>
      </c>
      <c r="E777" s="24">
        <v>2E-3</v>
      </c>
      <c r="F777" s="223" t="s">
        <v>348</v>
      </c>
      <c r="G777" s="223" t="s">
        <v>218</v>
      </c>
      <c r="H777" s="223" t="s">
        <v>348</v>
      </c>
      <c r="I777" s="24">
        <v>3.0000000000000001E-3</v>
      </c>
      <c r="J777" s="24">
        <v>2E-3</v>
      </c>
      <c r="K777" s="24">
        <v>2E-3</v>
      </c>
      <c r="L777" s="24">
        <v>1E-3</v>
      </c>
      <c r="M777" s="24">
        <v>2E-3</v>
      </c>
      <c r="N777" s="223">
        <v>1E-3</v>
      </c>
      <c r="O777" s="223">
        <v>5.0000000000000001E-3</v>
      </c>
      <c r="P777" s="24">
        <v>2E-3</v>
      </c>
      <c r="Q777" s="24">
        <v>2E-3</v>
      </c>
      <c r="R777" s="24">
        <v>3.0000000000000001E-3</v>
      </c>
      <c r="S777" s="223" t="s">
        <v>328</v>
      </c>
      <c r="T777" s="223" t="s">
        <v>105</v>
      </c>
      <c r="U777" s="24">
        <v>2E-3</v>
      </c>
      <c r="V777" s="197"/>
      <c r="W777" s="198"/>
      <c r="X777" s="198"/>
      <c r="Y777" s="198"/>
      <c r="Z777" s="198"/>
      <c r="AA777" s="198"/>
      <c r="AB777" s="198"/>
      <c r="AC777" s="198"/>
      <c r="AD777" s="198"/>
      <c r="AE777" s="198"/>
      <c r="AF777" s="198"/>
      <c r="AG777" s="198"/>
      <c r="AH777" s="198"/>
      <c r="AI777" s="198"/>
      <c r="AJ777" s="198"/>
      <c r="AK777" s="198"/>
      <c r="AL777" s="198"/>
      <c r="AM777" s="198"/>
      <c r="AN777" s="198"/>
      <c r="AO777" s="198"/>
      <c r="AP777" s="198"/>
      <c r="AQ777" s="198"/>
      <c r="AR777" s="198"/>
      <c r="AS777" s="198"/>
      <c r="AT777" s="198"/>
      <c r="AU777" s="198"/>
      <c r="AV777" s="198"/>
      <c r="AW777" s="198"/>
      <c r="AX777" s="198"/>
      <c r="AY777" s="198"/>
      <c r="AZ777" s="198"/>
      <c r="BA777" s="198"/>
      <c r="BB777" s="198"/>
      <c r="BC777" s="198"/>
      <c r="BD777" s="198"/>
      <c r="BE777" s="198"/>
      <c r="BF777" s="198"/>
      <c r="BG777" s="198"/>
      <c r="BH777" s="198"/>
      <c r="BI777" s="198"/>
      <c r="BJ777" s="198"/>
      <c r="BK777" s="198"/>
      <c r="BL777" s="198"/>
      <c r="BM777" s="200">
        <v>16</v>
      </c>
    </row>
    <row r="778" spans="1:65">
      <c r="A778" s="30"/>
      <c r="B778" s="19">
        <v>1</v>
      </c>
      <c r="C778" s="9">
        <v>4</v>
      </c>
      <c r="D778" s="223" t="s">
        <v>104</v>
      </c>
      <c r="E778" s="24">
        <v>2E-3</v>
      </c>
      <c r="F778" s="223" t="s">
        <v>348</v>
      </c>
      <c r="G778" s="223" t="s">
        <v>218</v>
      </c>
      <c r="H778" s="223">
        <v>2E-3</v>
      </c>
      <c r="I778" s="24">
        <v>1E-3</v>
      </c>
      <c r="J778" s="24">
        <v>2E-3</v>
      </c>
      <c r="K778" s="24">
        <v>2E-3</v>
      </c>
      <c r="L778" s="24">
        <v>2E-3</v>
      </c>
      <c r="M778" s="24">
        <v>2E-3</v>
      </c>
      <c r="N778" s="223">
        <v>2E-3</v>
      </c>
      <c r="O778" s="223">
        <v>5.0000000000000001E-3</v>
      </c>
      <c r="P778" s="24">
        <v>2E-3</v>
      </c>
      <c r="Q778" s="24">
        <v>2E-3</v>
      </c>
      <c r="R778" s="24">
        <v>2E-3</v>
      </c>
      <c r="S778" s="223" t="s">
        <v>328</v>
      </c>
      <c r="T778" s="223" t="s">
        <v>105</v>
      </c>
      <c r="U778" s="24">
        <v>2E-3</v>
      </c>
      <c r="V778" s="197"/>
      <c r="W778" s="198"/>
      <c r="X778" s="198"/>
      <c r="Y778" s="198"/>
      <c r="Z778" s="198"/>
      <c r="AA778" s="198"/>
      <c r="AB778" s="198"/>
      <c r="AC778" s="198"/>
      <c r="AD778" s="198"/>
      <c r="AE778" s="198"/>
      <c r="AF778" s="198"/>
      <c r="AG778" s="198"/>
      <c r="AH778" s="198"/>
      <c r="AI778" s="198"/>
      <c r="AJ778" s="198"/>
      <c r="AK778" s="198"/>
      <c r="AL778" s="198"/>
      <c r="AM778" s="198"/>
      <c r="AN778" s="198"/>
      <c r="AO778" s="198"/>
      <c r="AP778" s="198"/>
      <c r="AQ778" s="198"/>
      <c r="AR778" s="198"/>
      <c r="AS778" s="198"/>
      <c r="AT778" s="198"/>
      <c r="AU778" s="198"/>
      <c r="AV778" s="198"/>
      <c r="AW778" s="198"/>
      <c r="AX778" s="198"/>
      <c r="AY778" s="198"/>
      <c r="AZ778" s="198"/>
      <c r="BA778" s="198"/>
      <c r="BB778" s="198"/>
      <c r="BC778" s="198"/>
      <c r="BD778" s="198"/>
      <c r="BE778" s="198"/>
      <c r="BF778" s="198"/>
      <c r="BG778" s="198"/>
      <c r="BH778" s="198"/>
      <c r="BI778" s="198"/>
      <c r="BJ778" s="198"/>
      <c r="BK778" s="198"/>
      <c r="BL778" s="198"/>
      <c r="BM778" s="200">
        <v>1.9166666666666668E-3</v>
      </c>
    </row>
    <row r="779" spans="1:65">
      <c r="A779" s="30"/>
      <c r="B779" s="19">
        <v>1</v>
      </c>
      <c r="C779" s="9">
        <v>5</v>
      </c>
      <c r="D779" s="223" t="s">
        <v>104</v>
      </c>
      <c r="E779" s="24">
        <v>2E-3</v>
      </c>
      <c r="F779" s="223" t="s">
        <v>348</v>
      </c>
      <c r="G779" s="223" t="s">
        <v>218</v>
      </c>
      <c r="H779" s="223">
        <v>2E-3</v>
      </c>
      <c r="I779" s="24">
        <v>2E-3</v>
      </c>
      <c r="J779" s="24">
        <v>2E-3</v>
      </c>
      <c r="K779" s="24">
        <v>2E-3</v>
      </c>
      <c r="L779" s="24">
        <v>2E-3</v>
      </c>
      <c r="M779" s="24">
        <v>1E-3</v>
      </c>
      <c r="N779" s="223">
        <v>1E-3</v>
      </c>
      <c r="O779" s="223">
        <v>4.0000000000000001E-3</v>
      </c>
      <c r="P779" s="24">
        <v>2E-3</v>
      </c>
      <c r="Q779" s="24">
        <v>1E-3</v>
      </c>
      <c r="R779" s="24">
        <v>1E-3</v>
      </c>
      <c r="S779" s="223" t="s">
        <v>328</v>
      </c>
      <c r="T779" s="223" t="s">
        <v>105</v>
      </c>
      <c r="U779" s="24">
        <v>2E-3</v>
      </c>
      <c r="V779" s="197"/>
      <c r="W779" s="198"/>
      <c r="X779" s="198"/>
      <c r="Y779" s="198"/>
      <c r="Z779" s="198"/>
      <c r="AA779" s="198"/>
      <c r="AB779" s="198"/>
      <c r="AC779" s="198"/>
      <c r="AD779" s="198"/>
      <c r="AE779" s="198"/>
      <c r="AF779" s="198"/>
      <c r="AG779" s="198"/>
      <c r="AH779" s="198"/>
      <c r="AI779" s="198"/>
      <c r="AJ779" s="198"/>
      <c r="AK779" s="198"/>
      <c r="AL779" s="198"/>
      <c r="AM779" s="198"/>
      <c r="AN779" s="198"/>
      <c r="AO779" s="198"/>
      <c r="AP779" s="198"/>
      <c r="AQ779" s="198"/>
      <c r="AR779" s="198"/>
      <c r="AS779" s="198"/>
      <c r="AT779" s="198"/>
      <c r="AU779" s="198"/>
      <c r="AV779" s="198"/>
      <c r="AW779" s="198"/>
      <c r="AX779" s="198"/>
      <c r="AY779" s="198"/>
      <c r="AZ779" s="198"/>
      <c r="BA779" s="198"/>
      <c r="BB779" s="198"/>
      <c r="BC779" s="198"/>
      <c r="BD779" s="198"/>
      <c r="BE779" s="198"/>
      <c r="BF779" s="198"/>
      <c r="BG779" s="198"/>
      <c r="BH779" s="198"/>
      <c r="BI779" s="198"/>
      <c r="BJ779" s="198"/>
      <c r="BK779" s="198"/>
      <c r="BL779" s="198"/>
      <c r="BM779" s="200">
        <v>114</v>
      </c>
    </row>
    <row r="780" spans="1:65">
      <c r="A780" s="30"/>
      <c r="B780" s="19">
        <v>1</v>
      </c>
      <c r="C780" s="9">
        <v>6</v>
      </c>
      <c r="D780" s="223" t="s">
        <v>104</v>
      </c>
      <c r="E780" s="24">
        <v>2E-3</v>
      </c>
      <c r="F780" s="223" t="s">
        <v>348</v>
      </c>
      <c r="G780" s="223" t="s">
        <v>218</v>
      </c>
      <c r="H780" s="223" t="s">
        <v>348</v>
      </c>
      <c r="I780" s="24">
        <v>2E-3</v>
      </c>
      <c r="J780" s="24">
        <v>2E-3</v>
      </c>
      <c r="K780" s="24">
        <v>1E-3</v>
      </c>
      <c r="L780" s="24">
        <v>2E-3</v>
      </c>
      <c r="M780" s="24">
        <v>2E-3</v>
      </c>
      <c r="N780" s="223">
        <v>1E-3</v>
      </c>
      <c r="O780" s="223">
        <v>6.0000000000000001E-3</v>
      </c>
      <c r="P780" s="24">
        <v>2E-3</v>
      </c>
      <c r="Q780" s="24">
        <v>2E-3</v>
      </c>
      <c r="R780" s="24">
        <v>2E-3</v>
      </c>
      <c r="S780" s="223" t="s">
        <v>328</v>
      </c>
      <c r="T780" s="223" t="s">
        <v>105</v>
      </c>
      <c r="U780" s="24">
        <v>2E-3</v>
      </c>
      <c r="V780" s="197"/>
      <c r="W780" s="198"/>
      <c r="X780" s="198"/>
      <c r="Y780" s="198"/>
      <c r="Z780" s="198"/>
      <c r="AA780" s="198"/>
      <c r="AB780" s="198"/>
      <c r="AC780" s="198"/>
      <c r="AD780" s="198"/>
      <c r="AE780" s="198"/>
      <c r="AF780" s="198"/>
      <c r="AG780" s="198"/>
      <c r="AH780" s="198"/>
      <c r="AI780" s="198"/>
      <c r="AJ780" s="198"/>
      <c r="AK780" s="198"/>
      <c r="AL780" s="198"/>
      <c r="AM780" s="198"/>
      <c r="AN780" s="198"/>
      <c r="AO780" s="198"/>
      <c r="AP780" s="198"/>
      <c r="AQ780" s="198"/>
      <c r="AR780" s="198"/>
      <c r="AS780" s="198"/>
      <c r="AT780" s="198"/>
      <c r="AU780" s="198"/>
      <c r="AV780" s="198"/>
      <c r="AW780" s="198"/>
      <c r="AX780" s="198"/>
      <c r="AY780" s="198"/>
      <c r="AZ780" s="198"/>
      <c r="BA780" s="198"/>
      <c r="BB780" s="198"/>
      <c r="BC780" s="198"/>
      <c r="BD780" s="198"/>
      <c r="BE780" s="198"/>
      <c r="BF780" s="198"/>
      <c r="BG780" s="198"/>
      <c r="BH780" s="198"/>
      <c r="BI780" s="198"/>
      <c r="BJ780" s="198"/>
      <c r="BK780" s="198"/>
      <c r="BL780" s="198"/>
      <c r="BM780" s="56"/>
    </row>
    <row r="781" spans="1:65">
      <c r="A781" s="30"/>
      <c r="B781" s="20" t="s">
        <v>273</v>
      </c>
      <c r="C781" s="12"/>
      <c r="D781" s="201" t="s">
        <v>743</v>
      </c>
      <c r="E781" s="201">
        <v>2E-3</v>
      </c>
      <c r="F781" s="201" t="s">
        <v>743</v>
      </c>
      <c r="G781" s="201" t="s">
        <v>743</v>
      </c>
      <c r="H781" s="201">
        <v>2.5000000000000001E-3</v>
      </c>
      <c r="I781" s="201">
        <v>2.166666666666667E-3</v>
      </c>
      <c r="J781" s="201">
        <v>2E-3</v>
      </c>
      <c r="K781" s="201">
        <v>1.666666666666667E-3</v>
      </c>
      <c r="L781" s="201">
        <v>1.8333333333333335E-3</v>
      </c>
      <c r="M781" s="201">
        <v>1.8333333333333335E-3</v>
      </c>
      <c r="N781" s="201">
        <v>1.3333333333333333E-3</v>
      </c>
      <c r="O781" s="201">
        <v>4.8333333333333344E-3</v>
      </c>
      <c r="P781" s="201">
        <v>2E-3</v>
      </c>
      <c r="Q781" s="201">
        <v>1.6666666666666668E-3</v>
      </c>
      <c r="R781" s="201">
        <v>2.0000000000000005E-3</v>
      </c>
      <c r="S781" s="201" t="s">
        <v>743</v>
      </c>
      <c r="T781" s="201" t="s">
        <v>743</v>
      </c>
      <c r="U781" s="201">
        <v>2E-3</v>
      </c>
      <c r="V781" s="197"/>
      <c r="W781" s="198"/>
      <c r="X781" s="198"/>
      <c r="Y781" s="198"/>
      <c r="Z781" s="198"/>
      <c r="AA781" s="198"/>
      <c r="AB781" s="198"/>
      <c r="AC781" s="198"/>
      <c r="AD781" s="198"/>
      <c r="AE781" s="198"/>
      <c r="AF781" s="198"/>
      <c r="AG781" s="198"/>
      <c r="AH781" s="198"/>
      <c r="AI781" s="198"/>
      <c r="AJ781" s="198"/>
      <c r="AK781" s="198"/>
      <c r="AL781" s="198"/>
      <c r="AM781" s="198"/>
      <c r="AN781" s="198"/>
      <c r="AO781" s="198"/>
      <c r="AP781" s="198"/>
      <c r="AQ781" s="198"/>
      <c r="AR781" s="198"/>
      <c r="AS781" s="198"/>
      <c r="AT781" s="198"/>
      <c r="AU781" s="198"/>
      <c r="AV781" s="198"/>
      <c r="AW781" s="198"/>
      <c r="AX781" s="198"/>
      <c r="AY781" s="198"/>
      <c r="AZ781" s="198"/>
      <c r="BA781" s="198"/>
      <c r="BB781" s="198"/>
      <c r="BC781" s="198"/>
      <c r="BD781" s="198"/>
      <c r="BE781" s="198"/>
      <c r="BF781" s="198"/>
      <c r="BG781" s="198"/>
      <c r="BH781" s="198"/>
      <c r="BI781" s="198"/>
      <c r="BJ781" s="198"/>
      <c r="BK781" s="198"/>
      <c r="BL781" s="198"/>
      <c r="BM781" s="56"/>
    </row>
    <row r="782" spans="1:65">
      <c r="A782" s="30"/>
      <c r="B782" s="3" t="s">
        <v>274</v>
      </c>
      <c r="C782" s="29"/>
      <c r="D782" s="24" t="s">
        <v>743</v>
      </c>
      <c r="E782" s="24">
        <v>2E-3</v>
      </c>
      <c r="F782" s="24" t="s">
        <v>743</v>
      </c>
      <c r="G782" s="24" t="s">
        <v>743</v>
      </c>
      <c r="H782" s="24">
        <v>2.5000000000000001E-3</v>
      </c>
      <c r="I782" s="24">
        <v>2E-3</v>
      </c>
      <c r="J782" s="24">
        <v>2E-3</v>
      </c>
      <c r="K782" s="24">
        <v>2E-3</v>
      </c>
      <c r="L782" s="24">
        <v>2E-3</v>
      </c>
      <c r="M782" s="24">
        <v>2E-3</v>
      </c>
      <c r="N782" s="24">
        <v>1E-3</v>
      </c>
      <c r="O782" s="24">
        <v>5.0000000000000001E-3</v>
      </c>
      <c r="P782" s="24">
        <v>2E-3</v>
      </c>
      <c r="Q782" s="24">
        <v>2E-3</v>
      </c>
      <c r="R782" s="24">
        <v>2E-3</v>
      </c>
      <c r="S782" s="24" t="s">
        <v>743</v>
      </c>
      <c r="T782" s="24" t="s">
        <v>743</v>
      </c>
      <c r="U782" s="24">
        <v>2E-3</v>
      </c>
      <c r="V782" s="197"/>
      <c r="W782" s="198"/>
      <c r="X782" s="198"/>
      <c r="Y782" s="198"/>
      <c r="Z782" s="198"/>
      <c r="AA782" s="198"/>
      <c r="AB782" s="198"/>
      <c r="AC782" s="198"/>
      <c r="AD782" s="198"/>
      <c r="AE782" s="198"/>
      <c r="AF782" s="198"/>
      <c r="AG782" s="198"/>
      <c r="AH782" s="198"/>
      <c r="AI782" s="198"/>
      <c r="AJ782" s="198"/>
      <c r="AK782" s="198"/>
      <c r="AL782" s="198"/>
      <c r="AM782" s="198"/>
      <c r="AN782" s="198"/>
      <c r="AO782" s="198"/>
      <c r="AP782" s="198"/>
      <c r="AQ782" s="198"/>
      <c r="AR782" s="198"/>
      <c r="AS782" s="198"/>
      <c r="AT782" s="198"/>
      <c r="AU782" s="198"/>
      <c r="AV782" s="198"/>
      <c r="AW782" s="198"/>
      <c r="AX782" s="198"/>
      <c r="AY782" s="198"/>
      <c r="AZ782" s="198"/>
      <c r="BA782" s="198"/>
      <c r="BB782" s="198"/>
      <c r="BC782" s="198"/>
      <c r="BD782" s="198"/>
      <c r="BE782" s="198"/>
      <c r="BF782" s="198"/>
      <c r="BG782" s="198"/>
      <c r="BH782" s="198"/>
      <c r="BI782" s="198"/>
      <c r="BJ782" s="198"/>
      <c r="BK782" s="198"/>
      <c r="BL782" s="198"/>
      <c r="BM782" s="56"/>
    </row>
    <row r="783" spans="1:65">
      <c r="A783" s="30"/>
      <c r="B783" s="3" t="s">
        <v>275</v>
      </c>
      <c r="C783" s="29"/>
      <c r="D783" s="24" t="s">
        <v>743</v>
      </c>
      <c r="E783" s="24">
        <v>0</v>
      </c>
      <c r="F783" s="24" t="s">
        <v>743</v>
      </c>
      <c r="G783" s="24" t="s">
        <v>743</v>
      </c>
      <c r="H783" s="24">
        <v>5.7735026918962569E-4</v>
      </c>
      <c r="I783" s="24">
        <v>7.5277265270908098E-4</v>
      </c>
      <c r="J783" s="24">
        <v>0</v>
      </c>
      <c r="K783" s="24">
        <v>5.1639777949432221E-4</v>
      </c>
      <c r="L783" s="24">
        <v>4.0824829046386303E-4</v>
      </c>
      <c r="M783" s="24">
        <v>4.0824829046386303E-4</v>
      </c>
      <c r="N783" s="24">
        <v>5.1639777949432221E-4</v>
      </c>
      <c r="O783" s="24">
        <v>7.5277265270908098E-4</v>
      </c>
      <c r="P783" s="24">
        <v>0</v>
      </c>
      <c r="Q783" s="24">
        <v>5.1639777949432221E-4</v>
      </c>
      <c r="R783" s="24">
        <v>6.3245553203367599E-4</v>
      </c>
      <c r="S783" s="24" t="s">
        <v>743</v>
      </c>
      <c r="T783" s="24" t="s">
        <v>743</v>
      </c>
      <c r="U783" s="24">
        <v>0</v>
      </c>
      <c r="V783" s="197"/>
      <c r="W783" s="198"/>
      <c r="X783" s="198"/>
      <c r="Y783" s="198"/>
      <c r="Z783" s="198"/>
      <c r="AA783" s="198"/>
      <c r="AB783" s="198"/>
      <c r="AC783" s="198"/>
      <c r="AD783" s="198"/>
      <c r="AE783" s="198"/>
      <c r="AF783" s="198"/>
      <c r="AG783" s="198"/>
      <c r="AH783" s="198"/>
      <c r="AI783" s="198"/>
      <c r="AJ783" s="198"/>
      <c r="AK783" s="198"/>
      <c r="AL783" s="198"/>
      <c r="AM783" s="198"/>
      <c r="AN783" s="198"/>
      <c r="AO783" s="198"/>
      <c r="AP783" s="198"/>
      <c r="AQ783" s="198"/>
      <c r="AR783" s="198"/>
      <c r="AS783" s="198"/>
      <c r="AT783" s="198"/>
      <c r="AU783" s="198"/>
      <c r="AV783" s="198"/>
      <c r="AW783" s="198"/>
      <c r="AX783" s="198"/>
      <c r="AY783" s="198"/>
      <c r="AZ783" s="198"/>
      <c r="BA783" s="198"/>
      <c r="BB783" s="198"/>
      <c r="BC783" s="198"/>
      <c r="BD783" s="198"/>
      <c r="BE783" s="198"/>
      <c r="BF783" s="198"/>
      <c r="BG783" s="198"/>
      <c r="BH783" s="198"/>
      <c r="BI783" s="198"/>
      <c r="BJ783" s="198"/>
      <c r="BK783" s="198"/>
      <c r="BL783" s="198"/>
      <c r="BM783" s="56"/>
    </row>
    <row r="784" spans="1:65">
      <c r="A784" s="30"/>
      <c r="B784" s="3" t="s">
        <v>86</v>
      </c>
      <c r="C784" s="29"/>
      <c r="D784" s="13" t="s">
        <v>743</v>
      </c>
      <c r="E784" s="13">
        <v>0</v>
      </c>
      <c r="F784" s="13" t="s">
        <v>743</v>
      </c>
      <c r="G784" s="13" t="s">
        <v>743</v>
      </c>
      <c r="H784" s="13">
        <v>0.23094010767585027</v>
      </c>
      <c r="I784" s="13">
        <v>0.34743353201957577</v>
      </c>
      <c r="J784" s="13">
        <v>0</v>
      </c>
      <c r="K784" s="13">
        <v>0.30983866769659324</v>
      </c>
      <c r="L784" s="13">
        <v>0.22268088570756164</v>
      </c>
      <c r="M784" s="13">
        <v>0.22268088570756164</v>
      </c>
      <c r="N784" s="13">
        <v>0.38729833462074165</v>
      </c>
      <c r="O784" s="13">
        <v>0.15574606607774086</v>
      </c>
      <c r="P784" s="13">
        <v>0</v>
      </c>
      <c r="Q784" s="13">
        <v>0.3098386676965933</v>
      </c>
      <c r="R784" s="13">
        <v>0.31622776601683794</v>
      </c>
      <c r="S784" s="13" t="s">
        <v>743</v>
      </c>
      <c r="T784" s="13" t="s">
        <v>743</v>
      </c>
      <c r="U784" s="13">
        <v>0</v>
      </c>
      <c r="V784" s="148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30"/>
      <c r="B785" s="3" t="s">
        <v>276</v>
      </c>
      <c r="C785" s="29"/>
      <c r="D785" s="13" t="s">
        <v>743</v>
      </c>
      <c r="E785" s="13">
        <v>4.3478260869565188E-2</v>
      </c>
      <c r="F785" s="13" t="s">
        <v>743</v>
      </c>
      <c r="G785" s="13" t="s">
        <v>743</v>
      </c>
      <c r="H785" s="13">
        <v>0.30434782608695654</v>
      </c>
      <c r="I785" s="13">
        <v>0.13043478260869579</v>
      </c>
      <c r="J785" s="13">
        <v>4.3478260869565188E-2</v>
      </c>
      <c r="K785" s="13">
        <v>-0.13043478260869557</v>
      </c>
      <c r="L785" s="13">
        <v>-4.3478260869565188E-2</v>
      </c>
      <c r="M785" s="13">
        <v>-4.3478260869565188E-2</v>
      </c>
      <c r="N785" s="13">
        <v>-0.30434782608695654</v>
      </c>
      <c r="O785" s="13">
        <v>1.5217391304347831</v>
      </c>
      <c r="P785" s="13">
        <v>4.3478260869565188E-2</v>
      </c>
      <c r="Q785" s="13">
        <v>-0.13043478260869568</v>
      </c>
      <c r="R785" s="13">
        <v>4.347826086956541E-2</v>
      </c>
      <c r="S785" s="13" t="s">
        <v>743</v>
      </c>
      <c r="T785" s="13" t="s">
        <v>743</v>
      </c>
      <c r="U785" s="13">
        <v>4.3478260869565188E-2</v>
      </c>
      <c r="V785" s="148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30"/>
      <c r="B786" s="46" t="s">
        <v>277</v>
      </c>
      <c r="C786" s="47"/>
      <c r="D786" s="45">
        <v>129.47</v>
      </c>
      <c r="E786" s="45">
        <v>0</v>
      </c>
      <c r="F786" s="45">
        <v>4.05</v>
      </c>
      <c r="G786" s="45">
        <v>62.04</v>
      </c>
      <c r="H786" s="45">
        <v>0.45</v>
      </c>
      <c r="I786" s="45">
        <v>0.45</v>
      </c>
      <c r="J786" s="45">
        <v>0</v>
      </c>
      <c r="K786" s="45">
        <v>0.9</v>
      </c>
      <c r="L786" s="45">
        <v>0.45</v>
      </c>
      <c r="M786" s="45">
        <v>0.45</v>
      </c>
      <c r="N786" s="45">
        <v>1.8</v>
      </c>
      <c r="O786" s="45">
        <v>7.64</v>
      </c>
      <c r="P786" s="45">
        <v>0</v>
      </c>
      <c r="Q786" s="45">
        <v>0.9</v>
      </c>
      <c r="R786" s="45">
        <v>0</v>
      </c>
      <c r="S786" s="45">
        <v>1.35</v>
      </c>
      <c r="T786" s="45">
        <v>8.09</v>
      </c>
      <c r="U786" s="45">
        <v>0</v>
      </c>
      <c r="V786" s="148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B787" s="31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BM787" s="55"/>
    </row>
    <row r="788" spans="1:65" ht="15">
      <c r="B788" s="8" t="s">
        <v>619</v>
      </c>
      <c r="BM788" s="28" t="s">
        <v>66</v>
      </c>
    </row>
    <row r="789" spans="1:65" ht="15">
      <c r="A789" s="25" t="s">
        <v>60</v>
      </c>
      <c r="B789" s="18" t="s">
        <v>110</v>
      </c>
      <c r="C789" s="15" t="s">
        <v>111</v>
      </c>
      <c r="D789" s="16" t="s">
        <v>235</v>
      </c>
      <c r="E789" s="17" t="s">
        <v>235</v>
      </c>
      <c r="F789" s="17" t="s">
        <v>235</v>
      </c>
      <c r="G789" s="17" t="s">
        <v>235</v>
      </c>
      <c r="H789" s="17" t="s">
        <v>235</v>
      </c>
      <c r="I789" s="17" t="s">
        <v>235</v>
      </c>
      <c r="J789" s="17" t="s">
        <v>235</v>
      </c>
      <c r="K789" s="17" t="s">
        <v>235</v>
      </c>
      <c r="L789" s="17" t="s">
        <v>235</v>
      </c>
      <c r="M789" s="17" t="s">
        <v>235</v>
      </c>
      <c r="N789" s="17" t="s">
        <v>235</v>
      </c>
      <c r="O789" s="17" t="s">
        <v>235</v>
      </c>
      <c r="P789" s="17" t="s">
        <v>235</v>
      </c>
      <c r="Q789" s="17" t="s">
        <v>235</v>
      </c>
      <c r="R789" s="17" t="s">
        <v>235</v>
      </c>
      <c r="S789" s="17" t="s">
        <v>235</v>
      </c>
      <c r="T789" s="17" t="s">
        <v>235</v>
      </c>
      <c r="U789" s="17" t="s">
        <v>235</v>
      </c>
      <c r="V789" s="17" t="s">
        <v>235</v>
      </c>
      <c r="W789" s="17" t="s">
        <v>235</v>
      </c>
      <c r="X789" s="17" t="s">
        <v>235</v>
      </c>
      <c r="Y789" s="17" t="s">
        <v>235</v>
      </c>
      <c r="Z789" s="17" t="s">
        <v>235</v>
      </c>
      <c r="AA789" s="17" t="s">
        <v>235</v>
      </c>
      <c r="AB789" s="17" t="s">
        <v>235</v>
      </c>
      <c r="AC789" s="148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</v>
      </c>
    </row>
    <row r="790" spans="1:65">
      <c r="A790" s="30"/>
      <c r="B790" s="19" t="s">
        <v>236</v>
      </c>
      <c r="C790" s="9" t="s">
        <v>236</v>
      </c>
      <c r="D790" s="146" t="s">
        <v>238</v>
      </c>
      <c r="E790" s="147" t="s">
        <v>239</v>
      </c>
      <c r="F790" s="147" t="s">
        <v>240</v>
      </c>
      <c r="G790" s="147" t="s">
        <v>241</v>
      </c>
      <c r="H790" s="147" t="s">
        <v>242</v>
      </c>
      <c r="I790" s="147" t="s">
        <v>243</v>
      </c>
      <c r="J790" s="147" t="s">
        <v>244</v>
      </c>
      <c r="K790" s="147" t="s">
        <v>245</v>
      </c>
      <c r="L790" s="147" t="s">
        <v>246</v>
      </c>
      <c r="M790" s="147" t="s">
        <v>247</v>
      </c>
      <c r="N790" s="147" t="s">
        <v>248</v>
      </c>
      <c r="O790" s="147" t="s">
        <v>249</v>
      </c>
      <c r="P790" s="147" t="s">
        <v>250</v>
      </c>
      <c r="Q790" s="147" t="s">
        <v>251</v>
      </c>
      <c r="R790" s="147" t="s">
        <v>252</v>
      </c>
      <c r="S790" s="147" t="s">
        <v>253</v>
      </c>
      <c r="T790" s="147" t="s">
        <v>254</v>
      </c>
      <c r="U790" s="147" t="s">
        <v>255</v>
      </c>
      <c r="V790" s="147" t="s">
        <v>256</v>
      </c>
      <c r="W790" s="147" t="s">
        <v>257</v>
      </c>
      <c r="X790" s="147" t="s">
        <v>258</v>
      </c>
      <c r="Y790" s="147" t="s">
        <v>259</v>
      </c>
      <c r="Z790" s="147" t="s">
        <v>260</v>
      </c>
      <c r="AA790" s="147" t="s">
        <v>265</v>
      </c>
      <c r="AB790" s="147" t="s">
        <v>266</v>
      </c>
      <c r="AC790" s="148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 t="s">
        <v>1</v>
      </c>
    </row>
    <row r="791" spans="1:65">
      <c r="A791" s="30"/>
      <c r="B791" s="19"/>
      <c r="C791" s="9"/>
      <c r="D791" s="10" t="s">
        <v>305</v>
      </c>
      <c r="E791" s="11" t="s">
        <v>303</v>
      </c>
      <c r="F791" s="11" t="s">
        <v>305</v>
      </c>
      <c r="G791" s="11" t="s">
        <v>305</v>
      </c>
      <c r="H791" s="11" t="s">
        <v>303</v>
      </c>
      <c r="I791" s="11" t="s">
        <v>336</v>
      </c>
      <c r="J791" s="11" t="s">
        <v>305</v>
      </c>
      <c r="K791" s="11" t="s">
        <v>303</v>
      </c>
      <c r="L791" s="11" t="s">
        <v>303</v>
      </c>
      <c r="M791" s="11" t="s">
        <v>303</v>
      </c>
      <c r="N791" s="11" t="s">
        <v>303</v>
      </c>
      <c r="O791" s="11" t="s">
        <v>303</v>
      </c>
      <c r="P791" s="11" t="s">
        <v>303</v>
      </c>
      <c r="Q791" s="11" t="s">
        <v>303</v>
      </c>
      <c r="R791" s="11" t="s">
        <v>305</v>
      </c>
      <c r="S791" s="11" t="s">
        <v>305</v>
      </c>
      <c r="T791" s="11" t="s">
        <v>336</v>
      </c>
      <c r="U791" s="11" t="s">
        <v>305</v>
      </c>
      <c r="V791" s="11" t="s">
        <v>303</v>
      </c>
      <c r="W791" s="11" t="s">
        <v>336</v>
      </c>
      <c r="X791" s="11" t="s">
        <v>305</v>
      </c>
      <c r="Y791" s="11" t="s">
        <v>303</v>
      </c>
      <c r="Z791" s="11" t="s">
        <v>336</v>
      </c>
      <c r="AA791" s="11" t="s">
        <v>305</v>
      </c>
      <c r="AB791" s="11" t="s">
        <v>336</v>
      </c>
      <c r="AC791" s="148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3</v>
      </c>
    </row>
    <row r="792" spans="1:65">
      <c r="A792" s="30"/>
      <c r="B792" s="19"/>
      <c r="C792" s="9"/>
      <c r="D792" s="26" t="s">
        <v>337</v>
      </c>
      <c r="E792" s="26" t="s">
        <v>338</v>
      </c>
      <c r="F792" s="26" t="s">
        <v>339</v>
      </c>
      <c r="G792" s="26" t="s">
        <v>339</v>
      </c>
      <c r="H792" s="26" t="s">
        <v>117</v>
      </c>
      <c r="I792" s="26" t="s">
        <v>337</v>
      </c>
      <c r="J792" s="26" t="s">
        <v>338</v>
      </c>
      <c r="K792" s="26" t="s">
        <v>338</v>
      </c>
      <c r="L792" s="26" t="s">
        <v>339</v>
      </c>
      <c r="M792" s="26" t="s">
        <v>338</v>
      </c>
      <c r="N792" s="26" t="s">
        <v>338</v>
      </c>
      <c r="O792" s="26" t="s">
        <v>306</v>
      </c>
      <c r="P792" s="26" t="s">
        <v>338</v>
      </c>
      <c r="Q792" s="26" t="s">
        <v>340</v>
      </c>
      <c r="R792" s="26" t="s">
        <v>337</v>
      </c>
      <c r="S792" s="26" t="s">
        <v>338</v>
      </c>
      <c r="T792" s="26" t="s">
        <v>337</v>
      </c>
      <c r="U792" s="26" t="s">
        <v>338</v>
      </c>
      <c r="V792" s="26" t="s">
        <v>338</v>
      </c>
      <c r="W792" s="26" t="s">
        <v>338</v>
      </c>
      <c r="X792" s="26" t="s">
        <v>337</v>
      </c>
      <c r="Y792" s="26" t="s">
        <v>340</v>
      </c>
      <c r="Z792" s="26" t="s">
        <v>338</v>
      </c>
      <c r="AA792" s="26" t="s">
        <v>338</v>
      </c>
      <c r="AB792" s="26" t="s">
        <v>340</v>
      </c>
      <c r="AC792" s="148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3</v>
      </c>
    </row>
    <row r="793" spans="1:65">
      <c r="A793" s="30"/>
      <c r="B793" s="18">
        <v>1</v>
      </c>
      <c r="C793" s="14">
        <v>1</v>
      </c>
      <c r="D793" s="199">
        <v>0.54</v>
      </c>
      <c r="E793" s="199">
        <v>0.51</v>
      </c>
      <c r="F793" s="199">
        <v>0.53400000000000003</v>
      </c>
      <c r="G793" s="199">
        <v>0.47986244773711423</v>
      </c>
      <c r="H793" s="199">
        <v>0.54</v>
      </c>
      <c r="I793" s="199">
        <v>0.55000000000000004</v>
      </c>
      <c r="J793" s="224">
        <v>0.5</v>
      </c>
      <c r="K793" s="199">
        <v>0.53</v>
      </c>
      <c r="L793" s="199">
        <v>0.53</v>
      </c>
      <c r="M793" s="199">
        <v>0.52</v>
      </c>
      <c r="N793" s="199">
        <v>0.53</v>
      </c>
      <c r="O793" s="199">
        <v>0.52</v>
      </c>
      <c r="P793" s="199">
        <v>0.49</v>
      </c>
      <c r="Q793" s="222">
        <v>0.44</v>
      </c>
      <c r="R793" s="199">
        <v>0.55000000000000004</v>
      </c>
      <c r="S793" s="199">
        <v>0.55000000000000004</v>
      </c>
      <c r="T793" s="199">
        <v>0.51775970000000004</v>
      </c>
      <c r="U793" s="199">
        <v>0.52560000000000007</v>
      </c>
      <c r="V793" s="199">
        <v>0.52</v>
      </c>
      <c r="W793" s="199">
        <v>0.54400000000000004</v>
      </c>
      <c r="X793" s="199">
        <v>0.53</v>
      </c>
      <c r="Y793" s="199">
        <v>0.52363847639599992</v>
      </c>
      <c r="Z793" s="199">
        <v>0.548045</v>
      </c>
      <c r="AA793" s="199">
        <v>0.52</v>
      </c>
      <c r="AB793" s="199">
        <v>0.52538439999999997</v>
      </c>
      <c r="AC793" s="197"/>
      <c r="AD793" s="198"/>
      <c r="AE793" s="198"/>
      <c r="AF793" s="198"/>
      <c r="AG793" s="198"/>
      <c r="AH793" s="198"/>
      <c r="AI793" s="198"/>
      <c r="AJ793" s="198"/>
      <c r="AK793" s="198"/>
      <c r="AL793" s="198"/>
      <c r="AM793" s="198"/>
      <c r="AN793" s="198"/>
      <c r="AO793" s="198"/>
      <c r="AP793" s="198"/>
      <c r="AQ793" s="198"/>
      <c r="AR793" s="198"/>
      <c r="AS793" s="198"/>
      <c r="AT793" s="198"/>
      <c r="AU793" s="198"/>
      <c r="AV793" s="198"/>
      <c r="AW793" s="198"/>
      <c r="AX793" s="198"/>
      <c r="AY793" s="198"/>
      <c r="AZ793" s="198"/>
      <c r="BA793" s="198"/>
      <c r="BB793" s="198"/>
      <c r="BC793" s="198"/>
      <c r="BD793" s="198"/>
      <c r="BE793" s="198"/>
      <c r="BF793" s="198"/>
      <c r="BG793" s="198"/>
      <c r="BH793" s="198"/>
      <c r="BI793" s="198"/>
      <c r="BJ793" s="198"/>
      <c r="BK793" s="198"/>
      <c r="BL793" s="198"/>
      <c r="BM793" s="200">
        <v>1</v>
      </c>
    </row>
    <row r="794" spans="1:65">
      <c r="A794" s="30"/>
      <c r="B794" s="19">
        <v>1</v>
      </c>
      <c r="C794" s="9">
        <v>2</v>
      </c>
      <c r="D794" s="24">
        <v>0.54</v>
      </c>
      <c r="E794" s="24">
        <v>0.49</v>
      </c>
      <c r="F794" s="24">
        <v>0.52700000000000002</v>
      </c>
      <c r="G794" s="24">
        <v>0.51657620010102434</v>
      </c>
      <c r="H794" s="24">
        <v>0.54</v>
      </c>
      <c r="I794" s="24">
        <v>0.54</v>
      </c>
      <c r="J794" s="223">
        <v>0.46999999999999992</v>
      </c>
      <c r="K794" s="24">
        <v>0.54</v>
      </c>
      <c r="L794" s="24">
        <v>0.55000000000000004</v>
      </c>
      <c r="M794" s="24">
        <v>0.52</v>
      </c>
      <c r="N794" s="24">
        <v>0.53</v>
      </c>
      <c r="O794" s="24">
        <v>0.5</v>
      </c>
      <c r="P794" s="24">
        <v>0.52</v>
      </c>
      <c r="Q794" s="223">
        <v>0.44</v>
      </c>
      <c r="R794" s="24">
        <v>0.54</v>
      </c>
      <c r="S794" s="24">
        <v>0.55000000000000004</v>
      </c>
      <c r="T794" s="24">
        <v>0.5185685000000001</v>
      </c>
      <c r="U794" s="24">
        <v>0.52590000000000003</v>
      </c>
      <c r="V794" s="24">
        <v>0.52</v>
      </c>
      <c r="W794" s="24">
        <v>0.54799999999999993</v>
      </c>
      <c r="X794" s="24">
        <v>0.53</v>
      </c>
      <c r="Y794" s="24">
        <v>0.53225397179499989</v>
      </c>
      <c r="Z794" s="24">
        <v>0.53665200000000002</v>
      </c>
      <c r="AA794" s="24">
        <v>0.53</v>
      </c>
      <c r="AB794" s="24">
        <v>0.53400069999999999</v>
      </c>
      <c r="AC794" s="197"/>
      <c r="AD794" s="198"/>
      <c r="AE794" s="198"/>
      <c r="AF794" s="198"/>
      <c r="AG794" s="198"/>
      <c r="AH794" s="198"/>
      <c r="AI794" s="198"/>
      <c r="AJ794" s="198"/>
      <c r="AK794" s="198"/>
      <c r="AL794" s="198"/>
      <c r="AM794" s="198"/>
      <c r="AN794" s="198"/>
      <c r="AO794" s="198"/>
      <c r="AP794" s="198"/>
      <c r="AQ794" s="198"/>
      <c r="AR794" s="198"/>
      <c r="AS794" s="198"/>
      <c r="AT794" s="198"/>
      <c r="AU794" s="198"/>
      <c r="AV794" s="198"/>
      <c r="AW794" s="198"/>
      <c r="AX794" s="198"/>
      <c r="AY794" s="198"/>
      <c r="AZ794" s="198"/>
      <c r="BA794" s="198"/>
      <c r="BB794" s="198"/>
      <c r="BC794" s="198"/>
      <c r="BD794" s="198"/>
      <c r="BE794" s="198"/>
      <c r="BF794" s="198"/>
      <c r="BG794" s="198"/>
      <c r="BH794" s="198"/>
      <c r="BI794" s="198"/>
      <c r="BJ794" s="198"/>
      <c r="BK794" s="198"/>
      <c r="BL794" s="198"/>
      <c r="BM794" s="200">
        <v>1</v>
      </c>
    </row>
    <row r="795" spans="1:65">
      <c r="A795" s="30"/>
      <c r="B795" s="19">
        <v>1</v>
      </c>
      <c r="C795" s="9">
        <v>3</v>
      </c>
      <c r="D795" s="24">
        <v>0.54</v>
      </c>
      <c r="E795" s="24">
        <v>0.49</v>
      </c>
      <c r="F795" s="24">
        <v>0.52400000000000002</v>
      </c>
      <c r="G795" s="24">
        <v>0.48238969391872899</v>
      </c>
      <c r="H795" s="24">
        <v>0.54</v>
      </c>
      <c r="I795" s="24">
        <v>0.55000000000000004</v>
      </c>
      <c r="J795" s="223">
        <v>0.46999999999999992</v>
      </c>
      <c r="K795" s="24">
        <v>0.54</v>
      </c>
      <c r="L795" s="24">
        <v>0.54</v>
      </c>
      <c r="M795" s="24">
        <v>0.52</v>
      </c>
      <c r="N795" s="24">
        <v>0.53</v>
      </c>
      <c r="O795" s="24">
        <v>0.52</v>
      </c>
      <c r="P795" s="24">
        <v>0.52</v>
      </c>
      <c r="Q795" s="223">
        <v>0.43</v>
      </c>
      <c r="R795" s="24">
        <v>0.53</v>
      </c>
      <c r="S795" s="24">
        <v>0.56000000000000005</v>
      </c>
      <c r="T795" s="24">
        <v>0.51913529999999997</v>
      </c>
      <c r="U795" s="24">
        <v>0.52400000000000002</v>
      </c>
      <c r="V795" s="24">
        <v>0.52</v>
      </c>
      <c r="W795" s="24">
        <v>0.55199999999999994</v>
      </c>
      <c r="X795" s="24">
        <v>0.53</v>
      </c>
      <c r="Y795" s="24">
        <v>0.528738026385</v>
      </c>
      <c r="Z795" s="24">
        <v>0.55952600000000008</v>
      </c>
      <c r="AA795" s="24">
        <v>0.54</v>
      </c>
      <c r="AB795" s="24">
        <v>0.537188</v>
      </c>
      <c r="AC795" s="197"/>
      <c r="AD795" s="198"/>
      <c r="AE795" s="198"/>
      <c r="AF795" s="198"/>
      <c r="AG795" s="198"/>
      <c r="AH795" s="198"/>
      <c r="AI795" s="198"/>
      <c r="AJ795" s="198"/>
      <c r="AK795" s="198"/>
      <c r="AL795" s="198"/>
      <c r="AM795" s="198"/>
      <c r="AN795" s="198"/>
      <c r="AO795" s="198"/>
      <c r="AP795" s="198"/>
      <c r="AQ795" s="198"/>
      <c r="AR795" s="198"/>
      <c r="AS795" s="198"/>
      <c r="AT795" s="198"/>
      <c r="AU795" s="198"/>
      <c r="AV795" s="198"/>
      <c r="AW795" s="198"/>
      <c r="AX795" s="198"/>
      <c r="AY795" s="198"/>
      <c r="AZ795" s="198"/>
      <c r="BA795" s="198"/>
      <c r="BB795" s="198"/>
      <c r="BC795" s="198"/>
      <c r="BD795" s="198"/>
      <c r="BE795" s="198"/>
      <c r="BF795" s="198"/>
      <c r="BG795" s="198"/>
      <c r="BH795" s="198"/>
      <c r="BI795" s="198"/>
      <c r="BJ795" s="198"/>
      <c r="BK795" s="198"/>
      <c r="BL795" s="198"/>
      <c r="BM795" s="200">
        <v>16</v>
      </c>
    </row>
    <row r="796" spans="1:65">
      <c r="A796" s="30"/>
      <c r="B796" s="19">
        <v>1</v>
      </c>
      <c r="C796" s="9">
        <v>4</v>
      </c>
      <c r="D796" s="24">
        <v>0.55000000000000004</v>
      </c>
      <c r="E796" s="24">
        <v>0.5</v>
      </c>
      <c r="F796" s="24">
        <v>0.52800000000000002</v>
      </c>
      <c r="G796" s="24">
        <v>0.49702461726432756</v>
      </c>
      <c r="H796" s="24">
        <v>0.55000000000000004</v>
      </c>
      <c r="I796" s="24">
        <v>0.55000000000000004</v>
      </c>
      <c r="J796" s="223">
        <v>0.45999999999999996</v>
      </c>
      <c r="K796" s="24">
        <v>0.53</v>
      </c>
      <c r="L796" s="24">
        <v>0.53</v>
      </c>
      <c r="M796" s="24">
        <v>0.53</v>
      </c>
      <c r="N796" s="24">
        <v>0.53</v>
      </c>
      <c r="O796" s="24">
        <v>0.53</v>
      </c>
      <c r="P796" s="24">
        <v>0.49</v>
      </c>
      <c r="Q796" s="223">
        <v>0.43</v>
      </c>
      <c r="R796" s="24">
        <v>0.53</v>
      </c>
      <c r="S796" s="24">
        <v>0.56000000000000005</v>
      </c>
      <c r="T796" s="24">
        <v>0.51781890000000008</v>
      </c>
      <c r="U796" s="24">
        <v>0.51729999999999998</v>
      </c>
      <c r="V796" s="24">
        <v>0.53</v>
      </c>
      <c r="W796" s="24">
        <v>0.52700000000000002</v>
      </c>
      <c r="X796" s="24">
        <v>0.53</v>
      </c>
      <c r="Y796" s="24">
        <v>0.52688097195299999</v>
      </c>
      <c r="Z796" s="24">
        <v>0.54852699999999999</v>
      </c>
      <c r="AA796" s="24">
        <v>0.53</v>
      </c>
      <c r="AB796" s="24">
        <v>0.54741030000000002</v>
      </c>
      <c r="AC796" s="197"/>
      <c r="AD796" s="198"/>
      <c r="AE796" s="198"/>
      <c r="AF796" s="198"/>
      <c r="AG796" s="198"/>
      <c r="AH796" s="198"/>
      <c r="AI796" s="198"/>
      <c r="AJ796" s="198"/>
      <c r="AK796" s="198"/>
      <c r="AL796" s="198"/>
      <c r="AM796" s="198"/>
      <c r="AN796" s="198"/>
      <c r="AO796" s="198"/>
      <c r="AP796" s="198"/>
      <c r="AQ796" s="198"/>
      <c r="AR796" s="198"/>
      <c r="AS796" s="198"/>
      <c r="AT796" s="198"/>
      <c r="AU796" s="198"/>
      <c r="AV796" s="198"/>
      <c r="AW796" s="198"/>
      <c r="AX796" s="198"/>
      <c r="AY796" s="198"/>
      <c r="AZ796" s="198"/>
      <c r="BA796" s="198"/>
      <c r="BB796" s="198"/>
      <c r="BC796" s="198"/>
      <c r="BD796" s="198"/>
      <c r="BE796" s="198"/>
      <c r="BF796" s="198"/>
      <c r="BG796" s="198"/>
      <c r="BH796" s="198"/>
      <c r="BI796" s="198"/>
      <c r="BJ796" s="198"/>
      <c r="BK796" s="198"/>
      <c r="BL796" s="198"/>
      <c r="BM796" s="200">
        <v>0.52983393533300538</v>
      </c>
    </row>
    <row r="797" spans="1:65">
      <c r="A797" s="30"/>
      <c r="B797" s="19">
        <v>1</v>
      </c>
      <c r="C797" s="9">
        <v>5</v>
      </c>
      <c r="D797" s="24">
        <v>0.55000000000000004</v>
      </c>
      <c r="E797" s="24">
        <v>0.51</v>
      </c>
      <c r="F797" s="24">
        <v>0.53400000000000003</v>
      </c>
      <c r="G797" s="24">
        <v>0.51164437725828615</v>
      </c>
      <c r="H797" s="24">
        <v>0.54</v>
      </c>
      <c r="I797" s="24">
        <v>0.55000000000000004</v>
      </c>
      <c r="J797" s="223">
        <v>0.46999999999999992</v>
      </c>
      <c r="K797" s="24">
        <v>0.53</v>
      </c>
      <c r="L797" s="24">
        <v>0.53</v>
      </c>
      <c r="M797" s="24">
        <v>0.52</v>
      </c>
      <c r="N797" s="24">
        <v>0.53</v>
      </c>
      <c r="O797" s="24">
        <v>0.52</v>
      </c>
      <c r="P797" s="24">
        <v>0.51</v>
      </c>
      <c r="Q797" s="223">
        <v>0.44</v>
      </c>
      <c r="R797" s="24">
        <v>0.52</v>
      </c>
      <c r="S797" s="24">
        <v>0.56999999999999995</v>
      </c>
      <c r="T797" s="24">
        <v>0.51890799999999992</v>
      </c>
      <c r="U797" s="24">
        <v>0.52329999999999999</v>
      </c>
      <c r="V797" s="24">
        <v>0.53</v>
      </c>
      <c r="W797" s="24">
        <v>0.54</v>
      </c>
      <c r="X797" s="24">
        <v>0.53</v>
      </c>
      <c r="Y797" s="24">
        <v>0.52249454913799998</v>
      </c>
      <c r="Z797" s="24">
        <v>0.54935</v>
      </c>
      <c r="AA797" s="24">
        <v>0.53</v>
      </c>
      <c r="AB797" s="24">
        <v>0.54064270000000003</v>
      </c>
      <c r="AC797" s="197"/>
      <c r="AD797" s="198"/>
      <c r="AE797" s="198"/>
      <c r="AF797" s="198"/>
      <c r="AG797" s="198"/>
      <c r="AH797" s="198"/>
      <c r="AI797" s="198"/>
      <c r="AJ797" s="198"/>
      <c r="AK797" s="198"/>
      <c r="AL797" s="198"/>
      <c r="AM797" s="198"/>
      <c r="AN797" s="198"/>
      <c r="AO797" s="198"/>
      <c r="AP797" s="198"/>
      <c r="AQ797" s="198"/>
      <c r="AR797" s="198"/>
      <c r="AS797" s="198"/>
      <c r="AT797" s="198"/>
      <c r="AU797" s="198"/>
      <c r="AV797" s="198"/>
      <c r="AW797" s="198"/>
      <c r="AX797" s="198"/>
      <c r="AY797" s="198"/>
      <c r="AZ797" s="198"/>
      <c r="BA797" s="198"/>
      <c r="BB797" s="198"/>
      <c r="BC797" s="198"/>
      <c r="BD797" s="198"/>
      <c r="BE797" s="198"/>
      <c r="BF797" s="198"/>
      <c r="BG797" s="198"/>
      <c r="BH797" s="198"/>
      <c r="BI797" s="198"/>
      <c r="BJ797" s="198"/>
      <c r="BK797" s="198"/>
      <c r="BL797" s="198"/>
      <c r="BM797" s="200">
        <v>115</v>
      </c>
    </row>
    <row r="798" spans="1:65">
      <c r="A798" s="30"/>
      <c r="B798" s="19">
        <v>1</v>
      </c>
      <c r="C798" s="9">
        <v>6</v>
      </c>
      <c r="D798" s="24">
        <v>0.55000000000000004</v>
      </c>
      <c r="E798" s="24">
        <v>0.51</v>
      </c>
      <c r="F798" s="24">
        <v>0.52700000000000002</v>
      </c>
      <c r="G798" s="24">
        <v>0.50726984951227183</v>
      </c>
      <c r="H798" s="225">
        <v>0.51</v>
      </c>
      <c r="I798" s="24">
        <v>0.55000000000000004</v>
      </c>
      <c r="J798" s="223">
        <v>0.48</v>
      </c>
      <c r="K798" s="24">
        <v>0.53</v>
      </c>
      <c r="L798" s="24">
        <v>0.54</v>
      </c>
      <c r="M798" s="24">
        <v>0.53</v>
      </c>
      <c r="N798" s="24">
        <v>0.52</v>
      </c>
      <c r="O798" s="24">
        <v>0.51</v>
      </c>
      <c r="P798" s="24">
        <v>0.49</v>
      </c>
      <c r="Q798" s="223">
        <v>0.43</v>
      </c>
      <c r="R798" s="24">
        <v>0.54</v>
      </c>
      <c r="S798" s="24">
        <v>0.56999999999999995</v>
      </c>
      <c r="T798" s="24">
        <v>0.5190207</v>
      </c>
      <c r="U798" s="24">
        <v>0.51910000000000001</v>
      </c>
      <c r="V798" s="24">
        <v>0.53</v>
      </c>
      <c r="W798" s="24">
        <v>0.54</v>
      </c>
      <c r="X798" s="24">
        <v>0.54</v>
      </c>
      <c r="Y798" s="24">
        <v>0.53065989449600004</v>
      </c>
      <c r="Z798" s="24">
        <v>0.55621000000000009</v>
      </c>
      <c r="AA798" s="24">
        <v>0.54</v>
      </c>
      <c r="AB798" s="24">
        <v>0.53130279999999996</v>
      </c>
      <c r="AC798" s="197"/>
      <c r="AD798" s="198"/>
      <c r="AE798" s="198"/>
      <c r="AF798" s="198"/>
      <c r="AG798" s="198"/>
      <c r="AH798" s="198"/>
      <c r="AI798" s="198"/>
      <c r="AJ798" s="198"/>
      <c r="AK798" s="198"/>
      <c r="AL798" s="198"/>
      <c r="AM798" s="198"/>
      <c r="AN798" s="198"/>
      <c r="AO798" s="198"/>
      <c r="AP798" s="198"/>
      <c r="AQ798" s="198"/>
      <c r="AR798" s="198"/>
      <c r="AS798" s="198"/>
      <c r="AT798" s="198"/>
      <c r="AU798" s="198"/>
      <c r="AV798" s="198"/>
      <c r="AW798" s="198"/>
      <c r="AX798" s="198"/>
      <c r="AY798" s="198"/>
      <c r="AZ798" s="198"/>
      <c r="BA798" s="198"/>
      <c r="BB798" s="198"/>
      <c r="BC798" s="198"/>
      <c r="BD798" s="198"/>
      <c r="BE798" s="198"/>
      <c r="BF798" s="198"/>
      <c r="BG798" s="198"/>
      <c r="BH798" s="198"/>
      <c r="BI798" s="198"/>
      <c r="BJ798" s="198"/>
      <c r="BK798" s="198"/>
      <c r="BL798" s="198"/>
      <c r="BM798" s="56"/>
    </row>
    <row r="799" spans="1:65">
      <c r="A799" s="30"/>
      <c r="B799" s="20" t="s">
        <v>273</v>
      </c>
      <c r="C799" s="12"/>
      <c r="D799" s="201">
        <v>0.54499999999999993</v>
      </c>
      <c r="E799" s="201">
        <v>0.50166666666666659</v>
      </c>
      <c r="F799" s="201">
        <v>0.52900000000000003</v>
      </c>
      <c r="G799" s="201">
        <v>0.49912786429862549</v>
      </c>
      <c r="H799" s="201">
        <v>0.53666666666666663</v>
      </c>
      <c r="I799" s="201">
        <v>0.54833333333333334</v>
      </c>
      <c r="J799" s="201">
        <v>0.47499999999999992</v>
      </c>
      <c r="K799" s="201">
        <v>0.53333333333333333</v>
      </c>
      <c r="L799" s="201">
        <v>0.53666666666666674</v>
      </c>
      <c r="M799" s="201">
        <v>0.52333333333333332</v>
      </c>
      <c r="N799" s="201">
        <v>0.52833333333333343</v>
      </c>
      <c r="O799" s="201">
        <v>0.51666666666666672</v>
      </c>
      <c r="P799" s="201">
        <v>0.50333333333333341</v>
      </c>
      <c r="Q799" s="201">
        <v>0.43500000000000005</v>
      </c>
      <c r="R799" s="201">
        <v>0.53500000000000003</v>
      </c>
      <c r="S799" s="201">
        <v>0.55999999999999994</v>
      </c>
      <c r="T799" s="201">
        <v>0.51853518333333326</v>
      </c>
      <c r="U799" s="201">
        <v>0.52253333333333329</v>
      </c>
      <c r="V799" s="201">
        <v>0.52500000000000002</v>
      </c>
      <c r="W799" s="201">
        <v>0.54183333333333339</v>
      </c>
      <c r="X799" s="201">
        <v>0.53166666666666673</v>
      </c>
      <c r="Y799" s="201">
        <v>0.52744431502716671</v>
      </c>
      <c r="Z799" s="201">
        <v>0.54971833333333342</v>
      </c>
      <c r="AA799" s="201">
        <v>0.53166666666666673</v>
      </c>
      <c r="AB799" s="201">
        <v>0.53598815</v>
      </c>
      <c r="AC799" s="197"/>
      <c r="AD799" s="198"/>
      <c r="AE799" s="198"/>
      <c r="AF799" s="198"/>
      <c r="AG799" s="198"/>
      <c r="AH799" s="198"/>
      <c r="AI799" s="198"/>
      <c r="AJ799" s="198"/>
      <c r="AK799" s="198"/>
      <c r="AL799" s="198"/>
      <c r="AM799" s="198"/>
      <c r="AN799" s="198"/>
      <c r="AO799" s="198"/>
      <c r="AP799" s="198"/>
      <c r="AQ799" s="198"/>
      <c r="AR799" s="198"/>
      <c r="AS799" s="198"/>
      <c r="AT799" s="198"/>
      <c r="AU799" s="198"/>
      <c r="AV799" s="198"/>
      <c r="AW799" s="198"/>
      <c r="AX799" s="198"/>
      <c r="AY799" s="198"/>
      <c r="AZ799" s="198"/>
      <c r="BA799" s="198"/>
      <c r="BB799" s="198"/>
      <c r="BC799" s="198"/>
      <c r="BD799" s="198"/>
      <c r="BE799" s="198"/>
      <c r="BF799" s="198"/>
      <c r="BG799" s="198"/>
      <c r="BH799" s="198"/>
      <c r="BI799" s="198"/>
      <c r="BJ799" s="198"/>
      <c r="BK799" s="198"/>
      <c r="BL799" s="198"/>
      <c r="BM799" s="56"/>
    </row>
    <row r="800" spans="1:65">
      <c r="A800" s="30"/>
      <c r="B800" s="3" t="s">
        <v>274</v>
      </c>
      <c r="C800" s="29"/>
      <c r="D800" s="24">
        <v>0.54500000000000004</v>
      </c>
      <c r="E800" s="24">
        <v>0.505</v>
      </c>
      <c r="F800" s="24">
        <v>0.52750000000000008</v>
      </c>
      <c r="G800" s="24">
        <v>0.5021472333882997</v>
      </c>
      <c r="H800" s="24">
        <v>0.54</v>
      </c>
      <c r="I800" s="24">
        <v>0.55000000000000004</v>
      </c>
      <c r="J800" s="24">
        <v>0.46999999999999992</v>
      </c>
      <c r="K800" s="24">
        <v>0.53</v>
      </c>
      <c r="L800" s="24">
        <v>0.53500000000000003</v>
      </c>
      <c r="M800" s="24">
        <v>0.52</v>
      </c>
      <c r="N800" s="24">
        <v>0.53</v>
      </c>
      <c r="O800" s="24">
        <v>0.52</v>
      </c>
      <c r="P800" s="24">
        <v>0.5</v>
      </c>
      <c r="Q800" s="24">
        <v>0.435</v>
      </c>
      <c r="R800" s="24">
        <v>0.53500000000000003</v>
      </c>
      <c r="S800" s="24">
        <v>0.56000000000000005</v>
      </c>
      <c r="T800" s="24">
        <v>0.51873824999999996</v>
      </c>
      <c r="U800" s="24">
        <v>0.52364999999999995</v>
      </c>
      <c r="V800" s="24">
        <v>0.52500000000000002</v>
      </c>
      <c r="W800" s="24">
        <v>0.54200000000000004</v>
      </c>
      <c r="X800" s="24">
        <v>0.53</v>
      </c>
      <c r="Y800" s="24">
        <v>0.527809499169</v>
      </c>
      <c r="Z800" s="24">
        <v>0.5489385</v>
      </c>
      <c r="AA800" s="24">
        <v>0.53</v>
      </c>
      <c r="AB800" s="24">
        <v>0.53559435</v>
      </c>
      <c r="AC800" s="197"/>
      <c r="AD800" s="198"/>
      <c r="AE800" s="198"/>
      <c r="AF800" s="198"/>
      <c r="AG800" s="198"/>
      <c r="AH800" s="198"/>
      <c r="AI800" s="198"/>
      <c r="AJ800" s="198"/>
      <c r="AK800" s="198"/>
      <c r="AL800" s="198"/>
      <c r="AM800" s="198"/>
      <c r="AN800" s="198"/>
      <c r="AO800" s="198"/>
      <c r="AP800" s="198"/>
      <c r="AQ800" s="198"/>
      <c r="AR800" s="198"/>
      <c r="AS800" s="198"/>
      <c r="AT800" s="198"/>
      <c r="AU800" s="198"/>
      <c r="AV800" s="198"/>
      <c r="AW800" s="198"/>
      <c r="AX800" s="198"/>
      <c r="AY800" s="198"/>
      <c r="AZ800" s="198"/>
      <c r="BA800" s="198"/>
      <c r="BB800" s="198"/>
      <c r="BC800" s="198"/>
      <c r="BD800" s="198"/>
      <c r="BE800" s="198"/>
      <c r="BF800" s="198"/>
      <c r="BG800" s="198"/>
      <c r="BH800" s="198"/>
      <c r="BI800" s="198"/>
      <c r="BJ800" s="198"/>
      <c r="BK800" s="198"/>
      <c r="BL800" s="198"/>
      <c r="BM800" s="56"/>
    </row>
    <row r="801" spans="1:65">
      <c r="A801" s="30"/>
      <c r="B801" s="3" t="s">
        <v>275</v>
      </c>
      <c r="C801" s="29"/>
      <c r="D801" s="24">
        <v>5.4772255750516656E-3</v>
      </c>
      <c r="E801" s="24">
        <v>9.8319208025017604E-3</v>
      </c>
      <c r="F801" s="24">
        <v>4.0987803063838434E-3</v>
      </c>
      <c r="G801" s="24">
        <v>1.5382754715616722E-2</v>
      </c>
      <c r="H801" s="24">
        <v>1.3662601021279476E-2</v>
      </c>
      <c r="I801" s="24">
        <v>4.0824829046386341E-3</v>
      </c>
      <c r="J801" s="24">
        <v>1.3784048752090246E-2</v>
      </c>
      <c r="K801" s="24">
        <v>5.1639777949432268E-3</v>
      </c>
      <c r="L801" s="24">
        <v>8.1649658092772682E-3</v>
      </c>
      <c r="M801" s="24">
        <v>5.1639777949432268E-3</v>
      </c>
      <c r="N801" s="24">
        <v>4.0824829046386332E-3</v>
      </c>
      <c r="O801" s="24">
        <v>1.0327955589886455E-2</v>
      </c>
      <c r="P801" s="24">
        <v>1.5055453054181633E-2</v>
      </c>
      <c r="Q801" s="24">
        <v>5.4772255750516665E-3</v>
      </c>
      <c r="R801" s="24">
        <v>1.0488088481701525E-2</v>
      </c>
      <c r="S801" s="24">
        <v>8.9442719099991179E-3</v>
      </c>
      <c r="T801" s="24">
        <v>6.0834281919540367E-4</v>
      </c>
      <c r="U801" s="24">
        <v>3.5398681708033748E-3</v>
      </c>
      <c r="V801" s="24">
        <v>5.4772255750516656E-3</v>
      </c>
      <c r="W801" s="24">
        <v>8.6351992835525266E-3</v>
      </c>
      <c r="X801" s="24">
        <v>4.0824829046386341E-3</v>
      </c>
      <c r="Y801" s="24">
        <v>3.858714399521802E-3</v>
      </c>
      <c r="Z801" s="24">
        <v>7.9172737395309962E-3</v>
      </c>
      <c r="AA801" s="24">
        <v>7.5277265270908165E-3</v>
      </c>
      <c r="AB801" s="24">
        <v>7.6408371600892215E-3</v>
      </c>
      <c r="AC801" s="197"/>
      <c r="AD801" s="198"/>
      <c r="AE801" s="198"/>
      <c r="AF801" s="198"/>
      <c r="AG801" s="198"/>
      <c r="AH801" s="198"/>
      <c r="AI801" s="198"/>
      <c r="AJ801" s="198"/>
      <c r="AK801" s="198"/>
      <c r="AL801" s="198"/>
      <c r="AM801" s="198"/>
      <c r="AN801" s="198"/>
      <c r="AO801" s="198"/>
      <c r="AP801" s="198"/>
      <c r="AQ801" s="198"/>
      <c r="AR801" s="198"/>
      <c r="AS801" s="198"/>
      <c r="AT801" s="198"/>
      <c r="AU801" s="198"/>
      <c r="AV801" s="198"/>
      <c r="AW801" s="198"/>
      <c r="AX801" s="198"/>
      <c r="AY801" s="198"/>
      <c r="AZ801" s="198"/>
      <c r="BA801" s="198"/>
      <c r="BB801" s="198"/>
      <c r="BC801" s="198"/>
      <c r="BD801" s="198"/>
      <c r="BE801" s="198"/>
      <c r="BF801" s="198"/>
      <c r="BG801" s="198"/>
      <c r="BH801" s="198"/>
      <c r="BI801" s="198"/>
      <c r="BJ801" s="198"/>
      <c r="BK801" s="198"/>
      <c r="BL801" s="198"/>
      <c r="BM801" s="56"/>
    </row>
    <row r="802" spans="1:65">
      <c r="A802" s="30"/>
      <c r="B802" s="3" t="s">
        <v>86</v>
      </c>
      <c r="C802" s="29"/>
      <c r="D802" s="13">
        <v>1.0049955183581039E-2</v>
      </c>
      <c r="E802" s="13">
        <v>1.9598513227578263E-2</v>
      </c>
      <c r="F802" s="13">
        <v>7.7481669307823122E-3</v>
      </c>
      <c r="G802" s="13">
        <v>3.0819266596611612E-2</v>
      </c>
      <c r="H802" s="13">
        <v>2.5458262772570454E-2</v>
      </c>
      <c r="I802" s="13">
        <v>7.4452575768485726E-3</v>
      </c>
      <c r="J802" s="13">
        <v>2.9019050004400523E-2</v>
      </c>
      <c r="K802" s="13">
        <v>9.6824583655185509E-3</v>
      </c>
      <c r="L802" s="13">
        <v>1.5214222004864473E-2</v>
      </c>
      <c r="M802" s="13">
        <v>9.8674734935220894E-3</v>
      </c>
      <c r="N802" s="13">
        <v>7.7270969803885786E-3</v>
      </c>
      <c r="O802" s="13">
        <v>1.9989591464296363E-2</v>
      </c>
      <c r="P802" s="13">
        <v>2.9911496134135691E-2</v>
      </c>
      <c r="Q802" s="13">
        <v>1.2591323161038313E-2</v>
      </c>
      <c r="R802" s="13">
        <v>1.9603903704115001E-2</v>
      </c>
      <c r="S802" s="13">
        <v>1.5971914124998425E-2</v>
      </c>
      <c r="T802" s="13">
        <v>1.1731948742315886E-3</v>
      </c>
      <c r="U802" s="13">
        <v>6.7744351316727002E-3</v>
      </c>
      <c r="V802" s="13">
        <v>1.0432810619146029E-2</v>
      </c>
      <c r="W802" s="13">
        <v>1.5937002676504199E-2</v>
      </c>
      <c r="X802" s="13">
        <v>7.6786512312952354E-3</v>
      </c>
      <c r="Y802" s="13">
        <v>7.3158706797760327E-3</v>
      </c>
      <c r="Z802" s="13">
        <v>1.4402418947032258E-2</v>
      </c>
      <c r="AA802" s="13">
        <v>1.4158733279794637E-2</v>
      </c>
      <c r="AB802" s="13">
        <v>1.4255608375090422E-2</v>
      </c>
      <c r="AC802" s="148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30"/>
      <c r="B803" s="3" t="s">
        <v>276</v>
      </c>
      <c r="C803" s="29"/>
      <c r="D803" s="13">
        <v>2.8624185156170823E-2</v>
      </c>
      <c r="E803" s="13">
        <v>-5.3162447302729676E-2</v>
      </c>
      <c r="F803" s="13">
        <v>-1.5739560594231206E-3</v>
      </c>
      <c r="G803" s="13">
        <v>-5.7954141829516526E-2</v>
      </c>
      <c r="H803" s="13">
        <v>1.2895986606382248E-2</v>
      </c>
      <c r="I803" s="13">
        <v>3.4915464576086297E-2</v>
      </c>
      <c r="J803" s="13">
        <v>-0.10349268266205303</v>
      </c>
      <c r="K803" s="13">
        <v>6.6047071864669959E-3</v>
      </c>
      <c r="L803" s="13">
        <v>1.289598660638247E-2</v>
      </c>
      <c r="M803" s="13">
        <v>-1.2269131073279316E-2</v>
      </c>
      <c r="N803" s="13">
        <v>-2.8322119434059934E-3</v>
      </c>
      <c r="O803" s="13">
        <v>-2.4851689913110042E-2</v>
      </c>
      <c r="P803" s="13">
        <v>-5.0016807592771717E-2</v>
      </c>
      <c r="Q803" s="13">
        <v>-0.17898803570103783</v>
      </c>
      <c r="R803" s="13">
        <v>9.750346896424622E-3</v>
      </c>
      <c r="S803" s="13">
        <v>5.6934942545790124E-2</v>
      </c>
      <c r="T803" s="13">
        <v>-2.1325081777879618E-2</v>
      </c>
      <c r="U803" s="13">
        <v>-1.3779038134059118E-2</v>
      </c>
      <c r="V803" s="13">
        <v>-9.1234913633215786E-3</v>
      </c>
      <c r="W803" s="13">
        <v>2.26474697072514E-2</v>
      </c>
      <c r="X803" s="13">
        <v>3.4590674765093699E-3</v>
      </c>
      <c r="Y803" s="13">
        <v>-4.5101307154604697E-3</v>
      </c>
      <c r="Z803" s="13">
        <v>3.7529491175061436E-2</v>
      </c>
      <c r="AA803" s="13">
        <v>3.4590674765093699E-3</v>
      </c>
      <c r="AB803" s="13">
        <v>1.1615365224061369E-2</v>
      </c>
      <c r="AC803" s="148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30"/>
      <c r="B804" s="46" t="s">
        <v>277</v>
      </c>
      <c r="C804" s="47"/>
      <c r="D804" s="45">
        <v>1.41</v>
      </c>
      <c r="E804" s="45">
        <v>2.4</v>
      </c>
      <c r="F804" s="45">
        <v>0</v>
      </c>
      <c r="G804" s="45">
        <v>2.63</v>
      </c>
      <c r="H804" s="45">
        <v>0.67</v>
      </c>
      <c r="I804" s="45">
        <v>1.7</v>
      </c>
      <c r="J804" s="45">
        <v>4.75</v>
      </c>
      <c r="K804" s="45">
        <v>0.38</v>
      </c>
      <c r="L804" s="45">
        <v>0.67</v>
      </c>
      <c r="M804" s="45">
        <v>0.5</v>
      </c>
      <c r="N804" s="45">
        <v>0.06</v>
      </c>
      <c r="O804" s="45">
        <v>1.08</v>
      </c>
      <c r="P804" s="45">
        <v>2.2599999999999998</v>
      </c>
      <c r="Q804" s="45">
        <v>8.27</v>
      </c>
      <c r="R804" s="45">
        <v>0.53</v>
      </c>
      <c r="S804" s="45">
        <v>2.73</v>
      </c>
      <c r="T804" s="45">
        <v>0.92</v>
      </c>
      <c r="U804" s="45">
        <v>0.56999999999999995</v>
      </c>
      <c r="V804" s="45">
        <v>0.35</v>
      </c>
      <c r="W804" s="45">
        <v>1.1299999999999999</v>
      </c>
      <c r="X804" s="45">
        <v>0.23</v>
      </c>
      <c r="Y804" s="45">
        <v>0.14000000000000001</v>
      </c>
      <c r="Z804" s="45">
        <v>1.82</v>
      </c>
      <c r="AA804" s="45">
        <v>0.23</v>
      </c>
      <c r="AB804" s="45">
        <v>0.61</v>
      </c>
      <c r="AC804" s="148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B805" s="31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BM805" s="55"/>
    </row>
    <row r="806" spans="1:65" ht="15">
      <c r="B806" s="8" t="s">
        <v>620</v>
      </c>
      <c r="BM806" s="28" t="s">
        <v>66</v>
      </c>
    </row>
    <row r="807" spans="1:65" ht="15">
      <c r="A807" s="25" t="s">
        <v>6</v>
      </c>
      <c r="B807" s="18" t="s">
        <v>110</v>
      </c>
      <c r="C807" s="15" t="s">
        <v>111</v>
      </c>
      <c r="D807" s="16" t="s">
        <v>235</v>
      </c>
      <c r="E807" s="17" t="s">
        <v>235</v>
      </c>
      <c r="F807" s="17" t="s">
        <v>235</v>
      </c>
      <c r="G807" s="17" t="s">
        <v>235</v>
      </c>
      <c r="H807" s="17" t="s">
        <v>235</v>
      </c>
      <c r="I807" s="17" t="s">
        <v>235</v>
      </c>
      <c r="J807" s="17" t="s">
        <v>235</v>
      </c>
      <c r="K807" s="17" t="s">
        <v>235</v>
      </c>
      <c r="L807" s="17" t="s">
        <v>235</v>
      </c>
      <c r="M807" s="17" t="s">
        <v>235</v>
      </c>
      <c r="N807" s="17" t="s">
        <v>235</v>
      </c>
      <c r="O807" s="17" t="s">
        <v>235</v>
      </c>
      <c r="P807" s="17" t="s">
        <v>235</v>
      </c>
      <c r="Q807" s="17" t="s">
        <v>235</v>
      </c>
      <c r="R807" s="17" t="s">
        <v>235</v>
      </c>
      <c r="S807" s="17" t="s">
        <v>235</v>
      </c>
      <c r="T807" s="17" t="s">
        <v>235</v>
      </c>
      <c r="U807" s="17" t="s">
        <v>235</v>
      </c>
      <c r="V807" s="17" t="s">
        <v>235</v>
      </c>
      <c r="W807" s="17" t="s">
        <v>235</v>
      </c>
      <c r="X807" s="17" t="s">
        <v>235</v>
      </c>
      <c r="Y807" s="17" t="s">
        <v>235</v>
      </c>
      <c r="Z807" s="17" t="s">
        <v>235</v>
      </c>
      <c r="AA807" s="17" t="s">
        <v>235</v>
      </c>
      <c r="AB807" s="148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1</v>
      </c>
    </row>
    <row r="808" spans="1:65">
      <c r="A808" s="30"/>
      <c r="B808" s="19" t="s">
        <v>236</v>
      </c>
      <c r="C808" s="9" t="s">
        <v>236</v>
      </c>
      <c r="D808" s="146" t="s">
        <v>238</v>
      </c>
      <c r="E808" s="147" t="s">
        <v>239</v>
      </c>
      <c r="F808" s="147" t="s">
        <v>240</v>
      </c>
      <c r="G808" s="147" t="s">
        <v>241</v>
      </c>
      <c r="H808" s="147" t="s">
        <v>242</v>
      </c>
      <c r="I808" s="147" t="s">
        <v>243</v>
      </c>
      <c r="J808" s="147" t="s">
        <v>244</v>
      </c>
      <c r="K808" s="147" t="s">
        <v>245</v>
      </c>
      <c r="L808" s="147" t="s">
        <v>246</v>
      </c>
      <c r="M808" s="147" t="s">
        <v>247</v>
      </c>
      <c r="N808" s="147" t="s">
        <v>248</v>
      </c>
      <c r="O808" s="147" t="s">
        <v>249</v>
      </c>
      <c r="P808" s="147" t="s">
        <v>250</v>
      </c>
      <c r="Q808" s="147" t="s">
        <v>251</v>
      </c>
      <c r="R808" s="147" t="s">
        <v>252</v>
      </c>
      <c r="S808" s="147" t="s">
        <v>253</v>
      </c>
      <c r="T808" s="147" t="s">
        <v>255</v>
      </c>
      <c r="U808" s="147" t="s">
        <v>256</v>
      </c>
      <c r="V808" s="147" t="s">
        <v>257</v>
      </c>
      <c r="W808" s="147" t="s">
        <v>258</v>
      </c>
      <c r="X808" s="147" t="s">
        <v>259</v>
      </c>
      <c r="Y808" s="147" t="s">
        <v>260</v>
      </c>
      <c r="Z808" s="147" t="s">
        <v>265</v>
      </c>
      <c r="AA808" s="147" t="s">
        <v>266</v>
      </c>
      <c r="AB808" s="148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 t="s">
        <v>3</v>
      </c>
    </row>
    <row r="809" spans="1:65">
      <c r="A809" s="30"/>
      <c r="B809" s="19"/>
      <c r="C809" s="9"/>
      <c r="D809" s="10" t="s">
        <v>305</v>
      </c>
      <c r="E809" s="11" t="s">
        <v>303</v>
      </c>
      <c r="F809" s="11" t="s">
        <v>305</v>
      </c>
      <c r="G809" s="11" t="s">
        <v>305</v>
      </c>
      <c r="H809" s="11" t="s">
        <v>303</v>
      </c>
      <c r="I809" s="11" t="s">
        <v>303</v>
      </c>
      <c r="J809" s="11" t="s">
        <v>305</v>
      </c>
      <c r="K809" s="11" t="s">
        <v>303</v>
      </c>
      <c r="L809" s="11" t="s">
        <v>303</v>
      </c>
      <c r="M809" s="11" t="s">
        <v>303</v>
      </c>
      <c r="N809" s="11" t="s">
        <v>303</v>
      </c>
      <c r="O809" s="11" t="s">
        <v>303</v>
      </c>
      <c r="P809" s="11" t="s">
        <v>303</v>
      </c>
      <c r="Q809" s="11" t="s">
        <v>303</v>
      </c>
      <c r="R809" s="11" t="s">
        <v>305</v>
      </c>
      <c r="S809" s="11" t="s">
        <v>305</v>
      </c>
      <c r="T809" s="11" t="s">
        <v>305</v>
      </c>
      <c r="U809" s="11" t="s">
        <v>303</v>
      </c>
      <c r="V809" s="11" t="s">
        <v>303</v>
      </c>
      <c r="W809" s="11" t="s">
        <v>305</v>
      </c>
      <c r="X809" s="11" t="s">
        <v>303</v>
      </c>
      <c r="Y809" s="11" t="s">
        <v>336</v>
      </c>
      <c r="Z809" s="11" t="s">
        <v>305</v>
      </c>
      <c r="AA809" s="11" t="s">
        <v>336</v>
      </c>
      <c r="AB809" s="148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2</v>
      </c>
    </row>
    <row r="810" spans="1:65">
      <c r="A810" s="30"/>
      <c r="B810" s="19"/>
      <c r="C810" s="9"/>
      <c r="D810" s="26" t="s">
        <v>337</v>
      </c>
      <c r="E810" s="26" t="s">
        <v>338</v>
      </c>
      <c r="F810" s="26" t="s">
        <v>339</v>
      </c>
      <c r="G810" s="26" t="s">
        <v>339</v>
      </c>
      <c r="H810" s="26" t="s">
        <v>117</v>
      </c>
      <c r="I810" s="26" t="s">
        <v>337</v>
      </c>
      <c r="J810" s="26" t="s">
        <v>338</v>
      </c>
      <c r="K810" s="26" t="s">
        <v>338</v>
      </c>
      <c r="L810" s="26" t="s">
        <v>339</v>
      </c>
      <c r="M810" s="26" t="s">
        <v>338</v>
      </c>
      <c r="N810" s="26" t="s">
        <v>338</v>
      </c>
      <c r="O810" s="26" t="s">
        <v>306</v>
      </c>
      <c r="P810" s="26" t="s">
        <v>338</v>
      </c>
      <c r="Q810" s="26" t="s">
        <v>340</v>
      </c>
      <c r="R810" s="26" t="s">
        <v>337</v>
      </c>
      <c r="S810" s="26" t="s">
        <v>338</v>
      </c>
      <c r="T810" s="26" t="s">
        <v>338</v>
      </c>
      <c r="U810" s="26" t="s">
        <v>338</v>
      </c>
      <c r="V810" s="26" t="s">
        <v>338</v>
      </c>
      <c r="W810" s="26" t="s">
        <v>337</v>
      </c>
      <c r="X810" s="26" t="s">
        <v>340</v>
      </c>
      <c r="Y810" s="26" t="s">
        <v>338</v>
      </c>
      <c r="Z810" s="26" t="s">
        <v>338</v>
      </c>
      <c r="AA810" s="26" t="s">
        <v>340</v>
      </c>
      <c r="AB810" s="148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2</v>
      </c>
    </row>
    <row r="811" spans="1:65">
      <c r="A811" s="30"/>
      <c r="B811" s="18">
        <v>1</v>
      </c>
      <c r="C811" s="14">
        <v>1</v>
      </c>
      <c r="D811" s="22">
        <v>3.22</v>
      </c>
      <c r="E811" s="22">
        <v>2.93</v>
      </c>
      <c r="F811" s="22">
        <v>1.9299999999999997</v>
      </c>
      <c r="G811" s="22">
        <v>2.3924571847545422</v>
      </c>
      <c r="H811" s="22">
        <v>2.94</v>
      </c>
      <c r="I811" s="22">
        <v>1.85</v>
      </c>
      <c r="J811" s="141" t="s">
        <v>103</v>
      </c>
      <c r="K811" s="22">
        <v>2.5299999999999998</v>
      </c>
      <c r="L811" s="22">
        <v>2.38</v>
      </c>
      <c r="M811" s="22">
        <v>2.6</v>
      </c>
      <c r="N811" s="22">
        <v>3.02</v>
      </c>
      <c r="O811" s="22">
        <v>2.4300000000000002</v>
      </c>
      <c r="P811" s="22">
        <v>2.72</v>
      </c>
      <c r="Q811" s="142">
        <v>3.21</v>
      </c>
      <c r="R811" s="22">
        <v>1.73</v>
      </c>
      <c r="S811" s="22">
        <v>2.48</v>
      </c>
      <c r="T811" s="22">
        <v>2.44</v>
      </c>
      <c r="U811" s="22">
        <v>2.84</v>
      </c>
      <c r="V811" s="22">
        <v>1.63</v>
      </c>
      <c r="W811" s="22">
        <v>2.69</v>
      </c>
      <c r="X811" s="22">
        <v>3.0897893156489915</v>
      </c>
      <c r="Y811" s="22">
        <v>2.62949106155135</v>
      </c>
      <c r="Z811" s="141">
        <v>1.41</v>
      </c>
      <c r="AA811" s="22">
        <v>2.0019999999999998</v>
      </c>
      <c r="AB811" s="148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1</v>
      </c>
    </row>
    <row r="812" spans="1:65">
      <c r="A812" s="30"/>
      <c r="B812" s="19">
        <v>1</v>
      </c>
      <c r="C812" s="9">
        <v>2</v>
      </c>
      <c r="D812" s="11">
        <v>3.3</v>
      </c>
      <c r="E812" s="11">
        <v>3.05</v>
      </c>
      <c r="F812" s="11">
        <v>2</v>
      </c>
      <c r="G812" s="11">
        <v>2.3234439414867998</v>
      </c>
      <c r="H812" s="11">
        <v>2.9</v>
      </c>
      <c r="I812" s="11">
        <v>1.83</v>
      </c>
      <c r="J812" s="143" t="s">
        <v>103</v>
      </c>
      <c r="K812" s="11">
        <v>2.4900000000000002</v>
      </c>
      <c r="L812" s="11">
        <v>2.4900000000000002</v>
      </c>
      <c r="M812" s="11">
        <v>2.64</v>
      </c>
      <c r="N812" s="11">
        <v>3</v>
      </c>
      <c r="O812" s="11">
        <v>2.48</v>
      </c>
      <c r="P812" s="11">
        <v>2.56</v>
      </c>
      <c r="Q812" s="11">
        <v>3.04</v>
      </c>
      <c r="R812" s="11">
        <v>1.74</v>
      </c>
      <c r="S812" s="11">
        <v>2.33</v>
      </c>
      <c r="T812" s="11">
        <v>2.6</v>
      </c>
      <c r="U812" s="11">
        <v>2.85</v>
      </c>
      <c r="V812" s="11">
        <v>1.82</v>
      </c>
      <c r="W812" s="11">
        <v>2.7</v>
      </c>
      <c r="X812" s="11">
        <v>2.9577003997758755</v>
      </c>
      <c r="Y812" s="11">
        <v>2.77396779501177</v>
      </c>
      <c r="Z812" s="143">
        <v>1.45</v>
      </c>
      <c r="AA812" s="144">
        <v>5.8000000000000003E-2</v>
      </c>
      <c r="AB812" s="148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32</v>
      </c>
    </row>
    <row r="813" spans="1:65">
      <c r="A813" s="30"/>
      <c r="B813" s="19">
        <v>1</v>
      </c>
      <c r="C813" s="9">
        <v>3</v>
      </c>
      <c r="D813" s="11">
        <v>3.29</v>
      </c>
      <c r="E813" s="11">
        <v>2.91</v>
      </c>
      <c r="F813" s="11">
        <v>1.89</v>
      </c>
      <c r="G813" s="11">
        <v>2.1968772150693643</v>
      </c>
      <c r="H813" s="11">
        <v>3.05</v>
      </c>
      <c r="I813" s="11">
        <v>1.77</v>
      </c>
      <c r="J813" s="143" t="s">
        <v>103</v>
      </c>
      <c r="K813" s="11">
        <v>2.5</v>
      </c>
      <c r="L813" s="11">
        <v>2.4700000000000002</v>
      </c>
      <c r="M813" s="11">
        <v>2.69</v>
      </c>
      <c r="N813" s="11">
        <v>2.97</v>
      </c>
      <c r="O813" s="11">
        <v>2.34</v>
      </c>
      <c r="P813" s="11">
        <v>2.57</v>
      </c>
      <c r="Q813" s="11">
        <v>3.11</v>
      </c>
      <c r="R813" s="11">
        <v>1.71</v>
      </c>
      <c r="S813" s="11">
        <v>2.5</v>
      </c>
      <c r="T813" s="11">
        <v>2.2200000000000002</v>
      </c>
      <c r="U813" s="11">
        <v>2.78</v>
      </c>
      <c r="V813" s="11">
        <v>1.63</v>
      </c>
      <c r="W813" s="11">
        <v>2.58</v>
      </c>
      <c r="X813" s="11">
        <v>3.0237671195102198</v>
      </c>
      <c r="Y813" s="11">
        <v>2.6451096040980202</v>
      </c>
      <c r="Z813" s="143">
        <v>1.42</v>
      </c>
      <c r="AA813" s="144">
        <v>5.5140000000000002</v>
      </c>
      <c r="AB813" s="148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16</v>
      </c>
    </row>
    <row r="814" spans="1:65">
      <c r="A814" s="30"/>
      <c r="B814" s="19">
        <v>1</v>
      </c>
      <c r="C814" s="9">
        <v>4</v>
      </c>
      <c r="D814" s="11">
        <v>3.23</v>
      </c>
      <c r="E814" s="11">
        <v>3</v>
      </c>
      <c r="F814" s="11">
        <v>1.92</v>
      </c>
      <c r="G814" s="11">
        <v>2.1852458548393421</v>
      </c>
      <c r="H814" s="11">
        <v>2.99</v>
      </c>
      <c r="I814" s="11">
        <v>1.86</v>
      </c>
      <c r="J814" s="143" t="s">
        <v>103</v>
      </c>
      <c r="K814" s="11">
        <v>2.57</v>
      </c>
      <c r="L814" s="11">
        <v>2.41</v>
      </c>
      <c r="M814" s="11">
        <v>2.6</v>
      </c>
      <c r="N814" s="11">
        <v>2.92</v>
      </c>
      <c r="O814" s="11">
        <v>2.37</v>
      </c>
      <c r="P814" s="11">
        <v>2.72</v>
      </c>
      <c r="Q814" s="11">
        <v>3.08</v>
      </c>
      <c r="R814" s="11">
        <v>1.72</v>
      </c>
      <c r="S814" s="11">
        <v>2.5299999999999998</v>
      </c>
      <c r="T814" s="11">
        <v>2.1</v>
      </c>
      <c r="U814" s="11">
        <v>2.73</v>
      </c>
      <c r="V814" s="11">
        <v>1.38</v>
      </c>
      <c r="W814" s="11">
        <v>2.56</v>
      </c>
      <c r="X814" s="11">
        <v>2.9051620831720202</v>
      </c>
      <c r="Y814" s="11">
        <v>2.63498917391773</v>
      </c>
      <c r="Z814" s="143">
        <v>1.53</v>
      </c>
      <c r="AA814" s="11">
        <v>4.181</v>
      </c>
      <c r="AB814" s="148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2.5137335423287874</v>
      </c>
    </row>
    <row r="815" spans="1:65">
      <c r="A815" s="30"/>
      <c r="B815" s="19">
        <v>1</v>
      </c>
      <c r="C815" s="9">
        <v>5</v>
      </c>
      <c r="D815" s="11">
        <v>3.28</v>
      </c>
      <c r="E815" s="11">
        <v>2.93</v>
      </c>
      <c r="F815" s="11">
        <v>1.81</v>
      </c>
      <c r="G815" s="11">
        <v>2.1060082866832452</v>
      </c>
      <c r="H815" s="11">
        <v>2.97</v>
      </c>
      <c r="I815" s="11">
        <v>1.79</v>
      </c>
      <c r="J815" s="143" t="s">
        <v>103</v>
      </c>
      <c r="K815" s="11">
        <v>2.4700000000000002</v>
      </c>
      <c r="L815" s="11">
        <v>2.48</v>
      </c>
      <c r="M815" s="11">
        <v>2.62</v>
      </c>
      <c r="N815" s="11">
        <v>2.94</v>
      </c>
      <c r="O815" s="11">
        <v>2.36</v>
      </c>
      <c r="P815" s="11">
        <v>2.59</v>
      </c>
      <c r="Q815" s="11">
        <v>3.05</v>
      </c>
      <c r="R815" s="144">
        <v>1.63</v>
      </c>
      <c r="S815" s="11">
        <v>2.54</v>
      </c>
      <c r="T815" s="11">
        <v>2.2200000000000002</v>
      </c>
      <c r="U815" s="11">
        <v>2.67</v>
      </c>
      <c r="V815" s="11">
        <v>1.45</v>
      </c>
      <c r="W815" s="11">
        <v>2.56</v>
      </c>
      <c r="X815" s="11">
        <v>2.8648075914096913</v>
      </c>
      <c r="Y815" s="11">
        <v>2.7374588007546499</v>
      </c>
      <c r="Z815" s="143">
        <v>1.46</v>
      </c>
      <c r="AA815" s="11">
        <v>1.8320000000000001</v>
      </c>
      <c r="AB815" s="148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116</v>
      </c>
    </row>
    <row r="816" spans="1:65">
      <c r="A816" s="30"/>
      <c r="B816" s="19">
        <v>1</v>
      </c>
      <c r="C816" s="9">
        <v>6</v>
      </c>
      <c r="D816" s="11">
        <v>3.25</v>
      </c>
      <c r="E816" s="11">
        <v>2.9</v>
      </c>
      <c r="F816" s="11">
        <v>1.91</v>
      </c>
      <c r="G816" s="11">
        <v>2.0366188308827748</v>
      </c>
      <c r="H816" s="11">
        <v>2.86</v>
      </c>
      <c r="I816" s="11">
        <v>1.84</v>
      </c>
      <c r="J816" s="143" t="s">
        <v>103</v>
      </c>
      <c r="K816" s="11">
        <v>2.4300000000000002</v>
      </c>
      <c r="L816" s="11">
        <v>2.48</v>
      </c>
      <c r="M816" s="11">
        <v>2.7</v>
      </c>
      <c r="N816" s="11">
        <v>2.78</v>
      </c>
      <c r="O816" s="11">
        <v>2.34</v>
      </c>
      <c r="P816" s="11">
        <v>2.61</v>
      </c>
      <c r="Q816" s="11">
        <v>3.07</v>
      </c>
      <c r="R816" s="11">
        <v>1.73</v>
      </c>
      <c r="S816" s="11">
        <v>2.59</v>
      </c>
      <c r="T816" s="11">
        <v>2.48</v>
      </c>
      <c r="U816" s="11">
        <v>2.69</v>
      </c>
      <c r="V816" s="11">
        <v>1.53</v>
      </c>
      <c r="W816" s="11">
        <v>2.57</v>
      </c>
      <c r="X816" s="11">
        <v>3.0269719050410022</v>
      </c>
      <c r="Y816" s="11">
        <v>2.6194614237926199</v>
      </c>
      <c r="Z816" s="143">
        <v>1.41</v>
      </c>
      <c r="AA816" s="11">
        <v>1.67</v>
      </c>
      <c r="AB816" s="148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20" t="s">
        <v>273</v>
      </c>
      <c r="C817" s="12"/>
      <c r="D817" s="23">
        <v>3.2616666666666667</v>
      </c>
      <c r="E817" s="23">
        <v>2.9533333333333331</v>
      </c>
      <c r="F817" s="23">
        <v>1.91</v>
      </c>
      <c r="G817" s="23">
        <v>2.2067752189526781</v>
      </c>
      <c r="H817" s="23">
        <v>2.9516666666666667</v>
      </c>
      <c r="I817" s="23">
        <v>1.8233333333333335</v>
      </c>
      <c r="J817" s="23" t="s">
        <v>743</v>
      </c>
      <c r="K817" s="23">
        <v>2.4983333333333335</v>
      </c>
      <c r="L817" s="23">
        <v>2.4516666666666667</v>
      </c>
      <c r="M817" s="23">
        <v>2.6416666666666662</v>
      </c>
      <c r="N817" s="23">
        <v>2.938333333333333</v>
      </c>
      <c r="O817" s="23">
        <v>2.3866666666666667</v>
      </c>
      <c r="P817" s="23">
        <v>2.6283333333333334</v>
      </c>
      <c r="Q817" s="23">
        <v>3.0933333333333333</v>
      </c>
      <c r="R817" s="23">
        <v>1.71</v>
      </c>
      <c r="S817" s="23">
        <v>2.4949999999999997</v>
      </c>
      <c r="T817" s="23">
        <v>2.3433333333333333</v>
      </c>
      <c r="U817" s="23">
        <v>2.76</v>
      </c>
      <c r="V817" s="23">
        <v>1.5733333333333333</v>
      </c>
      <c r="W817" s="23">
        <v>2.6100000000000003</v>
      </c>
      <c r="X817" s="23">
        <v>2.9780330690929673</v>
      </c>
      <c r="Y817" s="23">
        <v>2.6734129765210235</v>
      </c>
      <c r="Z817" s="23">
        <v>1.4466666666666665</v>
      </c>
      <c r="AA817" s="23">
        <v>2.5428333333333333</v>
      </c>
      <c r="AB817" s="148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3" t="s">
        <v>274</v>
      </c>
      <c r="C818" s="29"/>
      <c r="D818" s="11">
        <v>3.2649999999999997</v>
      </c>
      <c r="E818" s="11">
        <v>2.93</v>
      </c>
      <c r="F818" s="11">
        <v>1.915</v>
      </c>
      <c r="G818" s="11">
        <v>2.1910615349543532</v>
      </c>
      <c r="H818" s="11">
        <v>2.9550000000000001</v>
      </c>
      <c r="I818" s="11">
        <v>1.835</v>
      </c>
      <c r="J818" s="11" t="s">
        <v>743</v>
      </c>
      <c r="K818" s="11">
        <v>2.4950000000000001</v>
      </c>
      <c r="L818" s="11">
        <v>2.4750000000000001</v>
      </c>
      <c r="M818" s="11">
        <v>2.63</v>
      </c>
      <c r="N818" s="11">
        <v>2.9550000000000001</v>
      </c>
      <c r="O818" s="11">
        <v>2.3650000000000002</v>
      </c>
      <c r="P818" s="11">
        <v>2.5999999999999996</v>
      </c>
      <c r="Q818" s="11">
        <v>3.0750000000000002</v>
      </c>
      <c r="R818" s="11">
        <v>1.7250000000000001</v>
      </c>
      <c r="S818" s="11">
        <v>2.5149999999999997</v>
      </c>
      <c r="T818" s="11">
        <v>2.33</v>
      </c>
      <c r="U818" s="11">
        <v>2.7549999999999999</v>
      </c>
      <c r="V818" s="11">
        <v>1.58</v>
      </c>
      <c r="W818" s="11">
        <v>2.5750000000000002</v>
      </c>
      <c r="X818" s="11">
        <v>2.9907337596430477</v>
      </c>
      <c r="Y818" s="11">
        <v>2.6400493890078751</v>
      </c>
      <c r="Z818" s="11">
        <v>1.4350000000000001</v>
      </c>
      <c r="AA818" s="11">
        <v>1.9169999999999998</v>
      </c>
      <c r="AB818" s="148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3" t="s">
        <v>275</v>
      </c>
      <c r="C819" s="29"/>
      <c r="D819" s="24">
        <v>3.3115957885386009E-2</v>
      </c>
      <c r="E819" s="24">
        <v>5.8878405775518887E-2</v>
      </c>
      <c r="F819" s="24">
        <v>6.1644140029689737E-2</v>
      </c>
      <c r="G819" s="24">
        <v>0.13248248056386563</v>
      </c>
      <c r="H819" s="24">
        <v>6.7354782062350044E-2</v>
      </c>
      <c r="I819" s="24">
        <v>3.5590260840104401E-2</v>
      </c>
      <c r="J819" s="24" t="s">
        <v>743</v>
      </c>
      <c r="K819" s="24">
        <v>4.8339080118126494E-2</v>
      </c>
      <c r="L819" s="24">
        <v>4.5350486950711699E-2</v>
      </c>
      <c r="M819" s="24">
        <v>4.4007575105505028E-2</v>
      </c>
      <c r="N819" s="24">
        <v>8.5887523346913908E-2</v>
      </c>
      <c r="O819" s="24">
        <v>5.6450568346710861E-2</v>
      </c>
      <c r="P819" s="24">
        <v>7.3052492542463501E-2</v>
      </c>
      <c r="Q819" s="24">
        <v>6.2182527020592099E-2</v>
      </c>
      <c r="R819" s="24">
        <v>4.0496913462633212E-2</v>
      </c>
      <c r="S819" s="24">
        <v>8.9162772500634979E-2</v>
      </c>
      <c r="T819" s="24">
        <v>0.19158983967493329</v>
      </c>
      <c r="U819" s="24">
        <v>7.5894663844041116E-2</v>
      </c>
      <c r="V819" s="24">
        <v>0.15603418428878549</v>
      </c>
      <c r="W819" s="24">
        <v>6.6332495807108038E-2</v>
      </c>
      <c r="X819" s="24">
        <v>8.4284848582722685E-2</v>
      </c>
      <c r="Y819" s="24">
        <v>6.5315409019453555E-2</v>
      </c>
      <c r="Z819" s="24">
        <v>4.589843860815606E-2</v>
      </c>
      <c r="AA819" s="24">
        <v>1.9619093166267056</v>
      </c>
      <c r="AB819" s="148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3" t="s">
        <v>86</v>
      </c>
      <c r="C820" s="29"/>
      <c r="D820" s="13">
        <v>1.0153078554538378E-2</v>
      </c>
      <c r="E820" s="13">
        <v>1.9936254777263733E-2</v>
      </c>
      <c r="F820" s="13">
        <v>3.2274418863711907E-2</v>
      </c>
      <c r="G820" s="13">
        <v>6.0034424632854543E-2</v>
      </c>
      <c r="H820" s="13">
        <v>2.2819237288204418E-2</v>
      </c>
      <c r="I820" s="13">
        <v>1.9519338669161463E-2</v>
      </c>
      <c r="J820" s="13" t="s">
        <v>743</v>
      </c>
      <c r="K820" s="13">
        <v>1.9348531067962572E-2</v>
      </c>
      <c r="L820" s="13">
        <v>1.8497819286490157E-2</v>
      </c>
      <c r="M820" s="13">
        <v>1.6659018967383612E-2</v>
      </c>
      <c r="N820" s="13">
        <v>2.9230013617781252E-2</v>
      </c>
      <c r="O820" s="13">
        <v>2.3652472770968238E-2</v>
      </c>
      <c r="P820" s="13">
        <v>2.7794226712414775E-2</v>
      </c>
      <c r="Q820" s="13">
        <v>2.0102110028208654E-2</v>
      </c>
      <c r="R820" s="13">
        <v>2.3682405533703633E-2</v>
      </c>
      <c r="S820" s="13">
        <v>3.5736582164583162E-2</v>
      </c>
      <c r="T820" s="13">
        <v>8.1759533289445213E-2</v>
      </c>
      <c r="U820" s="13">
        <v>2.7498066610159827E-2</v>
      </c>
      <c r="V820" s="13">
        <v>9.9174269675075533E-2</v>
      </c>
      <c r="W820" s="13">
        <v>2.5414749351382385E-2</v>
      </c>
      <c r="X820" s="13">
        <v>2.8302186922455397E-2</v>
      </c>
      <c r="Y820" s="13">
        <v>2.4431470032157197E-2</v>
      </c>
      <c r="Z820" s="13">
        <v>3.1727031295960412E-2</v>
      </c>
      <c r="AA820" s="13">
        <v>0.77154459590746771</v>
      </c>
      <c r="AB820" s="148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3" t="s">
        <v>276</v>
      </c>
      <c r="C821" s="29"/>
      <c r="D821" s="13">
        <v>0.29753874535364422</v>
      </c>
      <c r="E821" s="13">
        <v>0.17487923186850152</v>
      </c>
      <c r="F821" s="13">
        <v>-0.24017404078933247</v>
      </c>
      <c r="G821" s="13">
        <v>-0.12211251439630921</v>
      </c>
      <c r="H821" s="13">
        <v>0.17421620747128452</v>
      </c>
      <c r="I821" s="13">
        <v>-0.2746513094446158</v>
      </c>
      <c r="J821" s="13" t="s">
        <v>743</v>
      </c>
      <c r="K821" s="13">
        <v>-6.1264285717358424E-3</v>
      </c>
      <c r="L821" s="13">
        <v>-2.4691111693811552E-2</v>
      </c>
      <c r="M821" s="13">
        <v>5.0893669588924828E-2</v>
      </c>
      <c r="N821" s="13">
        <v>0.16891201229354857</v>
      </c>
      <c r="O821" s="13">
        <v>-5.0549063185274079E-2</v>
      </c>
      <c r="P821" s="13">
        <v>4.5589474411189101E-2</v>
      </c>
      <c r="Q821" s="13">
        <v>0.23057328123472853</v>
      </c>
      <c r="R821" s="13">
        <v>-0.31973696845537103</v>
      </c>
      <c r="S821" s="13">
        <v>-7.4524773661700516E-3</v>
      </c>
      <c r="T821" s="13">
        <v>-6.7787697512915801E-2</v>
      </c>
      <c r="U821" s="13">
        <v>9.7968401791330928E-2</v>
      </c>
      <c r="V821" s="13">
        <v>-0.37410496902716395</v>
      </c>
      <c r="W821" s="13">
        <v>3.8296206041802394E-2</v>
      </c>
      <c r="X821" s="13">
        <v>0.18470514831657181</v>
      </c>
      <c r="Y821" s="13">
        <v>6.3522816361954115E-2</v>
      </c>
      <c r="Z821" s="13">
        <v>-0.42449482321565501</v>
      </c>
      <c r="AA821" s="13">
        <v>1.1576322833957597E-2</v>
      </c>
      <c r="AB821" s="148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46" t="s">
        <v>277</v>
      </c>
      <c r="C822" s="47"/>
      <c r="D822" s="45">
        <v>1.8</v>
      </c>
      <c r="E822" s="45">
        <v>1.05</v>
      </c>
      <c r="F822" s="45">
        <v>1.49</v>
      </c>
      <c r="G822" s="45">
        <v>0.77</v>
      </c>
      <c r="H822" s="45">
        <v>1.05</v>
      </c>
      <c r="I822" s="45">
        <v>1.7</v>
      </c>
      <c r="J822" s="45">
        <v>0.05</v>
      </c>
      <c r="K822" s="45">
        <v>0.06</v>
      </c>
      <c r="L822" s="45">
        <v>0.17</v>
      </c>
      <c r="M822" s="45">
        <v>0.28999999999999998</v>
      </c>
      <c r="N822" s="45">
        <v>1.02</v>
      </c>
      <c r="O822" s="45">
        <v>0.33</v>
      </c>
      <c r="P822" s="45">
        <v>0.26</v>
      </c>
      <c r="Q822" s="45">
        <v>1.39</v>
      </c>
      <c r="R822" s="45">
        <v>1.98</v>
      </c>
      <c r="S822" s="45">
        <v>0.06</v>
      </c>
      <c r="T822" s="45">
        <v>0.43</v>
      </c>
      <c r="U822" s="45">
        <v>0.57999999999999996</v>
      </c>
      <c r="V822" s="45">
        <v>2.31</v>
      </c>
      <c r="W822" s="45">
        <v>0.22</v>
      </c>
      <c r="X822" s="45">
        <v>1.1100000000000001</v>
      </c>
      <c r="Y822" s="45">
        <v>0.37</v>
      </c>
      <c r="Z822" s="45">
        <v>2.62</v>
      </c>
      <c r="AA822" s="45">
        <v>0.05</v>
      </c>
      <c r="AB822" s="148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B823" s="31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BM823" s="55"/>
    </row>
    <row r="824" spans="1:65" ht="15">
      <c r="B824" s="8" t="s">
        <v>621</v>
      </c>
      <c r="BM824" s="28" t="s">
        <v>66</v>
      </c>
    </row>
    <row r="825" spans="1:65" ht="15">
      <c r="A825" s="25" t="s">
        <v>9</v>
      </c>
      <c r="B825" s="18" t="s">
        <v>110</v>
      </c>
      <c r="C825" s="15" t="s">
        <v>111</v>
      </c>
      <c r="D825" s="16" t="s">
        <v>235</v>
      </c>
      <c r="E825" s="17" t="s">
        <v>235</v>
      </c>
      <c r="F825" s="17" t="s">
        <v>235</v>
      </c>
      <c r="G825" s="17" t="s">
        <v>235</v>
      </c>
      <c r="H825" s="17" t="s">
        <v>235</v>
      </c>
      <c r="I825" s="17" t="s">
        <v>235</v>
      </c>
      <c r="J825" s="17" t="s">
        <v>235</v>
      </c>
      <c r="K825" s="17" t="s">
        <v>235</v>
      </c>
      <c r="L825" s="17" t="s">
        <v>235</v>
      </c>
      <c r="M825" s="17" t="s">
        <v>235</v>
      </c>
      <c r="N825" s="17" t="s">
        <v>235</v>
      </c>
      <c r="O825" s="17" t="s">
        <v>235</v>
      </c>
      <c r="P825" s="17" t="s">
        <v>235</v>
      </c>
      <c r="Q825" s="17" t="s">
        <v>235</v>
      </c>
      <c r="R825" s="17" t="s">
        <v>235</v>
      </c>
      <c r="S825" s="17" t="s">
        <v>235</v>
      </c>
      <c r="T825" s="17" t="s">
        <v>235</v>
      </c>
      <c r="U825" s="17" t="s">
        <v>235</v>
      </c>
      <c r="V825" s="17" t="s">
        <v>235</v>
      </c>
      <c r="W825" s="17" t="s">
        <v>235</v>
      </c>
      <c r="X825" s="17" t="s">
        <v>235</v>
      </c>
      <c r="Y825" s="17" t="s">
        <v>235</v>
      </c>
      <c r="Z825" s="17" t="s">
        <v>235</v>
      </c>
      <c r="AA825" s="148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</v>
      </c>
    </row>
    <row r="826" spans="1:65">
      <c r="A826" s="30"/>
      <c r="B826" s="19" t="s">
        <v>236</v>
      </c>
      <c r="C826" s="9" t="s">
        <v>236</v>
      </c>
      <c r="D826" s="146" t="s">
        <v>238</v>
      </c>
      <c r="E826" s="147" t="s">
        <v>239</v>
      </c>
      <c r="F826" s="147" t="s">
        <v>240</v>
      </c>
      <c r="G826" s="147" t="s">
        <v>241</v>
      </c>
      <c r="H826" s="147" t="s">
        <v>242</v>
      </c>
      <c r="I826" s="147" t="s">
        <v>243</v>
      </c>
      <c r="J826" s="147" t="s">
        <v>244</v>
      </c>
      <c r="K826" s="147" t="s">
        <v>245</v>
      </c>
      <c r="L826" s="147" t="s">
        <v>246</v>
      </c>
      <c r="M826" s="147" t="s">
        <v>247</v>
      </c>
      <c r="N826" s="147" t="s">
        <v>248</v>
      </c>
      <c r="O826" s="147" t="s">
        <v>249</v>
      </c>
      <c r="P826" s="147" t="s">
        <v>250</v>
      </c>
      <c r="Q826" s="147" t="s">
        <v>251</v>
      </c>
      <c r="R826" s="147" t="s">
        <v>252</v>
      </c>
      <c r="S826" s="147" t="s">
        <v>253</v>
      </c>
      <c r="T826" s="147" t="s">
        <v>254</v>
      </c>
      <c r="U826" s="147" t="s">
        <v>256</v>
      </c>
      <c r="V826" s="147" t="s">
        <v>257</v>
      </c>
      <c r="W826" s="147" t="s">
        <v>258</v>
      </c>
      <c r="X826" s="147" t="s">
        <v>259</v>
      </c>
      <c r="Y826" s="147" t="s">
        <v>260</v>
      </c>
      <c r="Z826" s="147" t="s">
        <v>265</v>
      </c>
      <c r="AA826" s="148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 t="s">
        <v>3</v>
      </c>
    </row>
    <row r="827" spans="1:65">
      <c r="A827" s="30"/>
      <c r="B827" s="19"/>
      <c r="C827" s="9"/>
      <c r="D827" s="10" t="s">
        <v>305</v>
      </c>
      <c r="E827" s="11" t="s">
        <v>303</v>
      </c>
      <c r="F827" s="11" t="s">
        <v>305</v>
      </c>
      <c r="G827" s="11" t="s">
        <v>305</v>
      </c>
      <c r="H827" s="11" t="s">
        <v>303</v>
      </c>
      <c r="I827" s="11" t="s">
        <v>303</v>
      </c>
      <c r="J827" s="11" t="s">
        <v>303</v>
      </c>
      <c r="K827" s="11" t="s">
        <v>303</v>
      </c>
      <c r="L827" s="11" t="s">
        <v>303</v>
      </c>
      <c r="M827" s="11" t="s">
        <v>303</v>
      </c>
      <c r="N827" s="11" t="s">
        <v>303</v>
      </c>
      <c r="O827" s="11" t="s">
        <v>303</v>
      </c>
      <c r="P827" s="11" t="s">
        <v>303</v>
      </c>
      <c r="Q827" s="11" t="s">
        <v>303</v>
      </c>
      <c r="R827" s="11" t="s">
        <v>305</v>
      </c>
      <c r="S827" s="11" t="s">
        <v>305</v>
      </c>
      <c r="T827" s="11" t="s">
        <v>336</v>
      </c>
      <c r="U827" s="11" t="s">
        <v>303</v>
      </c>
      <c r="V827" s="11" t="s">
        <v>303</v>
      </c>
      <c r="W827" s="11" t="s">
        <v>305</v>
      </c>
      <c r="X827" s="11" t="s">
        <v>303</v>
      </c>
      <c r="Y827" s="11" t="s">
        <v>336</v>
      </c>
      <c r="Z827" s="11" t="s">
        <v>305</v>
      </c>
      <c r="AA827" s="148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2</v>
      </c>
    </row>
    <row r="828" spans="1:65">
      <c r="A828" s="30"/>
      <c r="B828" s="19"/>
      <c r="C828" s="9"/>
      <c r="D828" s="26" t="s">
        <v>337</v>
      </c>
      <c r="E828" s="26" t="s">
        <v>338</v>
      </c>
      <c r="F828" s="26" t="s">
        <v>339</v>
      </c>
      <c r="G828" s="26" t="s">
        <v>339</v>
      </c>
      <c r="H828" s="26" t="s">
        <v>117</v>
      </c>
      <c r="I828" s="26" t="s">
        <v>337</v>
      </c>
      <c r="J828" s="26" t="s">
        <v>338</v>
      </c>
      <c r="K828" s="26" t="s">
        <v>338</v>
      </c>
      <c r="L828" s="26" t="s">
        <v>339</v>
      </c>
      <c r="M828" s="26" t="s">
        <v>338</v>
      </c>
      <c r="N828" s="26" t="s">
        <v>338</v>
      </c>
      <c r="O828" s="26" t="s">
        <v>306</v>
      </c>
      <c r="P828" s="26" t="s">
        <v>338</v>
      </c>
      <c r="Q828" s="26" t="s">
        <v>340</v>
      </c>
      <c r="R828" s="26" t="s">
        <v>337</v>
      </c>
      <c r="S828" s="26" t="s">
        <v>338</v>
      </c>
      <c r="T828" s="26" t="s">
        <v>337</v>
      </c>
      <c r="U828" s="26" t="s">
        <v>338</v>
      </c>
      <c r="V828" s="26" t="s">
        <v>338</v>
      </c>
      <c r="W828" s="26" t="s">
        <v>337</v>
      </c>
      <c r="X828" s="26" t="s">
        <v>340</v>
      </c>
      <c r="Y828" s="26" t="s">
        <v>338</v>
      </c>
      <c r="Z828" s="26" t="s">
        <v>338</v>
      </c>
      <c r="AA828" s="148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2</v>
      </c>
    </row>
    <row r="829" spans="1:65">
      <c r="A829" s="30"/>
      <c r="B829" s="18">
        <v>1</v>
      </c>
      <c r="C829" s="14">
        <v>1</v>
      </c>
      <c r="D829" s="22">
        <v>5</v>
      </c>
      <c r="E829" s="22">
        <v>5.8</v>
      </c>
      <c r="F829" s="22">
        <v>6.1</v>
      </c>
      <c r="G829" s="22">
        <v>5.3690287521775613</v>
      </c>
      <c r="H829" s="22">
        <v>6.2</v>
      </c>
      <c r="I829" s="22">
        <v>5.5</v>
      </c>
      <c r="J829" s="22">
        <v>6.6</v>
      </c>
      <c r="K829" s="22">
        <v>5.6</v>
      </c>
      <c r="L829" s="22">
        <v>5.2</v>
      </c>
      <c r="M829" s="22">
        <v>4.9000000000000004</v>
      </c>
      <c r="N829" s="22">
        <v>5.6</v>
      </c>
      <c r="O829" s="22">
        <v>5.2</v>
      </c>
      <c r="P829" s="22">
        <v>6</v>
      </c>
      <c r="Q829" s="22">
        <v>6</v>
      </c>
      <c r="R829" s="22">
        <v>4.4000000000000004</v>
      </c>
      <c r="S829" s="22">
        <v>6.6</v>
      </c>
      <c r="T829" s="22">
        <v>4.7210562837316887</v>
      </c>
      <c r="U829" s="22">
        <v>6</v>
      </c>
      <c r="V829" s="22">
        <v>5.5</v>
      </c>
      <c r="W829" s="22">
        <v>5.7</v>
      </c>
      <c r="X829" s="22">
        <v>5.682004508892553</v>
      </c>
      <c r="Y829" s="22">
        <v>4.1003499999999997</v>
      </c>
      <c r="Z829" s="22">
        <v>4.7</v>
      </c>
      <c r="AA829" s="148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</v>
      </c>
    </row>
    <row r="830" spans="1:65">
      <c r="A830" s="30"/>
      <c r="B830" s="19">
        <v>1</v>
      </c>
      <c r="C830" s="9">
        <v>2</v>
      </c>
      <c r="D830" s="11">
        <v>5.0999999999999996</v>
      </c>
      <c r="E830" s="11">
        <v>5.5</v>
      </c>
      <c r="F830" s="11">
        <v>6.3</v>
      </c>
      <c r="G830" s="11">
        <v>5.7293198319517495</v>
      </c>
      <c r="H830" s="11">
        <v>6.3</v>
      </c>
      <c r="I830" s="11">
        <v>5.6</v>
      </c>
      <c r="J830" s="11">
        <v>5.9</v>
      </c>
      <c r="K830" s="11">
        <v>6</v>
      </c>
      <c r="L830" s="11">
        <v>5.2</v>
      </c>
      <c r="M830" s="11">
        <v>5.0999999999999996</v>
      </c>
      <c r="N830" s="11">
        <v>5.5</v>
      </c>
      <c r="O830" s="11">
        <v>5.0999999999999996</v>
      </c>
      <c r="P830" s="11">
        <v>5.2</v>
      </c>
      <c r="Q830" s="11">
        <v>5.9</v>
      </c>
      <c r="R830" s="11">
        <v>4.3</v>
      </c>
      <c r="S830" s="11">
        <v>6</v>
      </c>
      <c r="T830" s="11">
        <v>4.6768311488049354</v>
      </c>
      <c r="U830" s="11">
        <v>5.8</v>
      </c>
      <c r="V830" s="11">
        <v>5.7</v>
      </c>
      <c r="W830" s="11">
        <v>5.8</v>
      </c>
      <c r="X830" s="11">
        <v>5.9175210770050048</v>
      </c>
      <c r="Y830" s="11">
        <v>4.0095000000000001</v>
      </c>
      <c r="Z830" s="11">
        <v>5.2</v>
      </c>
      <c r="AA830" s="148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33</v>
      </c>
    </row>
    <row r="831" spans="1:65">
      <c r="A831" s="30"/>
      <c r="B831" s="19">
        <v>1</v>
      </c>
      <c r="C831" s="9">
        <v>3</v>
      </c>
      <c r="D831" s="11">
        <v>5.3</v>
      </c>
      <c r="E831" s="11">
        <v>5.9</v>
      </c>
      <c r="F831" s="11">
        <v>6.3</v>
      </c>
      <c r="G831" s="11">
        <v>5.3652061178805823</v>
      </c>
      <c r="H831" s="11">
        <v>6.3</v>
      </c>
      <c r="I831" s="11">
        <v>5.7</v>
      </c>
      <c r="J831" s="11">
        <v>6.3</v>
      </c>
      <c r="K831" s="11">
        <v>5.7</v>
      </c>
      <c r="L831" s="11">
        <v>5.3</v>
      </c>
      <c r="M831" s="11">
        <v>4.9000000000000004</v>
      </c>
      <c r="N831" s="11">
        <v>5.6</v>
      </c>
      <c r="O831" s="11">
        <v>5.0999999999999996</v>
      </c>
      <c r="P831" s="11">
        <v>5.2</v>
      </c>
      <c r="Q831" s="11">
        <v>6.2</v>
      </c>
      <c r="R831" s="11">
        <v>4.5</v>
      </c>
      <c r="S831" s="11">
        <v>6.4</v>
      </c>
      <c r="T831" s="11">
        <v>4.7295528141865804</v>
      </c>
      <c r="U831" s="11">
        <v>6</v>
      </c>
      <c r="V831" s="11">
        <v>5.5</v>
      </c>
      <c r="W831" s="11">
        <v>5.7</v>
      </c>
      <c r="X831" s="11">
        <v>5.7305893302194555</v>
      </c>
      <c r="Y831" s="11">
        <v>3.8620000000000005</v>
      </c>
      <c r="Z831" s="11">
        <v>4.5999999999999996</v>
      </c>
      <c r="AA831" s="148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16</v>
      </c>
    </row>
    <row r="832" spans="1:65">
      <c r="A832" s="30"/>
      <c r="B832" s="19">
        <v>1</v>
      </c>
      <c r="C832" s="9">
        <v>4</v>
      </c>
      <c r="D832" s="11">
        <v>5.2</v>
      </c>
      <c r="E832" s="11">
        <v>5.9</v>
      </c>
      <c r="F832" s="11">
        <v>6.2</v>
      </c>
      <c r="G832" s="11">
        <v>5.6600520807567269</v>
      </c>
      <c r="H832" s="11">
        <v>6</v>
      </c>
      <c r="I832" s="11">
        <v>5.4</v>
      </c>
      <c r="J832" s="11">
        <v>5.5</v>
      </c>
      <c r="K832" s="11">
        <v>6.6</v>
      </c>
      <c r="L832" s="11">
        <v>5.0999999999999996</v>
      </c>
      <c r="M832" s="11">
        <v>5</v>
      </c>
      <c r="N832" s="11">
        <v>5.3</v>
      </c>
      <c r="O832" s="11">
        <v>5.2</v>
      </c>
      <c r="P832" s="11">
        <v>6</v>
      </c>
      <c r="Q832" s="11">
        <v>6</v>
      </c>
      <c r="R832" s="11">
        <v>4.5</v>
      </c>
      <c r="S832" s="11">
        <v>6.8</v>
      </c>
      <c r="T832" s="11">
        <v>4.6842713955280999</v>
      </c>
      <c r="U832" s="11">
        <v>5.8</v>
      </c>
      <c r="V832" s="11">
        <v>5.2</v>
      </c>
      <c r="W832" s="11">
        <v>5.6</v>
      </c>
      <c r="X832" s="11">
        <v>5.7793358871755576</v>
      </c>
      <c r="Y832" s="11">
        <v>3.7026000000000008</v>
      </c>
      <c r="Z832" s="11">
        <v>5.2</v>
      </c>
      <c r="AA832" s="148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5.4736050419703943</v>
      </c>
    </row>
    <row r="833" spans="1:65">
      <c r="A833" s="30"/>
      <c r="B833" s="19">
        <v>1</v>
      </c>
      <c r="C833" s="9">
        <v>5</v>
      </c>
      <c r="D833" s="11">
        <v>5.3</v>
      </c>
      <c r="E833" s="11">
        <v>5.9</v>
      </c>
      <c r="F833" s="11">
        <v>6</v>
      </c>
      <c r="G833" s="11">
        <v>5.4176007429555151</v>
      </c>
      <c r="H833" s="11">
        <v>5.9</v>
      </c>
      <c r="I833" s="11">
        <v>5.0999999999999996</v>
      </c>
      <c r="J833" s="11">
        <v>6.2</v>
      </c>
      <c r="K833" s="11">
        <v>6.4</v>
      </c>
      <c r="L833" s="11">
        <v>5</v>
      </c>
      <c r="M833" s="11">
        <v>5</v>
      </c>
      <c r="N833" s="11">
        <v>5.5</v>
      </c>
      <c r="O833" s="11">
        <v>5</v>
      </c>
      <c r="P833" s="11">
        <v>5.7</v>
      </c>
      <c r="Q833" s="11">
        <v>6.1</v>
      </c>
      <c r="R833" s="11">
        <v>4.4000000000000004</v>
      </c>
      <c r="S833" s="11">
        <v>5.8</v>
      </c>
      <c r="T833" s="11">
        <v>4.7196376252891001</v>
      </c>
      <c r="U833" s="11">
        <v>5.9</v>
      </c>
      <c r="V833" s="11">
        <v>5.4</v>
      </c>
      <c r="W833" s="11">
        <v>5.6</v>
      </c>
      <c r="X833" s="11">
        <v>5.7482827564506298</v>
      </c>
      <c r="Y833" s="11">
        <v>3.97</v>
      </c>
      <c r="Z833" s="11">
        <v>4.7</v>
      </c>
      <c r="AA833" s="148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117</v>
      </c>
    </row>
    <row r="834" spans="1:65">
      <c r="A834" s="30"/>
      <c r="B834" s="19">
        <v>1</v>
      </c>
      <c r="C834" s="9">
        <v>6</v>
      </c>
      <c r="D834" s="11">
        <v>5.2</v>
      </c>
      <c r="E834" s="11">
        <v>6</v>
      </c>
      <c r="F834" s="11">
        <v>6.4</v>
      </c>
      <c r="G834" s="11">
        <v>5.1523782025563083</v>
      </c>
      <c r="H834" s="11">
        <v>5.6</v>
      </c>
      <c r="I834" s="11">
        <v>5.3</v>
      </c>
      <c r="J834" s="11">
        <v>5.9</v>
      </c>
      <c r="K834" s="11">
        <v>6.1</v>
      </c>
      <c r="L834" s="11">
        <v>5.0999999999999996</v>
      </c>
      <c r="M834" s="11">
        <v>5.0999999999999996</v>
      </c>
      <c r="N834" s="11">
        <v>5.3</v>
      </c>
      <c r="O834" s="11">
        <v>5</v>
      </c>
      <c r="P834" s="11">
        <v>5.8</v>
      </c>
      <c r="Q834" s="11">
        <v>6.2</v>
      </c>
      <c r="R834" s="11">
        <v>4.2</v>
      </c>
      <c r="S834" s="11">
        <v>7.1</v>
      </c>
      <c r="T834" s="11">
        <v>4.6786430223593003</v>
      </c>
      <c r="U834" s="11">
        <v>5.9</v>
      </c>
      <c r="V834" s="11">
        <v>5.5</v>
      </c>
      <c r="W834" s="11">
        <v>5.7</v>
      </c>
      <c r="X834" s="11">
        <v>5.8317342139929815</v>
      </c>
      <c r="Y834" s="11">
        <v>4.0199999999999996</v>
      </c>
      <c r="Z834" s="11">
        <v>4.7</v>
      </c>
      <c r="AA834" s="148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20" t="s">
        <v>273</v>
      </c>
      <c r="C835" s="12"/>
      <c r="D835" s="23">
        <v>5.1833333333333327</v>
      </c>
      <c r="E835" s="23">
        <v>5.833333333333333</v>
      </c>
      <c r="F835" s="23">
        <v>6.2166666666666659</v>
      </c>
      <c r="G835" s="23">
        <v>5.4489309547130738</v>
      </c>
      <c r="H835" s="23">
        <v>6.0500000000000007</v>
      </c>
      <c r="I835" s="23">
        <v>5.4333333333333336</v>
      </c>
      <c r="J835" s="23">
        <v>6.0666666666666664</v>
      </c>
      <c r="K835" s="23">
        <v>6.0666666666666664</v>
      </c>
      <c r="L835" s="23">
        <v>5.1499999999999995</v>
      </c>
      <c r="M835" s="23">
        <v>5</v>
      </c>
      <c r="N835" s="23">
        <v>5.4666666666666659</v>
      </c>
      <c r="O835" s="23">
        <v>5.1000000000000005</v>
      </c>
      <c r="P835" s="23">
        <v>5.6499999999999995</v>
      </c>
      <c r="Q835" s="23">
        <v>6.0666666666666673</v>
      </c>
      <c r="R835" s="23">
        <v>4.3833333333333337</v>
      </c>
      <c r="S835" s="23">
        <v>6.45</v>
      </c>
      <c r="T835" s="23">
        <v>4.7016653816499501</v>
      </c>
      <c r="U835" s="23">
        <v>5.8999999999999995</v>
      </c>
      <c r="V835" s="23">
        <v>5.4666666666666659</v>
      </c>
      <c r="W835" s="23">
        <v>5.6833333333333336</v>
      </c>
      <c r="X835" s="23">
        <v>5.7815779622893624</v>
      </c>
      <c r="Y835" s="23">
        <v>3.9440749999999998</v>
      </c>
      <c r="Z835" s="23">
        <v>4.8499999999999996</v>
      </c>
      <c r="AA835" s="148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274</v>
      </c>
      <c r="C836" s="29"/>
      <c r="D836" s="11">
        <v>5.2</v>
      </c>
      <c r="E836" s="11">
        <v>5.9</v>
      </c>
      <c r="F836" s="11">
        <v>6.25</v>
      </c>
      <c r="G836" s="11">
        <v>5.3933147475665386</v>
      </c>
      <c r="H836" s="11">
        <v>6.1</v>
      </c>
      <c r="I836" s="11">
        <v>5.45</v>
      </c>
      <c r="J836" s="11">
        <v>6.0500000000000007</v>
      </c>
      <c r="K836" s="11">
        <v>6.05</v>
      </c>
      <c r="L836" s="11">
        <v>5.15</v>
      </c>
      <c r="M836" s="11">
        <v>5</v>
      </c>
      <c r="N836" s="11">
        <v>5.5</v>
      </c>
      <c r="O836" s="11">
        <v>5.0999999999999996</v>
      </c>
      <c r="P836" s="11">
        <v>5.75</v>
      </c>
      <c r="Q836" s="11">
        <v>6.05</v>
      </c>
      <c r="R836" s="11">
        <v>4.4000000000000004</v>
      </c>
      <c r="S836" s="11">
        <v>6.5</v>
      </c>
      <c r="T836" s="11">
        <v>4.7019545104085996</v>
      </c>
      <c r="U836" s="11">
        <v>5.9</v>
      </c>
      <c r="V836" s="11">
        <v>5.5</v>
      </c>
      <c r="W836" s="11">
        <v>5.7</v>
      </c>
      <c r="X836" s="11">
        <v>5.7638093218130937</v>
      </c>
      <c r="Y836" s="11">
        <v>3.9897499999999999</v>
      </c>
      <c r="Z836" s="11">
        <v>4.7</v>
      </c>
      <c r="AA836" s="148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3" t="s">
        <v>275</v>
      </c>
      <c r="C837" s="29"/>
      <c r="D837" s="24">
        <v>0.1169045194450012</v>
      </c>
      <c r="E837" s="24">
        <v>0.17511900715418272</v>
      </c>
      <c r="F837" s="24">
        <v>0.14719601443879754</v>
      </c>
      <c r="G837" s="24">
        <v>0.21237202244847794</v>
      </c>
      <c r="H837" s="24">
        <v>0.27386127875258309</v>
      </c>
      <c r="I837" s="24">
        <v>0.21602468994692881</v>
      </c>
      <c r="J837" s="24">
        <v>0.38297084310253504</v>
      </c>
      <c r="K837" s="24">
        <v>0.38815804341359034</v>
      </c>
      <c r="L837" s="24">
        <v>0.10488088481701521</v>
      </c>
      <c r="M837" s="24">
        <v>8.9442719099991269E-2</v>
      </c>
      <c r="N837" s="24">
        <v>0.13662601021279461</v>
      </c>
      <c r="O837" s="24">
        <v>8.9442719099991672E-2</v>
      </c>
      <c r="P837" s="24">
        <v>0.36742346141747662</v>
      </c>
      <c r="Q837" s="24">
        <v>0.12110601416389963</v>
      </c>
      <c r="R837" s="24">
        <v>0.1169045194450012</v>
      </c>
      <c r="S837" s="24">
        <v>0.48887626246321253</v>
      </c>
      <c r="T837" s="24">
        <v>2.419105793457136E-2</v>
      </c>
      <c r="U837" s="24">
        <v>8.9442719099991672E-2</v>
      </c>
      <c r="V837" s="24">
        <v>0.16329931618554519</v>
      </c>
      <c r="W837" s="24">
        <v>7.5277265270908222E-2</v>
      </c>
      <c r="X837" s="24">
        <v>8.3215973079611996E-2</v>
      </c>
      <c r="Y837" s="24">
        <v>0.14155246288920542</v>
      </c>
      <c r="Z837" s="24">
        <v>0.27386127875258315</v>
      </c>
      <c r="AA837" s="148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3" t="s">
        <v>86</v>
      </c>
      <c r="C838" s="29"/>
      <c r="D838" s="13">
        <v>2.2553926581029175E-2</v>
      </c>
      <c r="E838" s="13">
        <v>3.0020401226431324E-2</v>
      </c>
      <c r="F838" s="13">
        <v>2.3677643073265024E-2</v>
      </c>
      <c r="G838" s="13">
        <v>3.8974988711278483E-2</v>
      </c>
      <c r="H838" s="13">
        <v>4.5266327066542655E-2</v>
      </c>
      <c r="I838" s="13">
        <v>3.9759145389005303E-2</v>
      </c>
      <c r="J838" s="13">
        <v>6.3127062049868413E-2</v>
      </c>
      <c r="K838" s="13">
        <v>6.3982095068174233E-2</v>
      </c>
      <c r="L838" s="13">
        <v>2.036522035281849E-2</v>
      </c>
      <c r="M838" s="13">
        <v>1.7888543819998253E-2</v>
      </c>
      <c r="N838" s="13">
        <v>2.4992562843803894E-2</v>
      </c>
      <c r="O838" s="13">
        <v>1.7537788058821894E-2</v>
      </c>
      <c r="P838" s="13">
        <v>6.5030701135836574E-2</v>
      </c>
      <c r="Q838" s="13">
        <v>1.9962529807236201E-2</v>
      </c>
      <c r="R838" s="13">
        <v>2.6670232573004073E-2</v>
      </c>
      <c r="S838" s="13">
        <v>7.579476937414148E-2</v>
      </c>
      <c r="T838" s="13">
        <v>5.145210467122188E-3</v>
      </c>
      <c r="U838" s="13">
        <v>1.5159782898303675E-2</v>
      </c>
      <c r="V838" s="13">
        <v>2.9871826131502174E-2</v>
      </c>
      <c r="W838" s="13">
        <v>1.3245266616582091E-2</v>
      </c>
      <c r="X838" s="13">
        <v>1.4393297750612797E-2</v>
      </c>
      <c r="Y838" s="13">
        <v>3.5889901406338728E-2</v>
      </c>
      <c r="Z838" s="13">
        <v>5.6466243041769726E-2</v>
      </c>
      <c r="AA838" s="148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30"/>
      <c r="B839" s="3" t="s">
        <v>276</v>
      </c>
      <c r="C839" s="29"/>
      <c r="D839" s="13">
        <v>-5.3031175324365298E-2</v>
      </c>
      <c r="E839" s="13">
        <v>6.5720542239460444E-2</v>
      </c>
      <c r="F839" s="13">
        <v>0.13575360644376766</v>
      </c>
      <c r="G839" s="13">
        <v>-4.5078311401945959E-3</v>
      </c>
      <c r="H839" s="13">
        <v>0.10530444809406903</v>
      </c>
      <c r="I839" s="13">
        <v>-7.3574377998167906E-3</v>
      </c>
      <c r="J839" s="13">
        <v>0.10834936392903893</v>
      </c>
      <c r="K839" s="13">
        <v>0.10834936392903893</v>
      </c>
      <c r="L839" s="13">
        <v>-5.9121006994305003E-2</v>
      </c>
      <c r="M839" s="13">
        <v>-8.6525249509033952E-2</v>
      </c>
      <c r="N839" s="13">
        <v>-1.2676061298771968E-3</v>
      </c>
      <c r="O839" s="13">
        <v>-6.8255754499214505E-2</v>
      </c>
      <c r="P839" s="13">
        <v>3.2226468054791679E-2</v>
      </c>
      <c r="Q839" s="13">
        <v>0.10834936392903893</v>
      </c>
      <c r="R839" s="13">
        <v>-0.19918713540291966</v>
      </c>
      <c r="S839" s="13">
        <v>0.17838242813334637</v>
      </c>
      <c r="T839" s="13">
        <v>-0.14102947772105978</v>
      </c>
      <c r="U839" s="13">
        <v>7.7900205579339854E-2</v>
      </c>
      <c r="V839" s="13">
        <v>-1.2676061298771968E-3</v>
      </c>
      <c r="W839" s="13">
        <v>3.8316299724731495E-2</v>
      </c>
      <c r="X839" s="13">
        <v>5.6265097309268652E-2</v>
      </c>
      <c r="Y839" s="13">
        <v>-0.27943741469146866</v>
      </c>
      <c r="Z839" s="13">
        <v>-0.1139294920237629</v>
      </c>
      <c r="AA839" s="148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30"/>
      <c r="B840" s="46" t="s">
        <v>277</v>
      </c>
      <c r="C840" s="47"/>
      <c r="D840" s="45">
        <v>0.44</v>
      </c>
      <c r="E840" s="45">
        <v>0.56999999999999995</v>
      </c>
      <c r="F840" s="45">
        <v>1.17</v>
      </c>
      <c r="G840" s="45">
        <v>0.03</v>
      </c>
      <c r="H840" s="45">
        <v>0.91</v>
      </c>
      <c r="I840" s="45">
        <v>0.05</v>
      </c>
      <c r="J840" s="45">
        <v>0.93</v>
      </c>
      <c r="K840" s="45">
        <v>0.93</v>
      </c>
      <c r="L840" s="45">
        <v>0.49</v>
      </c>
      <c r="M840" s="45">
        <v>0.73</v>
      </c>
      <c r="N840" s="45">
        <v>0</v>
      </c>
      <c r="O840" s="45">
        <v>0.56999999999999995</v>
      </c>
      <c r="P840" s="45">
        <v>0.28999999999999998</v>
      </c>
      <c r="Q840" s="45">
        <v>0.93</v>
      </c>
      <c r="R840" s="45">
        <v>1.69</v>
      </c>
      <c r="S840" s="45">
        <v>1.53</v>
      </c>
      <c r="T840" s="45">
        <v>1.19</v>
      </c>
      <c r="U840" s="45">
        <v>0.67</v>
      </c>
      <c r="V840" s="45">
        <v>0</v>
      </c>
      <c r="W840" s="45">
        <v>0.34</v>
      </c>
      <c r="X840" s="45">
        <v>0.49</v>
      </c>
      <c r="Y840" s="45">
        <v>2.37</v>
      </c>
      <c r="Z840" s="45">
        <v>0.96</v>
      </c>
      <c r="AA840" s="148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B841" s="31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BM841" s="55"/>
    </row>
    <row r="842" spans="1:65" ht="15">
      <c r="B842" s="8" t="s">
        <v>622</v>
      </c>
      <c r="BM842" s="28" t="s">
        <v>66</v>
      </c>
    </row>
    <row r="843" spans="1:65" ht="15">
      <c r="A843" s="25" t="s">
        <v>61</v>
      </c>
      <c r="B843" s="18" t="s">
        <v>110</v>
      </c>
      <c r="C843" s="15" t="s">
        <v>111</v>
      </c>
      <c r="D843" s="16" t="s">
        <v>235</v>
      </c>
      <c r="E843" s="17" t="s">
        <v>235</v>
      </c>
      <c r="F843" s="17" t="s">
        <v>235</v>
      </c>
      <c r="G843" s="17" t="s">
        <v>235</v>
      </c>
      <c r="H843" s="17" t="s">
        <v>235</v>
      </c>
      <c r="I843" s="17" t="s">
        <v>235</v>
      </c>
      <c r="J843" s="17" t="s">
        <v>235</v>
      </c>
      <c r="K843" s="17" t="s">
        <v>235</v>
      </c>
      <c r="L843" s="17" t="s">
        <v>235</v>
      </c>
      <c r="M843" s="17" t="s">
        <v>235</v>
      </c>
      <c r="N843" s="17" t="s">
        <v>235</v>
      </c>
      <c r="O843" s="17" t="s">
        <v>235</v>
      </c>
      <c r="P843" s="17" t="s">
        <v>235</v>
      </c>
      <c r="Q843" s="17" t="s">
        <v>235</v>
      </c>
      <c r="R843" s="17" t="s">
        <v>235</v>
      </c>
      <c r="S843" s="17" t="s">
        <v>235</v>
      </c>
      <c r="T843" s="17" t="s">
        <v>235</v>
      </c>
      <c r="U843" s="17" t="s">
        <v>235</v>
      </c>
      <c r="V843" s="17" t="s">
        <v>235</v>
      </c>
      <c r="W843" s="17" t="s">
        <v>235</v>
      </c>
      <c r="X843" s="17" t="s">
        <v>235</v>
      </c>
      <c r="Y843" s="17" t="s">
        <v>235</v>
      </c>
      <c r="Z843" s="17" t="s">
        <v>235</v>
      </c>
      <c r="AA843" s="148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</v>
      </c>
    </row>
    <row r="844" spans="1:65">
      <c r="A844" s="30"/>
      <c r="B844" s="19" t="s">
        <v>236</v>
      </c>
      <c r="C844" s="9" t="s">
        <v>236</v>
      </c>
      <c r="D844" s="146" t="s">
        <v>238</v>
      </c>
      <c r="E844" s="147" t="s">
        <v>239</v>
      </c>
      <c r="F844" s="147" t="s">
        <v>240</v>
      </c>
      <c r="G844" s="147" t="s">
        <v>241</v>
      </c>
      <c r="H844" s="147" t="s">
        <v>242</v>
      </c>
      <c r="I844" s="147" t="s">
        <v>243</v>
      </c>
      <c r="J844" s="147" t="s">
        <v>244</v>
      </c>
      <c r="K844" s="147" t="s">
        <v>245</v>
      </c>
      <c r="L844" s="147" t="s">
        <v>246</v>
      </c>
      <c r="M844" s="147" t="s">
        <v>247</v>
      </c>
      <c r="N844" s="147" t="s">
        <v>248</v>
      </c>
      <c r="O844" s="147" t="s">
        <v>249</v>
      </c>
      <c r="P844" s="147" t="s">
        <v>250</v>
      </c>
      <c r="Q844" s="147" t="s">
        <v>251</v>
      </c>
      <c r="R844" s="147" t="s">
        <v>252</v>
      </c>
      <c r="S844" s="147" t="s">
        <v>253</v>
      </c>
      <c r="T844" s="147" t="s">
        <v>255</v>
      </c>
      <c r="U844" s="147" t="s">
        <v>256</v>
      </c>
      <c r="V844" s="147" t="s">
        <v>257</v>
      </c>
      <c r="W844" s="147" t="s">
        <v>258</v>
      </c>
      <c r="X844" s="147" t="s">
        <v>259</v>
      </c>
      <c r="Y844" s="147" t="s">
        <v>260</v>
      </c>
      <c r="Z844" s="147" t="s">
        <v>265</v>
      </c>
      <c r="AA844" s="148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 t="s">
        <v>3</v>
      </c>
    </row>
    <row r="845" spans="1:65">
      <c r="A845" s="30"/>
      <c r="B845" s="19"/>
      <c r="C845" s="9"/>
      <c r="D845" s="10" t="s">
        <v>305</v>
      </c>
      <c r="E845" s="11" t="s">
        <v>303</v>
      </c>
      <c r="F845" s="11" t="s">
        <v>305</v>
      </c>
      <c r="G845" s="11" t="s">
        <v>305</v>
      </c>
      <c r="H845" s="11" t="s">
        <v>303</v>
      </c>
      <c r="I845" s="11" t="s">
        <v>303</v>
      </c>
      <c r="J845" s="11" t="s">
        <v>303</v>
      </c>
      <c r="K845" s="11" t="s">
        <v>303</v>
      </c>
      <c r="L845" s="11" t="s">
        <v>303</v>
      </c>
      <c r="M845" s="11" t="s">
        <v>303</v>
      </c>
      <c r="N845" s="11" t="s">
        <v>303</v>
      </c>
      <c r="O845" s="11" t="s">
        <v>303</v>
      </c>
      <c r="P845" s="11" t="s">
        <v>303</v>
      </c>
      <c r="Q845" s="11" t="s">
        <v>303</v>
      </c>
      <c r="R845" s="11" t="s">
        <v>305</v>
      </c>
      <c r="S845" s="11" t="s">
        <v>305</v>
      </c>
      <c r="T845" s="11" t="s">
        <v>305</v>
      </c>
      <c r="U845" s="11" t="s">
        <v>303</v>
      </c>
      <c r="V845" s="11" t="s">
        <v>303</v>
      </c>
      <c r="W845" s="11" t="s">
        <v>305</v>
      </c>
      <c r="X845" s="11" t="s">
        <v>303</v>
      </c>
      <c r="Y845" s="11" t="s">
        <v>336</v>
      </c>
      <c r="Z845" s="11" t="s">
        <v>305</v>
      </c>
      <c r="AA845" s="148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2</v>
      </c>
    </row>
    <row r="846" spans="1:65">
      <c r="A846" s="30"/>
      <c r="B846" s="19"/>
      <c r="C846" s="9"/>
      <c r="D846" s="26" t="s">
        <v>337</v>
      </c>
      <c r="E846" s="26" t="s">
        <v>338</v>
      </c>
      <c r="F846" s="26" t="s">
        <v>339</v>
      </c>
      <c r="G846" s="26" t="s">
        <v>339</v>
      </c>
      <c r="H846" s="26" t="s">
        <v>117</v>
      </c>
      <c r="I846" s="26" t="s">
        <v>337</v>
      </c>
      <c r="J846" s="26" t="s">
        <v>338</v>
      </c>
      <c r="K846" s="26" t="s">
        <v>338</v>
      </c>
      <c r="L846" s="26" t="s">
        <v>339</v>
      </c>
      <c r="M846" s="26" t="s">
        <v>338</v>
      </c>
      <c r="N846" s="26" t="s">
        <v>338</v>
      </c>
      <c r="O846" s="26" t="s">
        <v>306</v>
      </c>
      <c r="P846" s="26" t="s">
        <v>338</v>
      </c>
      <c r="Q846" s="26" t="s">
        <v>340</v>
      </c>
      <c r="R846" s="26" t="s">
        <v>337</v>
      </c>
      <c r="S846" s="26" t="s">
        <v>338</v>
      </c>
      <c r="T846" s="26" t="s">
        <v>338</v>
      </c>
      <c r="U846" s="26" t="s">
        <v>338</v>
      </c>
      <c r="V846" s="26" t="s">
        <v>338</v>
      </c>
      <c r="W846" s="26" t="s">
        <v>337</v>
      </c>
      <c r="X846" s="26" t="s">
        <v>340</v>
      </c>
      <c r="Y846" s="26" t="s">
        <v>338</v>
      </c>
      <c r="Z846" s="26" t="s">
        <v>338</v>
      </c>
      <c r="AA846" s="148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2</v>
      </c>
    </row>
    <row r="847" spans="1:65">
      <c r="A847" s="30"/>
      <c r="B847" s="18">
        <v>1</v>
      </c>
      <c r="C847" s="14">
        <v>1</v>
      </c>
      <c r="D847" s="22">
        <v>1</v>
      </c>
      <c r="E847" s="22">
        <v>1.2</v>
      </c>
      <c r="F847" s="22">
        <v>1</v>
      </c>
      <c r="G847" s="22">
        <v>1.0536542257598258</v>
      </c>
      <c r="H847" s="141" t="s">
        <v>101</v>
      </c>
      <c r="I847" s="141" t="s">
        <v>101</v>
      </c>
      <c r="J847" s="141">
        <v>1.49</v>
      </c>
      <c r="K847" s="22">
        <v>1.1000000000000001</v>
      </c>
      <c r="L847" s="141" t="s">
        <v>101</v>
      </c>
      <c r="M847" s="22">
        <v>0.9</v>
      </c>
      <c r="N847" s="22">
        <v>1.2</v>
      </c>
      <c r="O847" s="22">
        <v>1.1000000000000001</v>
      </c>
      <c r="P847" s="142">
        <v>1.4</v>
      </c>
      <c r="Q847" s="141">
        <v>1.3</v>
      </c>
      <c r="R847" s="22">
        <v>1</v>
      </c>
      <c r="S847" s="22">
        <v>0.7</v>
      </c>
      <c r="T847" s="22">
        <v>1.07</v>
      </c>
      <c r="U847" s="22">
        <v>1</v>
      </c>
      <c r="V847" s="141">
        <v>0.8</v>
      </c>
      <c r="W847" s="141">
        <v>1.6</v>
      </c>
      <c r="X847" s="141" t="s">
        <v>329</v>
      </c>
      <c r="Y847" s="22">
        <v>0.9214</v>
      </c>
      <c r="Z847" s="22">
        <v>1</v>
      </c>
      <c r="AA847" s="148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</v>
      </c>
    </row>
    <row r="848" spans="1:65">
      <c r="A848" s="30"/>
      <c r="B848" s="19">
        <v>1</v>
      </c>
      <c r="C848" s="9">
        <v>2</v>
      </c>
      <c r="D848" s="11">
        <v>1</v>
      </c>
      <c r="E848" s="11">
        <v>1.2</v>
      </c>
      <c r="F848" s="11">
        <v>1</v>
      </c>
      <c r="G848" s="11">
        <v>1.2133688199999999</v>
      </c>
      <c r="H848" s="143" t="s">
        <v>101</v>
      </c>
      <c r="I848" s="143" t="s">
        <v>101</v>
      </c>
      <c r="J848" s="143">
        <v>1.6</v>
      </c>
      <c r="K848" s="11">
        <v>1.1000000000000001</v>
      </c>
      <c r="L848" s="11">
        <v>1</v>
      </c>
      <c r="M848" s="11">
        <v>1</v>
      </c>
      <c r="N848" s="11">
        <v>1.3</v>
      </c>
      <c r="O848" s="11">
        <v>1</v>
      </c>
      <c r="P848" s="11">
        <v>0.8</v>
      </c>
      <c r="Q848" s="143">
        <v>1.4</v>
      </c>
      <c r="R848" s="11">
        <v>1</v>
      </c>
      <c r="S848" s="144">
        <v>0.6</v>
      </c>
      <c r="T848" s="11">
        <v>1.1000000000000001</v>
      </c>
      <c r="U848" s="11">
        <v>0.9</v>
      </c>
      <c r="V848" s="143">
        <v>0.8</v>
      </c>
      <c r="W848" s="143">
        <v>1.4</v>
      </c>
      <c r="X848" s="143" t="s">
        <v>329</v>
      </c>
      <c r="Y848" s="11">
        <v>0.95393443111155696</v>
      </c>
      <c r="Z848" s="11">
        <v>1</v>
      </c>
      <c r="AA848" s="148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37</v>
      </c>
    </row>
    <row r="849" spans="1:65">
      <c r="A849" s="30"/>
      <c r="B849" s="19">
        <v>1</v>
      </c>
      <c r="C849" s="9">
        <v>3</v>
      </c>
      <c r="D849" s="11">
        <v>1</v>
      </c>
      <c r="E849" s="11">
        <v>1.1000000000000001</v>
      </c>
      <c r="F849" s="11">
        <v>1</v>
      </c>
      <c r="G849" s="11">
        <v>1.1559760879999998</v>
      </c>
      <c r="H849" s="11">
        <v>1</v>
      </c>
      <c r="I849" s="11">
        <v>1</v>
      </c>
      <c r="J849" s="143">
        <v>1.52</v>
      </c>
      <c r="K849" s="11">
        <v>1.1000000000000001</v>
      </c>
      <c r="L849" s="143" t="s">
        <v>101</v>
      </c>
      <c r="M849" s="11">
        <v>0.9</v>
      </c>
      <c r="N849" s="11">
        <v>1.2</v>
      </c>
      <c r="O849" s="11">
        <v>1.1000000000000001</v>
      </c>
      <c r="P849" s="11">
        <v>1</v>
      </c>
      <c r="Q849" s="143">
        <v>1.4</v>
      </c>
      <c r="R849" s="11">
        <v>1</v>
      </c>
      <c r="S849" s="143" t="s">
        <v>96</v>
      </c>
      <c r="T849" s="11">
        <v>1.06</v>
      </c>
      <c r="U849" s="11">
        <v>1</v>
      </c>
      <c r="V849" s="143">
        <v>0.6</v>
      </c>
      <c r="W849" s="143">
        <v>1.2</v>
      </c>
      <c r="X849" s="143" t="s">
        <v>329</v>
      </c>
      <c r="Y849" s="11">
        <v>0.90239999999999998</v>
      </c>
      <c r="Z849" s="11">
        <v>1</v>
      </c>
      <c r="AA849" s="148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16</v>
      </c>
    </row>
    <row r="850" spans="1:65">
      <c r="A850" s="30"/>
      <c r="B850" s="19">
        <v>1</v>
      </c>
      <c r="C850" s="9">
        <v>4</v>
      </c>
      <c r="D850" s="11">
        <v>1</v>
      </c>
      <c r="E850" s="11">
        <v>1.1000000000000001</v>
      </c>
      <c r="F850" s="11">
        <v>1</v>
      </c>
      <c r="G850" s="11">
        <v>1.244847034</v>
      </c>
      <c r="H850" s="143" t="s">
        <v>101</v>
      </c>
      <c r="I850" s="143" t="s">
        <v>101</v>
      </c>
      <c r="J850" s="143">
        <v>1.36</v>
      </c>
      <c r="K850" s="11">
        <v>1.1000000000000001</v>
      </c>
      <c r="L850" s="143" t="s">
        <v>101</v>
      </c>
      <c r="M850" s="11">
        <v>0.8</v>
      </c>
      <c r="N850" s="11">
        <v>1.1000000000000001</v>
      </c>
      <c r="O850" s="11">
        <v>1</v>
      </c>
      <c r="P850" s="11">
        <v>0.8</v>
      </c>
      <c r="Q850" s="143">
        <v>1.2</v>
      </c>
      <c r="R850" s="11">
        <v>1</v>
      </c>
      <c r="S850" s="11">
        <v>1.2</v>
      </c>
      <c r="T850" s="11">
        <v>0.98</v>
      </c>
      <c r="U850" s="11">
        <v>1.1000000000000001</v>
      </c>
      <c r="V850" s="143">
        <v>0.8</v>
      </c>
      <c r="W850" s="143">
        <v>1.5</v>
      </c>
      <c r="X850" s="143" t="s">
        <v>329</v>
      </c>
      <c r="Y850" s="11">
        <v>0.92300000000000004</v>
      </c>
      <c r="Z850" s="11">
        <v>1.1000000000000001</v>
      </c>
      <c r="AA850" s="148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1.0191790558449452</v>
      </c>
    </row>
    <row r="851" spans="1:65">
      <c r="A851" s="30"/>
      <c r="B851" s="19">
        <v>1</v>
      </c>
      <c r="C851" s="9">
        <v>5</v>
      </c>
      <c r="D851" s="143" t="s">
        <v>101</v>
      </c>
      <c r="E851" s="11">
        <v>1.1000000000000001</v>
      </c>
      <c r="F851" s="11">
        <v>1</v>
      </c>
      <c r="G851" s="11">
        <v>1.072258325</v>
      </c>
      <c r="H851" s="143" t="s">
        <v>101</v>
      </c>
      <c r="I851" s="143" t="s">
        <v>101</v>
      </c>
      <c r="J851" s="143">
        <v>1.31</v>
      </c>
      <c r="K851" s="11">
        <v>1.2</v>
      </c>
      <c r="L851" s="143" t="s">
        <v>101</v>
      </c>
      <c r="M851" s="11">
        <v>1.1000000000000001</v>
      </c>
      <c r="N851" s="144">
        <v>0.9</v>
      </c>
      <c r="O851" s="11">
        <v>0.9</v>
      </c>
      <c r="P851" s="11">
        <v>1.1000000000000001</v>
      </c>
      <c r="Q851" s="143">
        <v>1.4</v>
      </c>
      <c r="R851" s="11">
        <v>1</v>
      </c>
      <c r="S851" s="11">
        <v>0.8</v>
      </c>
      <c r="T851" s="144">
        <v>0.81</v>
      </c>
      <c r="U851" s="11">
        <v>0.8</v>
      </c>
      <c r="V851" s="143">
        <v>0.3</v>
      </c>
      <c r="W851" s="143">
        <v>1.5</v>
      </c>
      <c r="X851" s="143" t="s">
        <v>329</v>
      </c>
      <c r="Y851" s="11">
        <v>0.973154054544483</v>
      </c>
      <c r="Z851" s="11">
        <v>1</v>
      </c>
      <c r="AA851" s="148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118</v>
      </c>
    </row>
    <row r="852" spans="1:65">
      <c r="A852" s="30"/>
      <c r="B852" s="19">
        <v>1</v>
      </c>
      <c r="C852" s="9">
        <v>6</v>
      </c>
      <c r="D852" s="11">
        <v>1</v>
      </c>
      <c r="E852" s="11">
        <v>1.1000000000000001</v>
      </c>
      <c r="F852" s="143" t="s">
        <v>101</v>
      </c>
      <c r="G852" s="11">
        <v>1.240025897</v>
      </c>
      <c r="H852" s="11">
        <v>1</v>
      </c>
      <c r="I852" s="143" t="s">
        <v>101</v>
      </c>
      <c r="J852" s="143">
        <v>1.1599999999999999</v>
      </c>
      <c r="K852" s="11">
        <v>1</v>
      </c>
      <c r="L852" s="11">
        <v>1</v>
      </c>
      <c r="M852" s="11">
        <v>0.9</v>
      </c>
      <c r="N852" s="11">
        <v>1.2</v>
      </c>
      <c r="O852" s="11">
        <v>1</v>
      </c>
      <c r="P852" s="11">
        <v>1</v>
      </c>
      <c r="Q852" s="143">
        <v>1.4</v>
      </c>
      <c r="R852" s="11">
        <v>1</v>
      </c>
      <c r="S852" s="11">
        <v>0.8</v>
      </c>
      <c r="T852" s="11">
        <v>1.1100000000000001</v>
      </c>
      <c r="U852" s="11">
        <v>1</v>
      </c>
      <c r="V852" s="143">
        <v>0.3</v>
      </c>
      <c r="W852" s="143">
        <v>1.3</v>
      </c>
      <c r="X852" s="143" t="s">
        <v>329</v>
      </c>
      <c r="Y852" s="11">
        <v>0.94331915583824089</v>
      </c>
      <c r="Z852" s="11">
        <v>1</v>
      </c>
      <c r="AA852" s="148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20" t="s">
        <v>273</v>
      </c>
      <c r="C853" s="12"/>
      <c r="D853" s="23">
        <v>1</v>
      </c>
      <c r="E853" s="23">
        <v>1.1333333333333331</v>
      </c>
      <c r="F853" s="23">
        <v>1</v>
      </c>
      <c r="G853" s="23">
        <v>1.1633550649599709</v>
      </c>
      <c r="H853" s="23">
        <v>1</v>
      </c>
      <c r="I853" s="23">
        <v>1</v>
      </c>
      <c r="J853" s="23">
        <v>1.4066666666666665</v>
      </c>
      <c r="K853" s="23">
        <v>1.1000000000000001</v>
      </c>
      <c r="L853" s="23">
        <v>1</v>
      </c>
      <c r="M853" s="23">
        <v>0.93333333333333324</v>
      </c>
      <c r="N853" s="23">
        <v>1.1500000000000001</v>
      </c>
      <c r="O853" s="23">
        <v>1.0166666666666668</v>
      </c>
      <c r="P853" s="23">
        <v>1.0166666666666666</v>
      </c>
      <c r="Q853" s="23">
        <v>1.3499999999999999</v>
      </c>
      <c r="R853" s="23">
        <v>1</v>
      </c>
      <c r="S853" s="23">
        <v>0.82</v>
      </c>
      <c r="T853" s="23">
        <v>1.0216666666666667</v>
      </c>
      <c r="U853" s="23">
        <v>0.96666666666666667</v>
      </c>
      <c r="V853" s="23">
        <v>0.6</v>
      </c>
      <c r="W853" s="23">
        <v>1.4166666666666667</v>
      </c>
      <c r="X853" s="23" t="s">
        <v>743</v>
      </c>
      <c r="Y853" s="23">
        <v>0.93620127358238003</v>
      </c>
      <c r="Z853" s="23">
        <v>1.0166666666666666</v>
      </c>
      <c r="AA853" s="148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274</v>
      </c>
      <c r="C854" s="29"/>
      <c r="D854" s="11">
        <v>1</v>
      </c>
      <c r="E854" s="11">
        <v>1.1000000000000001</v>
      </c>
      <c r="F854" s="11">
        <v>1</v>
      </c>
      <c r="G854" s="11">
        <v>1.1846724539999998</v>
      </c>
      <c r="H854" s="11">
        <v>1</v>
      </c>
      <c r="I854" s="11">
        <v>1</v>
      </c>
      <c r="J854" s="11">
        <v>1.425</v>
      </c>
      <c r="K854" s="11">
        <v>1.1000000000000001</v>
      </c>
      <c r="L854" s="11">
        <v>1</v>
      </c>
      <c r="M854" s="11">
        <v>0.9</v>
      </c>
      <c r="N854" s="11">
        <v>1.2</v>
      </c>
      <c r="O854" s="11">
        <v>1</v>
      </c>
      <c r="P854" s="11">
        <v>1</v>
      </c>
      <c r="Q854" s="11">
        <v>1.4</v>
      </c>
      <c r="R854" s="11">
        <v>1</v>
      </c>
      <c r="S854" s="11">
        <v>0.8</v>
      </c>
      <c r="T854" s="11">
        <v>1.0649999999999999</v>
      </c>
      <c r="U854" s="11">
        <v>1</v>
      </c>
      <c r="V854" s="11">
        <v>0.7</v>
      </c>
      <c r="W854" s="11">
        <v>1.45</v>
      </c>
      <c r="X854" s="11" t="s">
        <v>743</v>
      </c>
      <c r="Y854" s="11">
        <v>0.93315957791912041</v>
      </c>
      <c r="Z854" s="11">
        <v>1</v>
      </c>
      <c r="AA854" s="148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3" t="s">
        <v>275</v>
      </c>
      <c r="C855" s="29"/>
      <c r="D855" s="24">
        <v>0</v>
      </c>
      <c r="E855" s="24">
        <v>5.1639777949432163E-2</v>
      </c>
      <c r="F855" s="24">
        <v>0</v>
      </c>
      <c r="G855" s="24">
        <v>8.4152329320657401E-2</v>
      </c>
      <c r="H855" s="24">
        <v>0</v>
      </c>
      <c r="I855" s="24" t="s">
        <v>743</v>
      </c>
      <c r="J855" s="24">
        <v>0.160955480387177</v>
      </c>
      <c r="K855" s="24">
        <v>6.3245553203367569E-2</v>
      </c>
      <c r="L855" s="24">
        <v>0</v>
      </c>
      <c r="M855" s="24">
        <v>0.1032795558988665</v>
      </c>
      <c r="N855" s="24">
        <v>0.13784048752090011</v>
      </c>
      <c r="O855" s="24">
        <v>7.5277265270908125E-2</v>
      </c>
      <c r="P855" s="24">
        <v>0.22286019533929105</v>
      </c>
      <c r="Q855" s="24">
        <v>8.3666002653407526E-2</v>
      </c>
      <c r="R855" s="24">
        <v>0</v>
      </c>
      <c r="S855" s="24">
        <v>0.22803508501982794</v>
      </c>
      <c r="T855" s="24">
        <v>0.11338724208069788</v>
      </c>
      <c r="U855" s="24">
        <v>0.10327955589886445</v>
      </c>
      <c r="V855" s="24">
        <v>0.24494897427831791</v>
      </c>
      <c r="W855" s="24">
        <v>0.14719601443879748</v>
      </c>
      <c r="X855" s="24" t="s">
        <v>743</v>
      </c>
      <c r="Y855" s="24">
        <v>2.555979093906784E-2</v>
      </c>
      <c r="Z855" s="24">
        <v>4.0824829046386339E-2</v>
      </c>
      <c r="AA855" s="148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3" t="s">
        <v>86</v>
      </c>
      <c r="C856" s="29"/>
      <c r="D856" s="13">
        <v>0</v>
      </c>
      <c r="E856" s="13">
        <v>4.5564509955381333E-2</v>
      </c>
      <c r="F856" s="13">
        <v>0</v>
      </c>
      <c r="G856" s="13">
        <v>7.2335894565046605E-2</v>
      </c>
      <c r="H856" s="13">
        <v>0</v>
      </c>
      <c r="I856" s="13" t="s">
        <v>743</v>
      </c>
      <c r="J856" s="13">
        <v>0.11442332728946233</v>
      </c>
      <c r="K856" s="13">
        <v>5.7495957457606876E-2</v>
      </c>
      <c r="L856" s="13">
        <v>0</v>
      </c>
      <c r="M856" s="13">
        <v>0.11065666703449983</v>
      </c>
      <c r="N856" s="13">
        <v>0.11986129349643487</v>
      </c>
      <c r="O856" s="13">
        <v>7.4043211741876835E-2</v>
      </c>
      <c r="P856" s="13">
        <v>0.21920674951405678</v>
      </c>
      <c r="Q856" s="13">
        <v>6.1974816780301874E-2</v>
      </c>
      <c r="R856" s="13">
        <v>0</v>
      </c>
      <c r="S856" s="13">
        <v>0.27809156709735117</v>
      </c>
      <c r="T856" s="13">
        <v>0.11098261867605012</v>
      </c>
      <c r="U856" s="13">
        <v>0.10684091989537702</v>
      </c>
      <c r="V856" s="13">
        <v>0.40824829046386318</v>
      </c>
      <c r="W856" s="13">
        <v>0.10390306901562175</v>
      </c>
      <c r="X856" s="13" t="s">
        <v>743</v>
      </c>
      <c r="Y856" s="13">
        <v>2.7301598128854427E-2</v>
      </c>
      <c r="Z856" s="13">
        <v>4.0155569553822629E-2</v>
      </c>
      <c r="AA856" s="148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3" t="s">
        <v>276</v>
      </c>
      <c r="C857" s="29"/>
      <c r="D857" s="13">
        <v>-1.8818141655241205E-2</v>
      </c>
      <c r="E857" s="13">
        <v>0.11200610612405981</v>
      </c>
      <c r="F857" s="13">
        <v>-1.8818141655241205E-2</v>
      </c>
      <c r="G857" s="13">
        <v>0.1414628845522119</v>
      </c>
      <c r="H857" s="13">
        <v>-1.8818141655241205E-2</v>
      </c>
      <c r="I857" s="13">
        <v>-1.8818141655241205E-2</v>
      </c>
      <c r="J857" s="13">
        <v>0.38019581407162728</v>
      </c>
      <c r="K857" s="13">
        <v>7.9300044179234863E-2</v>
      </c>
      <c r="L857" s="13">
        <v>-1.8818141655241205E-2</v>
      </c>
      <c r="M857" s="13">
        <v>-8.423026554489188E-2</v>
      </c>
      <c r="N857" s="13">
        <v>0.12835913709647273</v>
      </c>
      <c r="O857" s="13">
        <v>-2.4651106828283975E-3</v>
      </c>
      <c r="P857" s="13">
        <v>-2.4651106828286196E-3</v>
      </c>
      <c r="Q857" s="13">
        <v>0.3245955087654242</v>
      </c>
      <c r="R857" s="13">
        <v>-1.8818141655241205E-2</v>
      </c>
      <c r="S857" s="13">
        <v>-0.19543087615729782</v>
      </c>
      <c r="T857" s="13">
        <v>2.4407986088952338E-3</v>
      </c>
      <c r="U857" s="13">
        <v>-5.1524203600066487E-2</v>
      </c>
      <c r="V857" s="13">
        <v>-0.4112908849931447</v>
      </c>
      <c r="W857" s="13">
        <v>0.39000763265507499</v>
      </c>
      <c r="X857" s="13" t="s">
        <v>743</v>
      </c>
      <c r="Y857" s="13">
        <v>-8.1416294601710404E-2</v>
      </c>
      <c r="Z857" s="13">
        <v>-2.4651106828286196E-3</v>
      </c>
      <c r="AA857" s="148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46" t="s">
        <v>277</v>
      </c>
      <c r="C858" s="47"/>
      <c r="D858" s="45">
        <v>0.42</v>
      </c>
      <c r="E858" s="45">
        <v>0.67</v>
      </c>
      <c r="F858" s="45">
        <v>0.42</v>
      </c>
      <c r="G858" s="45">
        <v>0.83</v>
      </c>
      <c r="H858" s="45">
        <v>1.69</v>
      </c>
      <c r="I858" s="45">
        <v>2.11</v>
      </c>
      <c r="J858" s="45">
        <v>2.06</v>
      </c>
      <c r="K858" s="45">
        <v>0.51</v>
      </c>
      <c r="L858" s="45">
        <v>1.69</v>
      </c>
      <c r="M858" s="45">
        <v>0.34</v>
      </c>
      <c r="N858" s="45">
        <v>0.76</v>
      </c>
      <c r="O858" s="45">
        <v>0.08</v>
      </c>
      <c r="P858" s="45">
        <v>0.08</v>
      </c>
      <c r="Q858" s="45">
        <v>1.77</v>
      </c>
      <c r="R858" s="45">
        <v>0</v>
      </c>
      <c r="S858" s="45">
        <v>1.52</v>
      </c>
      <c r="T858" s="45">
        <v>0.11</v>
      </c>
      <c r="U858" s="45">
        <v>0.17</v>
      </c>
      <c r="V858" s="45">
        <v>2.02</v>
      </c>
      <c r="W858" s="45">
        <v>2.11</v>
      </c>
      <c r="X858" s="45">
        <v>1.26</v>
      </c>
      <c r="Y858" s="45">
        <v>0.32</v>
      </c>
      <c r="Z858" s="45">
        <v>0.08</v>
      </c>
      <c r="AA858" s="148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B859" s="31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BM859" s="55"/>
    </row>
    <row r="860" spans="1:65" ht="15">
      <c r="B860" s="8" t="s">
        <v>623</v>
      </c>
      <c r="BM860" s="28" t="s">
        <v>66</v>
      </c>
    </row>
    <row r="861" spans="1:65" ht="15">
      <c r="A861" s="25" t="s">
        <v>12</v>
      </c>
      <c r="B861" s="18" t="s">
        <v>110</v>
      </c>
      <c r="C861" s="15" t="s">
        <v>111</v>
      </c>
      <c r="D861" s="16" t="s">
        <v>235</v>
      </c>
      <c r="E861" s="17" t="s">
        <v>235</v>
      </c>
      <c r="F861" s="17" t="s">
        <v>235</v>
      </c>
      <c r="G861" s="17" t="s">
        <v>235</v>
      </c>
      <c r="H861" s="17" t="s">
        <v>235</v>
      </c>
      <c r="I861" s="17" t="s">
        <v>235</v>
      </c>
      <c r="J861" s="17" t="s">
        <v>235</v>
      </c>
      <c r="K861" s="148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1</v>
      </c>
    </row>
    <row r="862" spans="1:65">
      <c r="A862" s="30"/>
      <c r="B862" s="19" t="s">
        <v>236</v>
      </c>
      <c r="C862" s="9" t="s">
        <v>236</v>
      </c>
      <c r="D862" s="146" t="s">
        <v>240</v>
      </c>
      <c r="E862" s="147" t="s">
        <v>242</v>
      </c>
      <c r="F862" s="147" t="s">
        <v>244</v>
      </c>
      <c r="G862" s="147" t="s">
        <v>253</v>
      </c>
      <c r="H862" s="147" t="s">
        <v>254</v>
      </c>
      <c r="I862" s="147" t="s">
        <v>257</v>
      </c>
      <c r="J862" s="147" t="s">
        <v>259</v>
      </c>
      <c r="K862" s="148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 t="s">
        <v>3</v>
      </c>
    </row>
    <row r="863" spans="1:65">
      <c r="A863" s="30"/>
      <c r="B863" s="19"/>
      <c r="C863" s="9"/>
      <c r="D863" s="10" t="s">
        <v>305</v>
      </c>
      <c r="E863" s="11" t="s">
        <v>303</v>
      </c>
      <c r="F863" s="11" t="s">
        <v>303</v>
      </c>
      <c r="G863" s="11" t="s">
        <v>305</v>
      </c>
      <c r="H863" s="11" t="s">
        <v>303</v>
      </c>
      <c r="I863" s="11" t="s">
        <v>303</v>
      </c>
      <c r="J863" s="11" t="s">
        <v>303</v>
      </c>
      <c r="K863" s="148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2</v>
      </c>
    </row>
    <row r="864" spans="1:65">
      <c r="A864" s="30"/>
      <c r="B864" s="19"/>
      <c r="C864" s="9"/>
      <c r="D864" s="26" t="s">
        <v>339</v>
      </c>
      <c r="E864" s="26" t="s">
        <v>117</v>
      </c>
      <c r="F864" s="26" t="s">
        <v>338</v>
      </c>
      <c r="G864" s="26" t="s">
        <v>338</v>
      </c>
      <c r="H864" s="26" t="s">
        <v>337</v>
      </c>
      <c r="I864" s="26" t="s">
        <v>338</v>
      </c>
      <c r="J864" s="26" t="s">
        <v>340</v>
      </c>
      <c r="K864" s="148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3</v>
      </c>
    </row>
    <row r="865" spans="1:65">
      <c r="A865" s="30"/>
      <c r="B865" s="18">
        <v>1</v>
      </c>
      <c r="C865" s="14">
        <v>1</v>
      </c>
      <c r="D865" s="22">
        <v>1.52</v>
      </c>
      <c r="E865" s="22">
        <v>1.8420000000000001</v>
      </c>
      <c r="F865" s="22">
        <v>1.7</v>
      </c>
      <c r="G865" s="22">
        <v>1.9</v>
      </c>
      <c r="H865" s="22">
        <v>1.5730599999999999</v>
      </c>
      <c r="I865" s="141">
        <v>2.89</v>
      </c>
      <c r="J865" s="22">
        <v>1.5153898862292847</v>
      </c>
      <c r="K865" s="148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1</v>
      </c>
    </row>
    <row r="866" spans="1:65">
      <c r="A866" s="30"/>
      <c r="B866" s="19">
        <v>1</v>
      </c>
      <c r="C866" s="9">
        <v>2</v>
      </c>
      <c r="D866" s="11">
        <v>1.47</v>
      </c>
      <c r="E866" s="11">
        <v>1.8939999999999999</v>
      </c>
      <c r="F866" s="11">
        <v>1.52</v>
      </c>
      <c r="G866" s="11">
        <v>1.7</v>
      </c>
      <c r="H866" s="11">
        <v>1.5562399999999998</v>
      </c>
      <c r="I866" s="143">
        <v>2.83</v>
      </c>
      <c r="J866" s="11">
        <v>1.495541337199604</v>
      </c>
      <c r="K866" s="148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34</v>
      </c>
    </row>
    <row r="867" spans="1:65">
      <c r="A867" s="30"/>
      <c r="B867" s="19">
        <v>1</v>
      </c>
      <c r="C867" s="9">
        <v>3</v>
      </c>
      <c r="D867" s="11">
        <v>1.51</v>
      </c>
      <c r="E867" s="11">
        <v>1.794</v>
      </c>
      <c r="F867" s="11">
        <v>1.77</v>
      </c>
      <c r="G867" s="11">
        <v>1.7</v>
      </c>
      <c r="H867" s="11">
        <v>1.56931</v>
      </c>
      <c r="I867" s="143">
        <v>2.82</v>
      </c>
      <c r="J867" s="11">
        <v>1.5740180982343097</v>
      </c>
      <c r="K867" s="148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16</v>
      </c>
    </row>
    <row r="868" spans="1:65">
      <c r="A868" s="30"/>
      <c r="B868" s="19">
        <v>1</v>
      </c>
      <c r="C868" s="9">
        <v>4</v>
      </c>
      <c r="D868" s="11">
        <v>1.49</v>
      </c>
      <c r="E868" s="11">
        <v>1.885</v>
      </c>
      <c r="F868" s="11">
        <v>1.48</v>
      </c>
      <c r="G868" s="11">
        <v>1.7</v>
      </c>
      <c r="H868" s="11">
        <v>1.5454600000000001</v>
      </c>
      <c r="I868" s="143">
        <v>2.8</v>
      </c>
      <c r="J868" s="11">
        <v>1.5414281826666008</v>
      </c>
      <c r="K868" s="148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1.6436623513711222</v>
      </c>
    </row>
    <row r="869" spans="1:65">
      <c r="A869" s="30"/>
      <c r="B869" s="19">
        <v>1</v>
      </c>
      <c r="C869" s="9">
        <v>5</v>
      </c>
      <c r="D869" s="11">
        <v>1.47</v>
      </c>
      <c r="E869" s="11">
        <v>1.827</v>
      </c>
      <c r="F869" s="11">
        <v>1.76</v>
      </c>
      <c r="G869" s="11">
        <v>1.8</v>
      </c>
      <c r="H869" s="11">
        <v>1.57236</v>
      </c>
      <c r="I869" s="143">
        <v>2.7</v>
      </c>
      <c r="J869" s="11">
        <v>1.5789069882771147</v>
      </c>
      <c r="K869" s="148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119</v>
      </c>
    </row>
    <row r="870" spans="1:65">
      <c r="A870" s="30"/>
      <c r="B870" s="19">
        <v>1</v>
      </c>
      <c r="C870" s="9">
        <v>6</v>
      </c>
      <c r="D870" s="11">
        <v>1.51</v>
      </c>
      <c r="E870" s="11">
        <v>1.839</v>
      </c>
      <c r="F870" s="11">
        <v>1.73</v>
      </c>
      <c r="G870" s="11">
        <v>1.7</v>
      </c>
      <c r="H870" s="11">
        <v>1.5762599999999998</v>
      </c>
      <c r="I870" s="143">
        <v>2.87</v>
      </c>
      <c r="J870" s="11">
        <v>1.5628701567534757</v>
      </c>
      <c r="K870" s="148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20" t="s">
        <v>273</v>
      </c>
      <c r="C871" s="12"/>
      <c r="D871" s="23">
        <v>1.4950000000000001</v>
      </c>
      <c r="E871" s="23">
        <v>1.8468333333333333</v>
      </c>
      <c r="F871" s="23">
        <v>1.6600000000000001</v>
      </c>
      <c r="G871" s="23">
        <v>1.75</v>
      </c>
      <c r="H871" s="23">
        <v>1.5654483333333333</v>
      </c>
      <c r="I871" s="23">
        <v>2.8183333333333334</v>
      </c>
      <c r="J871" s="23">
        <v>1.5446924415600651</v>
      </c>
      <c r="K871" s="148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3" t="s">
        <v>274</v>
      </c>
      <c r="C872" s="29"/>
      <c r="D872" s="11">
        <v>1.5</v>
      </c>
      <c r="E872" s="11">
        <v>1.8405</v>
      </c>
      <c r="F872" s="11">
        <v>1.7149999999999999</v>
      </c>
      <c r="G872" s="11">
        <v>1.7</v>
      </c>
      <c r="H872" s="11">
        <v>1.570835</v>
      </c>
      <c r="I872" s="11">
        <v>2.8250000000000002</v>
      </c>
      <c r="J872" s="11">
        <v>1.5521491697100382</v>
      </c>
      <c r="K872" s="148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3" t="s">
        <v>275</v>
      </c>
      <c r="C873" s="29"/>
      <c r="D873" s="24">
        <v>2.1679483388678818E-2</v>
      </c>
      <c r="E873" s="24">
        <v>3.728493887170347E-2</v>
      </c>
      <c r="F873" s="24">
        <v>0.12696456198483103</v>
      </c>
      <c r="G873" s="24">
        <v>8.3666002653407553E-2</v>
      </c>
      <c r="H873" s="24">
        <v>1.2015324243093295E-2</v>
      </c>
      <c r="I873" s="24">
        <v>6.675827039900499E-2</v>
      </c>
      <c r="J873" s="24">
        <v>3.3604121387030887E-2</v>
      </c>
      <c r="K873" s="197"/>
      <c r="L873" s="198"/>
      <c r="M873" s="198"/>
      <c r="N873" s="198"/>
      <c r="O873" s="198"/>
      <c r="P873" s="198"/>
      <c r="Q873" s="198"/>
      <c r="R873" s="198"/>
      <c r="S873" s="198"/>
      <c r="T873" s="198"/>
      <c r="U873" s="198"/>
      <c r="V873" s="198"/>
      <c r="W873" s="198"/>
      <c r="X873" s="198"/>
      <c r="Y873" s="198"/>
      <c r="Z873" s="198"/>
      <c r="AA873" s="198"/>
      <c r="AB873" s="198"/>
      <c r="AC873" s="198"/>
      <c r="AD873" s="198"/>
      <c r="AE873" s="198"/>
      <c r="AF873" s="198"/>
      <c r="AG873" s="198"/>
      <c r="AH873" s="198"/>
      <c r="AI873" s="198"/>
      <c r="AJ873" s="198"/>
      <c r="AK873" s="198"/>
      <c r="AL873" s="198"/>
      <c r="AM873" s="198"/>
      <c r="AN873" s="198"/>
      <c r="AO873" s="198"/>
      <c r="AP873" s="198"/>
      <c r="AQ873" s="198"/>
      <c r="AR873" s="198"/>
      <c r="AS873" s="198"/>
      <c r="AT873" s="198"/>
      <c r="AU873" s="198"/>
      <c r="AV873" s="198"/>
      <c r="AW873" s="198"/>
      <c r="AX873" s="198"/>
      <c r="AY873" s="198"/>
      <c r="AZ873" s="198"/>
      <c r="BA873" s="198"/>
      <c r="BB873" s="198"/>
      <c r="BC873" s="198"/>
      <c r="BD873" s="198"/>
      <c r="BE873" s="198"/>
      <c r="BF873" s="198"/>
      <c r="BG873" s="198"/>
      <c r="BH873" s="198"/>
      <c r="BI873" s="198"/>
      <c r="BJ873" s="198"/>
      <c r="BK873" s="198"/>
      <c r="BL873" s="198"/>
      <c r="BM873" s="56"/>
    </row>
    <row r="874" spans="1:65">
      <c r="A874" s="30"/>
      <c r="B874" s="3" t="s">
        <v>86</v>
      </c>
      <c r="C874" s="29"/>
      <c r="D874" s="13">
        <v>1.4501326681390512E-2</v>
      </c>
      <c r="E874" s="13">
        <v>2.0188578037200689E-2</v>
      </c>
      <c r="F874" s="13">
        <v>7.6484675894476509E-2</v>
      </c>
      <c r="G874" s="13">
        <v>4.7809144373375745E-2</v>
      </c>
      <c r="H874" s="13">
        <v>7.6753246895787863E-3</v>
      </c>
      <c r="I874" s="13">
        <v>2.3687145026258422E-2</v>
      </c>
      <c r="J874" s="13">
        <v>2.175457099608278E-2</v>
      </c>
      <c r="K874" s="148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30"/>
      <c r="B875" s="3" t="s">
        <v>276</v>
      </c>
      <c r="C875" s="29"/>
      <c r="D875" s="13">
        <v>-9.0445797001500794E-2</v>
      </c>
      <c r="E875" s="13">
        <v>0.12360870941208124</v>
      </c>
      <c r="F875" s="13">
        <v>9.9397839314439018E-3</v>
      </c>
      <c r="G875" s="13">
        <v>6.4695555349413736E-2</v>
      </c>
      <c r="H875" s="13">
        <v>-4.7585209926201522E-2</v>
      </c>
      <c r="I875" s="13">
        <v>0.71466684199605579</v>
      </c>
      <c r="J875" s="13">
        <v>-6.0213041765237008E-2</v>
      </c>
      <c r="K875" s="148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30"/>
      <c r="B876" s="46" t="s">
        <v>277</v>
      </c>
      <c r="C876" s="47"/>
      <c r="D876" s="45">
        <v>0.96</v>
      </c>
      <c r="E876" s="45">
        <v>1.0900000000000001</v>
      </c>
      <c r="F876" s="45">
        <v>0</v>
      </c>
      <c r="G876" s="45">
        <v>0.53</v>
      </c>
      <c r="H876" s="45">
        <v>0.55000000000000004</v>
      </c>
      <c r="I876" s="45">
        <v>6.77</v>
      </c>
      <c r="J876" s="45">
        <v>0.67</v>
      </c>
      <c r="K876" s="148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B877" s="31"/>
      <c r="C877" s="20"/>
      <c r="D877" s="20"/>
      <c r="E877" s="20"/>
      <c r="F877" s="20"/>
      <c r="G877" s="20"/>
      <c r="H877" s="20"/>
      <c r="I877" s="20"/>
      <c r="J877" s="20"/>
      <c r="BM877" s="55"/>
    </row>
    <row r="878" spans="1:65" ht="15">
      <c r="B878" s="8" t="s">
        <v>624</v>
      </c>
      <c r="BM878" s="28" t="s">
        <v>66</v>
      </c>
    </row>
    <row r="879" spans="1:65" ht="15">
      <c r="A879" s="25" t="s">
        <v>15</v>
      </c>
      <c r="B879" s="18" t="s">
        <v>110</v>
      </c>
      <c r="C879" s="15" t="s">
        <v>111</v>
      </c>
      <c r="D879" s="16" t="s">
        <v>235</v>
      </c>
      <c r="E879" s="17" t="s">
        <v>235</v>
      </c>
      <c r="F879" s="17" t="s">
        <v>235</v>
      </c>
      <c r="G879" s="17" t="s">
        <v>235</v>
      </c>
      <c r="H879" s="17" t="s">
        <v>235</v>
      </c>
      <c r="I879" s="17" t="s">
        <v>235</v>
      </c>
      <c r="J879" s="17" t="s">
        <v>235</v>
      </c>
      <c r="K879" s="17" t="s">
        <v>235</v>
      </c>
      <c r="L879" s="17" t="s">
        <v>235</v>
      </c>
      <c r="M879" s="17" t="s">
        <v>235</v>
      </c>
      <c r="N879" s="17" t="s">
        <v>235</v>
      </c>
      <c r="O879" s="17" t="s">
        <v>235</v>
      </c>
      <c r="P879" s="17" t="s">
        <v>235</v>
      </c>
      <c r="Q879" s="17" t="s">
        <v>235</v>
      </c>
      <c r="R879" s="17" t="s">
        <v>235</v>
      </c>
      <c r="S879" s="17" t="s">
        <v>235</v>
      </c>
      <c r="T879" s="17" t="s">
        <v>235</v>
      </c>
      <c r="U879" s="17" t="s">
        <v>235</v>
      </c>
      <c r="V879" s="17" t="s">
        <v>235</v>
      </c>
      <c r="W879" s="17" t="s">
        <v>235</v>
      </c>
      <c r="X879" s="17" t="s">
        <v>235</v>
      </c>
      <c r="Y879" s="148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1</v>
      </c>
    </row>
    <row r="880" spans="1:65">
      <c r="A880" s="30"/>
      <c r="B880" s="19" t="s">
        <v>236</v>
      </c>
      <c r="C880" s="9" t="s">
        <v>236</v>
      </c>
      <c r="D880" s="146" t="s">
        <v>238</v>
      </c>
      <c r="E880" s="147" t="s">
        <v>239</v>
      </c>
      <c r="F880" s="147" t="s">
        <v>240</v>
      </c>
      <c r="G880" s="147" t="s">
        <v>241</v>
      </c>
      <c r="H880" s="147" t="s">
        <v>242</v>
      </c>
      <c r="I880" s="147" t="s">
        <v>243</v>
      </c>
      <c r="J880" s="147" t="s">
        <v>244</v>
      </c>
      <c r="K880" s="147" t="s">
        <v>245</v>
      </c>
      <c r="L880" s="147" t="s">
        <v>246</v>
      </c>
      <c r="M880" s="147" t="s">
        <v>247</v>
      </c>
      <c r="N880" s="147" t="s">
        <v>248</v>
      </c>
      <c r="O880" s="147" t="s">
        <v>249</v>
      </c>
      <c r="P880" s="147" t="s">
        <v>251</v>
      </c>
      <c r="Q880" s="147" t="s">
        <v>252</v>
      </c>
      <c r="R880" s="147" t="s">
        <v>253</v>
      </c>
      <c r="S880" s="147" t="s">
        <v>256</v>
      </c>
      <c r="T880" s="147" t="s">
        <v>257</v>
      </c>
      <c r="U880" s="147" t="s">
        <v>258</v>
      </c>
      <c r="V880" s="147" t="s">
        <v>259</v>
      </c>
      <c r="W880" s="147" t="s">
        <v>265</v>
      </c>
      <c r="X880" s="147" t="s">
        <v>266</v>
      </c>
      <c r="Y880" s="148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 t="s">
        <v>3</v>
      </c>
    </row>
    <row r="881" spans="1:65">
      <c r="A881" s="30"/>
      <c r="B881" s="19"/>
      <c r="C881" s="9"/>
      <c r="D881" s="10" t="s">
        <v>305</v>
      </c>
      <c r="E881" s="11" t="s">
        <v>303</v>
      </c>
      <c r="F881" s="11" t="s">
        <v>305</v>
      </c>
      <c r="G881" s="11" t="s">
        <v>305</v>
      </c>
      <c r="H881" s="11" t="s">
        <v>303</v>
      </c>
      <c r="I881" s="11" t="s">
        <v>303</v>
      </c>
      <c r="J881" s="11" t="s">
        <v>303</v>
      </c>
      <c r="K881" s="11" t="s">
        <v>303</v>
      </c>
      <c r="L881" s="11" t="s">
        <v>303</v>
      </c>
      <c r="M881" s="11" t="s">
        <v>303</v>
      </c>
      <c r="N881" s="11" t="s">
        <v>303</v>
      </c>
      <c r="O881" s="11" t="s">
        <v>303</v>
      </c>
      <c r="P881" s="11" t="s">
        <v>303</v>
      </c>
      <c r="Q881" s="11" t="s">
        <v>305</v>
      </c>
      <c r="R881" s="11" t="s">
        <v>305</v>
      </c>
      <c r="S881" s="11" t="s">
        <v>303</v>
      </c>
      <c r="T881" s="11" t="s">
        <v>303</v>
      </c>
      <c r="U881" s="11" t="s">
        <v>305</v>
      </c>
      <c r="V881" s="11" t="s">
        <v>303</v>
      </c>
      <c r="W881" s="11" t="s">
        <v>305</v>
      </c>
      <c r="X881" s="11" t="s">
        <v>336</v>
      </c>
      <c r="Y881" s="148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2</v>
      </c>
    </row>
    <row r="882" spans="1:65">
      <c r="A882" s="30"/>
      <c r="B882" s="19"/>
      <c r="C882" s="9"/>
      <c r="D882" s="26" t="s">
        <v>337</v>
      </c>
      <c r="E882" s="26" t="s">
        <v>338</v>
      </c>
      <c r="F882" s="26" t="s">
        <v>339</v>
      </c>
      <c r="G882" s="26" t="s">
        <v>339</v>
      </c>
      <c r="H882" s="26" t="s">
        <v>117</v>
      </c>
      <c r="I882" s="26" t="s">
        <v>337</v>
      </c>
      <c r="J882" s="26" t="s">
        <v>338</v>
      </c>
      <c r="K882" s="26" t="s">
        <v>338</v>
      </c>
      <c r="L882" s="26" t="s">
        <v>339</v>
      </c>
      <c r="M882" s="26" t="s">
        <v>338</v>
      </c>
      <c r="N882" s="26" t="s">
        <v>338</v>
      </c>
      <c r="O882" s="26" t="s">
        <v>306</v>
      </c>
      <c r="P882" s="26" t="s">
        <v>340</v>
      </c>
      <c r="Q882" s="26" t="s">
        <v>337</v>
      </c>
      <c r="R882" s="26" t="s">
        <v>338</v>
      </c>
      <c r="S882" s="26" t="s">
        <v>338</v>
      </c>
      <c r="T882" s="26" t="s">
        <v>338</v>
      </c>
      <c r="U882" s="26" t="s">
        <v>337</v>
      </c>
      <c r="V882" s="26" t="s">
        <v>340</v>
      </c>
      <c r="W882" s="26" t="s">
        <v>338</v>
      </c>
      <c r="X882" s="26" t="s">
        <v>340</v>
      </c>
      <c r="Y882" s="148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2</v>
      </c>
    </row>
    <row r="883" spans="1:65">
      <c r="A883" s="30"/>
      <c r="B883" s="18">
        <v>1</v>
      </c>
      <c r="C883" s="14">
        <v>1</v>
      </c>
      <c r="D883" s="22">
        <v>0.8</v>
      </c>
      <c r="E883" s="22">
        <v>0.9</v>
      </c>
      <c r="F883" s="22">
        <v>0.91</v>
      </c>
      <c r="G883" s="22">
        <v>0.68673197892695237</v>
      </c>
      <c r="H883" s="22">
        <v>0.85</v>
      </c>
      <c r="I883" s="22">
        <v>0.9</v>
      </c>
      <c r="J883" s="22">
        <v>1.1000000000000001</v>
      </c>
      <c r="K883" s="22">
        <v>0.7</v>
      </c>
      <c r="L883" s="22">
        <v>0.76</v>
      </c>
      <c r="M883" s="22">
        <v>0.7</v>
      </c>
      <c r="N883" s="22">
        <v>0.8</v>
      </c>
      <c r="O883" s="22">
        <v>0.7</v>
      </c>
      <c r="P883" s="22">
        <v>0.7</v>
      </c>
      <c r="Q883" s="22">
        <v>0.8</v>
      </c>
      <c r="R883" s="22">
        <v>0.81</v>
      </c>
      <c r="S883" s="22">
        <v>0.9</v>
      </c>
      <c r="T883" s="22">
        <v>0.59</v>
      </c>
      <c r="U883" s="22">
        <v>0.8</v>
      </c>
      <c r="V883" s="22">
        <v>0.75237232804547549</v>
      </c>
      <c r="W883" s="22">
        <v>0.7</v>
      </c>
      <c r="X883" s="22">
        <v>1.121</v>
      </c>
      <c r="Y883" s="148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</v>
      </c>
    </row>
    <row r="884" spans="1:65">
      <c r="A884" s="30"/>
      <c r="B884" s="19">
        <v>1</v>
      </c>
      <c r="C884" s="9">
        <v>2</v>
      </c>
      <c r="D884" s="11">
        <v>0.8</v>
      </c>
      <c r="E884" s="11">
        <v>1</v>
      </c>
      <c r="F884" s="11">
        <v>0.95</v>
      </c>
      <c r="G884" s="11">
        <v>0.72173911275730229</v>
      </c>
      <c r="H884" s="11">
        <v>0.84</v>
      </c>
      <c r="I884" s="11">
        <v>0.8</v>
      </c>
      <c r="J884" s="11">
        <v>0.8</v>
      </c>
      <c r="K884" s="11">
        <v>0.8</v>
      </c>
      <c r="L884" s="11">
        <v>0.76</v>
      </c>
      <c r="M884" s="11">
        <v>0.7</v>
      </c>
      <c r="N884" s="11">
        <v>0.7</v>
      </c>
      <c r="O884" s="11">
        <v>0.8</v>
      </c>
      <c r="P884" s="11">
        <v>0.7</v>
      </c>
      <c r="Q884" s="11">
        <v>0.8</v>
      </c>
      <c r="R884" s="11">
        <v>0.75</v>
      </c>
      <c r="S884" s="11">
        <v>0.9</v>
      </c>
      <c r="T884" s="11">
        <v>0.59</v>
      </c>
      <c r="U884" s="11">
        <v>0.8</v>
      </c>
      <c r="V884" s="11">
        <v>0.78906511432040216</v>
      </c>
      <c r="W884" s="11">
        <v>0.7</v>
      </c>
      <c r="X884" s="11">
        <v>0.44500000000000001</v>
      </c>
      <c r="Y884" s="148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9</v>
      </c>
    </row>
    <row r="885" spans="1:65">
      <c r="A885" s="30"/>
      <c r="B885" s="19">
        <v>1</v>
      </c>
      <c r="C885" s="9">
        <v>3</v>
      </c>
      <c r="D885" s="11">
        <v>0.8</v>
      </c>
      <c r="E885" s="11">
        <v>1</v>
      </c>
      <c r="F885" s="11">
        <v>0.95</v>
      </c>
      <c r="G885" s="11">
        <v>0.69642588182903142</v>
      </c>
      <c r="H885" s="11">
        <v>0.83</v>
      </c>
      <c r="I885" s="11">
        <v>0.8</v>
      </c>
      <c r="J885" s="11">
        <v>0.5</v>
      </c>
      <c r="K885" s="11">
        <v>0.7</v>
      </c>
      <c r="L885" s="11">
        <v>0.75</v>
      </c>
      <c r="M885" s="11">
        <v>0.7</v>
      </c>
      <c r="N885" s="11">
        <v>0.7</v>
      </c>
      <c r="O885" s="11">
        <v>0.7</v>
      </c>
      <c r="P885" s="11">
        <v>0.7</v>
      </c>
      <c r="Q885" s="11">
        <v>0.8</v>
      </c>
      <c r="R885" s="11">
        <v>0.85</v>
      </c>
      <c r="S885" s="11">
        <v>0.9</v>
      </c>
      <c r="T885" s="11">
        <v>0.59</v>
      </c>
      <c r="U885" s="11">
        <v>0.8</v>
      </c>
      <c r="V885" s="11">
        <v>0.81556813680897267</v>
      </c>
      <c r="W885" s="11">
        <v>0.7</v>
      </c>
      <c r="X885" s="11">
        <v>1.117</v>
      </c>
      <c r="Y885" s="148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16</v>
      </c>
    </row>
    <row r="886" spans="1:65">
      <c r="A886" s="30"/>
      <c r="B886" s="19">
        <v>1</v>
      </c>
      <c r="C886" s="9">
        <v>4</v>
      </c>
      <c r="D886" s="11">
        <v>0.8</v>
      </c>
      <c r="E886" s="11">
        <v>1</v>
      </c>
      <c r="F886" s="11">
        <v>0.93</v>
      </c>
      <c r="G886" s="11">
        <v>0.73299879774462562</v>
      </c>
      <c r="H886" s="11">
        <v>0.83</v>
      </c>
      <c r="I886" s="11">
        <v>0.9</v>
      </c>
      <c r="J886" s="144">
        <v>0.3</v>
      </c>
      <c r="K886" s="11">
        <v>0.8</v>
      </c>
      <c r="L886" s="11">
        <v>0.74</v>
      </c>
      <c r="M886" s="11">
        <v>0.7</v>
      </c>
      <c r="N886" s="11">
        <v>0.7</v>
      </c>
      <c r="O886" s="11">
        <v>0.8</v>
      </c>
      <c r="P886" s="11">
        <v>0.7</v>
      </c>
      <c r="Q886" s="11">
        <v>0.8</v>
      </c>
      <c r="R886" s="11">
        <v>0.85</v>
      </c>
      <c r="S886" s="11">
        <v>0.9</v>
      </c>
      <c r="T886" s="11">
        <v>0.6</v>
      </c>
      <c r="U886" s="11">
        <v>0.7</v>
      </c>
      <c r="V886" s="11">
        <v>0.74023651550047997</v>
      </c>
      <c r="W886" s="11">
        <v>0.8</v>
      </c>
      <c r="X886" s="11">
        <v>1.1439999999999999</v>
      </c>
      <c r="Y886" s="148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0.78422186958270024</v>
      </c>
    </row>
    <row r="887" spans="1:65">
      <c r="A887" s="30"/>
      <c r="B887" s="19">
        <v>1</v>
      </c>
      <c r="C887" s="9">
        <v>5</v>
      </c>
      <c r="D887" s="11">
        <v>0.8</v>
      </c>
      <c r="E887" s="11">
        <v>1</v>
      </c>
      <c r="F887" s="11">
        <v>0.93</v>
      </c>
      <c r="G887" s="11">
        <v>0.71740725329033217</v>
      </c>
      <c r="H887" s="11">
        <v>0.83</v>
      </c>
      <c r="I887" s="11">
        <v>0.8</v>
      </c>
      <c r="J887" s="144">
        <v>0.3</v>
      </c>
      <c r="K887" s="11">
        <v>0.8</v>
      </c>
      <c r="L887" s="11">
        <v>0.73</v>
      </c>
      <c r="M887" s="11">
        <v>0.7</v>
      </c>
      <c r="N887" s="11">
        <v>0.7</v>
      </c>
      <c r="O887" s="11">
        <v>0.7</v>
      </c>
      <c r="P887" s="11">
        <v>0.7</v>
      </c>
      <c r="Q887" s="11">
        <v>0.7</v>
      </c>
      <c r="R887" s="11">
        <v>0.87</v>
      </c>
      <c r="S887" s="11">
        <v>0.8</v>
      </c>
      <c r="T887" s="11">
        <v>0.66</v>
      </c>
      <c r="U887" s="11">
        <v>0.8</v>
      </c>
      <c r="V887" s="11">
        <v>0.81839620102720723</v>
      </c>
      <c r="W887" s="11">
        <v>0.7</v>
      </c>
      <c r="X887" s="11">
        <v>0.95499999999999996</v>
      </c>
      <c r="Y887" s="148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120</v>
      </c>
    </row>
    <row r="888" spans="1:65">
      <c r="A888" s="30"/>
      <c r="B888" s="19">
        <v>1</v>
      </c>
      <c r="C888" s="9">
        <v>6</v>
      </c>
      <c r="D888" s="11">
        <v>0.8</v>
      </c>
      <c r="E888" s="11">
        <v>1</v>
      </c>
      <c r="F888" s="11">
        <v>0.92</v>
      </c>
      <c r="G888" s="11">
        <v>0.70467308507689408</v>
      </c>
      <c r="H888" s="11">
        <v>0.8</v>
      </c>
      <c r="I888" s="11">
        <v>0.8</v>
      </c>
      <c r="J888" s="11">
        <v>0.6</v>
      </c>
      <c r="K888" s="11">
        <v>0.8</v>
      </c>
      <c r="L888" s="11">
        <v>0.73</v>
      </c>
      <c r="M888" s="11">
        <v>0.7</v>
      </c>
      <c r="N888" s="11">
        <v>0.7</v>
      </c>
      <c r="O888" s="11">
        <v>0.7</v>
      </c>
      <c r="P888" s="11">
        <v>0.7</v>
      </c>
      <c r="Q888" s="11">
        <v>0.8</v>
      </c>
      <c r="R888" s="11">
        <v>0.81</v>
      </c>
      <c r="S888" s="11">
        <v>0.9</v>
      </c>
      <c r="T888" s="11">
        <v>0.59</v>
      </c>
      <c r="U888" s="11">
        <v>0.8</v>
      </c>
      <c r="V888" s="11">
        <v>0.76934116209255632</v>
      </c>
      <c r="W888" s="11">
        <v>0.7</v>
      </c>
      <c r="X888" s="11">
        <v>0.58499999999999996</v>
      </c>
      <c r="Y888" s="148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20" t="s">
        <v>273</v>
      </c>
      <c r="C889" s="12"/>
      <c r="D889" s="23">
        <v>0.79999999999999993</v>
      </c>
      <c r="E889" s="23">
        <v>0.98333333333333339</v>
      </c>
      <c r="F889" s="23">
        <v>0.93166666666666664</v>
      </c>
      <c r="G889" s="23">
        <v>0.70999601827085623</v>
      </c>
      <c r="H889" s="23">
        <v>0.83</v>
      </c>
      <c r="I889" s="23">
        <v>0.83333333333333337</v>
      </c>
      <c r="J889" s="23">
        <v>0.6</v>
      </c>
      <c r="K889" s="23">
        <v>0.76666666666666661</v>
      </c>
      <c r="L889" s="23">
        <v>0.745</v>
      </c>
      <c r="M889" s="23">
        <v>0.70000000000000007</v>
      </c>
      <c r="N889" s="23">
        <v>0.71666666666666679</v>
      </c>
      <c r="O889" s="23">
        <v>0.73333333333333339</v>
      </c>
      <c r="P889" s="23">
        <v>0.70000000000000007</v>
      </c>
      <c r="Q889" s="23">
        <v>0.78333333333333333</v>
      </c>
      <c r="R889" s="23">
        <v>0.82333333333333325</v>
      </c>
      <c r="S889" s="23">
        <v>0.88333333333333341</v>
      </c>
      <c r="T889" s="23">
        <v>0.60333333333333339</v>
      </c>
      <c r="U889" s="23">
        <v>0.78333333333333333</v>
      </c>
      <c r="V889" s="23">
        <v>0.78082990963251564</v>
      </c>
      <c r="W889" s="23">
        <v>0.71666666666666667</v>
      </c>
      <c r="X889" s="23">
        <v>0.89449999999999996</v>
      </c>
      <c r="Y889" s="148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274</v>
      </c>
      <c r="C890" s="29"/>
      <c r="D890" s="11">
        <v>0.8</v>
      </c>
      <c r="E890" s="11">
        <v>1</v>
      </c>
      <c r="F890" s="11">
        <v>0.93</v>
      </c>
      <c r="G890" s="11">
        <v>0.71104016918361312</v>
      </c>
      <c r="H890" s="11">
        <v>0.83</v>
      </c>
      <c r="I890" s="11">
        <v>0.8</v>
      </c>
      <c r="J890" s="11">
        <v>0.55000000000000004</v>
      </c>
      <c r="K890" s="11">
        <v>0.8</v>
      </c>
      <c r="L890" s="11">
        <v>0.745</v>
      </c>
      <c r="M890" s="11">
        <v>0.7</v>
      </c>
      <c r="N890" s="11">
        <v>0.7</v>
      </c>
      <c r="O890" s="11">
        <v>0.7</v>
      </c>
      <c r="P890" s="11">
        <v>0.7</v>
      </c>
      <c r="Q890" s="11">
        <v>0.8</v>
      </c>
      <c r="R890" s="11">
        <v>0.83000000000000007</v>
      </c>
      <c r="S890" s="11">
        <v>0.9</v>
      </c>
      <c r="T890" s="11">
        <v>0.59</v>
      </c>
      <c r="U890" s="11">
        <v>0.8</v>
      </c>
      <c r="V890" s="11">
        <v>0.77920313820647924</v>
      </c>
      <c r="W890" s="11">
        <v>0.7</v>
      </c>
      <c r="X890" s="11">
        <v>1.036</v>
      </c>
      <c r="Y890" s="148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3" t="s">
        <v>275</v>
      </c>
      <c r="C891" s="29"/>
      <c r="D891" s="24">
        <v>1.2161883888976234E-16</v>
      </c>
      <c r="E891" s="24">
        <v>4.0824829046386298E-2</v>
      </c>
      <c r="F891" s="24">
        <v>1.6020819787597184E-2</v>
      </c>
      <c r="G891" s="24">
        <v>1.7179361359388218E-2</v>
      </c>
      <c r="H891" s="24">
        <v>1.6733200530681485E-2</v>
      </c>
      <c r="I891" s="24">
        <v>5.1639777949432218E-2</v>
      </c>
      <c r="J891" s="24">
        <v>0.30983866769659335</v>
      </c>
      <c r="K891" s="24">
        <v>5.1639777949432274E-2</v>
      </c>
      <c r="L891" s="24">
        <v>1.3784048752090234E-2</v>
      </c>
      <c r="M891" s="24">
        <v>1.2161883888976234E-16</v>
      </c>
      <c r="N891" s="24">
        <v>4.0824829046386332E-2</v>
      </c>
      <c r="O891" s="24">
        <v>5.1639777949432274E-2</v>
      </c>
      <c r="P891" s="24">
        <v>1.2161883888976234E-16</v>
      </c>
      <c r="Q891" s="24">
        <v>4.0824829046386339E-2</v>
      </c>
      <c r="R891" s="24">
        <v>4.3204937989385725E-2</v>
      </c>
      <c r="S891" s="24">
        <v>4.0824829046386291E-2</v>
      </c>
      <c r="T891" s="24">
        <v>2.8047578623950201E-2</v>
      </c>
      <c r="U891" s="24">
        <v>4.0824829046386339E-2</v>
      </c>
      <c r="V891" s="24">
        <v>3.2482112584449184E-2</v>
      </c>
      <c r="W891" s="24">
        <v>4.0824829046386339E-2</v>
      </c>
      <c r="X891" s="24">
        <v>0.30481453377422774</v>
      </c>
      <c r="Y891" s="148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3" t="s">
        <v>86</v>
      </c>
      <c r="C892" s="29"/>
      <c r="D892" s="13">
        <v>1.5202354861220294E-16</v>
      </c>
      <c r="E892" s="13">
        <v>4.1516775301409792E-2</v>
      </c>
      <c r="F892" s="13">
        <v>1.7195870970587317E-2</v>
      </c>
      <c r="G892" s="13">
        <v>2.4196419299966365E-2</v>
      </c>
      <c r="H892" s="13">
        <v>2.0160482567086128E-2</v>
      </c>
      <c r="I892" s="13">
        <v>6.1967733539318656E-2</v>
      </c>
      <c r="J892" s="13">
        <v>0.51639777949432231</v>
      </c>
      <c r="K892" s="13">
        <v>6.7356232107955147E-2</v>
      </c>
      <c r="L892" s="13">
        <v>1.8502078861866087E-2</v>
      </c>
      <c r="M892" s="13">
        <v>1.7374119841394619E-16</v>
      </c>
      <c r="N892" s="13">
        <v>5.6964877739143709E-2</v>
      </c>
      <c r="O892" s="13">
        <v>7.0417879021953095E-2</v>
      </c>
      <c r="P892" s="13">
        <v>1.7374119841394619E-16</v>
      </c>
      <c r="Q892" s="13">
        <v>5.2116803037940009E-2</v>
      </c>
      <c r="R892" s="13">
        <v>5.2475633185488743E-2</v>
      </c>
      <c r="S892" s="13">
        <v>4.6216787599682591E-2</v>
      </c>
      <c r="T892" s="13">
        <v>4.6487699376713036E-2</v>
      </c>
      <c r="U892" s="13">
        <v>5.2116803037940009E-2</v>
      </c>
      <c r="V892" s="13">
        <v>4.1599472796497179E-2</v>
      </c>
      <c r="W892" s="13">
        <v>5.6964877739143729E-2</v>
      </c>
      <c r="X892" s="13">
        <v>0.34076526973083038</v>
      </c>
      <c r="Y892" s="148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3" t="s">
        <v>276</v>
      </c>
      <c r="C893" s="29"/>
      <c r="D893" s="13">
        <v>2.0119472599885002E-2</v>
      </c>
      <c r="E893" s="13">
        <v>0.25389685173735876</v>
      </c>
      <c r="F893" s="13">
        <v>0.18801413579861603</v>
      </c>
      <c r="G893" s="13">
        <v>-9.464904536689478E-2</v>
      </c>
      <c r="H893" s="13">
        <v>5.8373952822380781E-2</v>
      </c>
      <c r="I893" s="13">
        <v>6.2624450624880312E-2</v>
      </c>
      <c r="J893" s="13">
        <v>-0.23491039555008619</v>
      </c>
      <c r="K893" s="13">
        <v>-2.2385505425110197E-2</v>
      </c>
      <c r="L893" s="13">
        <v>-5.0013741141357038E-2</v>
      </c>
      <c r="M893" s="13">
        <v>-0.10739546147510048</v>
      </c>
      <c r="N893" s="13">
        <v>-8.6142972462602829E-2</v>
      </c>
      <c r="O893" s="13">
        <v>-6.4890483450105285E-2</v>
      </c>
      <c r="P893" s="13">
        <v>-0.10739546147510048</v>
      </c>
      <c r="Q893" s="13">
        <v>-1.1330164126125419E-3</v>
      </c>
      <c r="R893" s="13">
        <v>4.9872957217381497E-2</v>
      </c>
      <c r="S893" s="13">
        <v>0.12638191766237328</v>
      </c>
      <c r="T893" s="13">
        <v>-0.23065989774758666</v>
      </c>
      <c r="U893" s="13">
        <v>-1.1330164126125419E-3</v>
      </c>
      <c r="V893" s="13">
        <v>-4.3252554943278287E-3</v>
      </c>
      <c r="W893" s="13">
        <v>-8.614297246260294E-2</v>
      </c>
      <c r="X893" s="13">
        <v>0.14062108530074635</v>
      </c>
      <c r="Y893" s="148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46" t="s">
        <v>277</v>
      </c>
      <c r="C894" s="47"/>
      <c r="D894" s="45">
        <v>0.2</v>
      </c>
      <c r="E894" s="45">
        <v>2.13</v>
      </c>
      <c r="F894" s="45">
        <v>1.59</v>
      </c>
      <c r="G894" s="45">
        <v>0.74</v>
      </c>
      <c r="H894" s="45">
        <v>0.52</v>
      </c>
      <c r="I894" s="45">
        <v>0.55000000000000004</v>
      </c>
      <c r="J894" s="45">
        <v>1.9</v>
      </c>
      <c r="K894" s="45">
        <v>0.15</v>
      </c>
      <c r="L894" s="45">
        <v>0.38</v>
      </c>
      <c r="M894" s="45">
        <v>0.85</v>
      </c>
      <c r="N894" s="45">
        <v>0.67</v>
      </c>
      <c r="O894" s="45">
        <v>0.5</v>
      </c>
      <c r="P894" s="45">
        <v>0.85</v>
      </c>
      <c r="Q894" s="45">
        <v>0.03</v>
      </c>
      <c r="R894" s="45">
        <v>0.45</v>
      </c>
      <c r="S894" s="45">
        <v>1.08</v>
      </c>
      <c r="T894" s="45">
        <v>1.87</v>
      </c>
      <c r="U894" s="45">
        <v>0.03</v>
      </c>
      <c r="V894" s="45">
        <v>0</v>
      </c>
      <c r="W894" s="45">
        <v>0.67</v>
      </c>
      <c r="X894" s="45">
        <v>1.19</v>
      </c>
      <c r="Y894" s="148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B895" s="31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BM895" s="55"/>
    </row>
    <row r="896" spans="1:65" ht="15">
      <c r="B896" s="8" t="s">
        <v>625</v>
      </c>
      <c r="BM896" s="28" t="s">
        <v>66</v>
      </c>
    </row>
    <row r="897" spans="1:65" ht="15">
      <c r="A897" s="25" t="s">
        <v>18</v>
      </c>
      <c r="B897" s="18" t="s">
        <v>110</v>
      </c>
      <c r="C897" s="15" t="s">
        <v>111</v>
      </c>
      <c r="D897" s="16" t="s">
        <v>235</v>
      </c>
      <c r="E897" s="17" t="s">
        <v>235</v>
      </c>
      <c r="F897" s="17" t="s">
        <v>235</v>
      </c>
      <c r="G897" s="17" t="s">
        <v>235</v>
      </c>
      <c r="H897" s="17" t="s">
        <v>235</v>
      </c>
      <c r="I897" s="17" t="s">
        <v>235</v>
      </c>
      <c r="J897" s="17" t="s">
        <v>235</v>
      </c>
      <c r="K897" s="17" t="s">
        <v>235</v>
      </c>
      <c r="L897" s="17" t="s">
        <v>235</v>
      </c>
      <c r="M897" s="17" t="s">
        <v>235</v>
      </c>
      <c r="N897" s="17" t="s">
        <v>235</v>
      </c>
      <c r="O897" s="17" t="s">
        <v>235</v>
      </c>
      <c r="P897" s="17" t="s">
        <v>235</v>
      </c>
      <c r="Q897" s="17" t="s">
        <v>235</v>
      </c>
      <c r="R897" s="17" t="s">
        <v>235</v>
      </c>
      <c r="S897" s="17" t="s">
        <v>235</v>
      </c>
      <c r="T897" s="17" t="s">
        <v>235</v>
      </c>
      <c r="U897" s="17" t="s">
        <v>235</v>
      </c>
      <c r="V897" s="17" t="s">
        <v>235</v>
      </c>
      <c r="W897" s="17" t="s">
        <v>235</v>
      </c>
      <c r="X897" s="17" t="s">
        <v>235</v>
      </c>
      <c r="Y897" s="17" t="s">
        <v>235</v>
      </c>
      <c r="Z897" s="17" t="s">
        <v>235</v>
      </c>
      <c r="AA897" s="17" t="s">
        <v>235</v>
      </c>
      <c r="AB897" s="148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</v>
      </c>
    </row>
    <row r="898" spans="1:65">
      <c r="A898" s="30"/>
      <c r="B898" s="19" t="s">
        <v>236</v>
      </c>
      <c r="C898" s="9" t="s">
        <v>236</v>
      </c>
      <c r="D898" s="146" t="s">
        <v>238</v>
      </c>
      <c r="E898" s="147" t="s">
        <v>239</v>
      </c>
      <c r="F898" s="147" t="s">
        <v>240</v>
      </c>
      <c r="G898" s="147" t="s">
        <v>241</v>
      </c>
      <c r="H898" s="147" t="s">
        <v>242</v>
      </c>
      <c r="I898" s="147" t="s">
        <v>243</v>
      </c>
      <c r="J898" s="147" t="s">
        <v>244</v>
      </c>
      <c r="K898" s="147" t="s">
        <v>245</v>
      </c>
      <c r="L898" s="147" t="s">
        <v>246</v>
      </c>
      <c r="M898" s="147" t="s">
        <v>247</v>
      </c>
      <c r="N898" s="147" t="s">
        <v>248</v>
      </c>
      <c r="O898" s="147" t="s">
        <v>249</v>
      </c>
      <c r="P898" s="147" t="s">
        <v>250</v>
      </c>
      <c r="Q898" s="147" t="s">
        <v>251</v>
      </c>
      <c r="R898" s="147" t="s">
        <v>252</v>
      </c>
      <c r="S898" s="147" t="s">
        <v>253</v>
      </c>
      <c r="T898" s="147" t="s">
        <v>254</v>
      </c>
      <c r="U898" s="147" t="s">
        <v>256</v>
      </c>
      <c r="V898" s="147" t="s">
        <v>257</v>
      </c>
      <c r="W898" s="147" t="s">
        <v>258</v>
      </c>
      <c r="X898" s="147" t="s">
        <v>259</v>
      </c>
      <c r="Y898" s="147" t="s">
        <v>260</v>
      </c>
      <c r="Z898" s="147" t="s">
        <v>265</v>
      </c>
      <c r="AA898" s="147" t="s">
        <v>266</v>
      </c>
      <c r="AB898" s="148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 t="s">
        <v>3</v>
      </c>
    </row>
    <row r="899" spans="1:65">
      <c r="A899" s="30"/>
      <c r="B899" s="19"/>
      <c r="C899" s="9"/>
      <c r="D899" s="10" t="s">
        <v>305</v>
      </c>
      <c r="E899" s="11" t="s">
        <v>303</v>
      </c>
      <c r="F899" s="11" t="s">
        <v>305</v>
      </c>
      <c r="G899" s="11" t="s">
        <v>305</v>
      </c>
      <c r="H899" s="11" t="s">
        <v>303</v>
      </c>
      <c r="I899" s="11" t="s">
        <v>336</v>
      </c>
      <c r="J899" s="11" t="s">
        <v>303</v>
      </c>
      <c r="K899" s="11" t="s">
        <v>303</v>
      </c>
      <c r="L899" s="11" t="s">
        <v>303</v>
      </c>
      <c r="M899" s="11" t="s">
        <v>303</v>
      </c>
      <c r="N899" s="11" t="s">
        <v>303</v>
      </c>
      <c r="O899" s="11" t="s">
        <v>303</v>
      </c>
      <c r="P899" s="11" t="s">
        <v>303</v>
      </c>
      <c r="Q899" s="11" t="s">
        <v>303</v>
      </c>
      <c r="R899" s="11" t="s">
        <v>305</v>
      </c>
      <c r="S899" s="11" t="s">
        <v>305</v>
      </c>
      <c r="T899" s="11" t="s">
        <v>336</v>
      </c>
      <c r="U899" s="11" t="s">
        <v>303</v>
      </c>
      <c r="V899" s="11" t="s">
        <v>336</v>
      </c>
      <c r="W899" s="11" t="s">
        <v>305</v>
      </c>
      <c r="X899" s="11" t="s">
        <v>303</v>
      </c>
      <c r="Y899" s="11" t="s">
        <v>336</v>
      </c>
      <c r="Z899" s="11" t="s">
        <v>305</v>
      </c>
      <c r="AA899" s="11" t="s">
        <v>336</v>
      </c>
      <c r="AB899" s="148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</v>
      </c>
    </row>
    <row r="900" spans="1:65">
      <c r="A900" s="30"/>
      <c r="B900" s="19"/>
      <c r="C900" s="9"/>
      <c r="D900" s="26" t="s">
        <v>337</v>
      </c>
      <c r="E900" s="26" t="s">
        <v>338</v>
      </c>
      <c r="F900" s="26" t="s">
        <v>339</v>
      </c>
      <c r="G900" s="26" t="s">
        <v>339</v>
      </c>
      <c r="H900" s="26" t="s">
        <v>117</v>
      </c>
      <c r="I900" s="26" t="s">
        <v>337</v>
      </c>
      <c r="J900" s="26" t="s">
        <v>338</v>
      </c>
      <c r="K900" s="26" t="s">
        <v>338</v>
      </c>
      <c r="L900" s="26" t="s">
        <v>339</v>
      </c>
      <c r="M900" s="26" t="s">
        <v>338</v>
      </c>
      <c r="N900" s="26" t="s">
        <v>338</v>
      </c>
      <c r="O900" s="26" t="s">
        <v>306</v>
      </c>
      <c r="P900" s="26" t="s">
        <v>338</v>
      </c>
      <c r="Q900" s="26" t="s">
        <v>340</v>
      </c>
      <c r="R900" s="26" t="s">
        <v>337</v>
      </c>
      <c r="S900" s="26" t="s">
        <v>338</v>
      </c>
      <c r="T900" s="26" t="s">
        <v>337</v>
      </c>
      <c r="U900" s="26" t="s">
        <v>338</v>
      </c>
      <c r="V900" s="26" t="s">
        <v>338</v>
      </c>
      <c r="W900" s="26" t="s">
        <v>337</v>
      </c>
      <c r="X900" s="26" t="s">
        <v>340</v>
      </c>
      <c r="Y900" s="26" t="s">
        <v>338</v>
      </c>
      <c r="Z900" s="26" t="s">
        <v>338</v>
      </c>
      <c r="AA900" s="26" t="s">
        <v>340</v>
      </c>
      <c r="AB900" s="148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2</v>
      </c>
    </row>
    <row r="901" spans="1:65">
      <c r="A901" s="30"/>
      <c r="B901" s="18">
        <v>1</v>
      </c>
      <c r="C901" s="14">
        <v>1</v>
      </c>
      <c r="D901" s="211">
        <v>32.5</v>
      </c>
      <c r="E901" s="211">
        <v>35.4</v>
      </c>
      <c r="F901" s="211">
        <v>41.9</v>
      </c>
      <c r="G901" s="211">
        <v>36.061214593735251</v>
      </c>
      <c r="H901" s="211">
        <v>38.99</v>
      </c>
      <c r="I901" s="211">
        <v>37.6</v>
      </c>
      <c r="J901" s="211">
        <v>35.5</v>
      </c>
      <c r="K901" s="211">
        <v>35.299999999999997</v>
      </c>
      <c r="L901" s="211">
        <v>37.14</v>
      </c>
      <c r="M901" s="211">
        <v>35.1</v>
      </c>
      <c r="N901" s="211">
        <v>38.5</v>
      </c>
      <c r="O901" s="211">
        <v>35.799999999999997</v>
      </c>
      <c r="P901" s="211">
        <v>35.9</v>
      </c>
      <c r="Q901" s="211">
        <v>38.5</v>
      </c>
      <c r="R901" s="211">
        <v>34.6</v>
      </c>
      <c r="S901" s="218">
        <v>45.4</v>
      </c>
      <c r="T901" s="211">
        <v>39.831000000000003</v>
      </c>
      <c r="U901" s="211">
        <v>39.6</v>
      </c>
      <c r="V901" s="218">
        <v>44</v>
      </c>
      <c r="W901" s="211">
        <v>37</v>
      </c>
      <c r="X901" s="211">
        <v>36.381857502852654</v>
      </c>
      <c r="Y901" s="211">
        <v>34.571209163547401</v>
      </c>
      <c r="Z901" s="211">
        <v>32.799999999999997</v>
      </c>
      <c r="AA901" s="211">
        <v>31.381450810000004</v>
      </c>
      <c r="AB901" s="212"/>
      <c r="AC901" s="213"/>
      <c r="AD901" s="213"/>
      <c r="AE901" s="213"/>
      <c r="AF901" s="213"/>
      <c r="AG901" s="213"/>
      <c r="AH901" s="213"/>
      <c r="AI901" s="213"/>
      <c r="AJ901" s="213"/>
      <c r="AK901" s="213"/>
      <c r="AL901" s="213"/>
      <c r="AM901" s="213"/>
      <c r="AN901" s="213"/>
      <c r="AO901" s="213"/>
      <c r="AP901" s="213"/>
      <c r="AQ901" s="213"/>
      <c r="AR901" s="213"/>
      <c r="AS901" s="213"/>
      <c r="AT901" s="213"/>
      <c r="AU901" s="213"/>
      <c r="AV901" s="213"/>
      <c r="AW901" s="213"/>
      <c r="AX901" s="213"/>
      <c r="AY901" s="213"/>
      <c r="AZ901" s="213"/>
      <c r="BA901" s="213"/>
      <c r="BB901" s="213"/>
      <c r="BC901" s="213"/>
      <c r="BD901" s="213"/>
      <c r="BE901" s="213"/>
      <c r="BF901" s="213"/>
      <c r="BG901" s="213"/>
      <c r="BH901" s="213"/>
      <c r="BI901" s="213"/>
      <c r="BJ901" s="213"/>
      <c r="BK901" s="213"/>
      <c r="BL901" s="213"/>
      <c r="BM901" s="214">
        <v>1</v>
      </c>
    </row>
    <row r="902" spans="1:65">
      <c r="A902" s="30"/>
      <c r="B902" s="19">
        <v>1</v>
      </c>
      <c r="C902" s="9">
        <v>2</v>
      </c>
      <c r="D902" s="215">
        <v>33.6</v>
      </c>
      <c r="E902" s="215">
        <v>35.1</v>
      </c>
      <c r="F902" s="215">
        <v>42.8</v>
      </c>
      <c r="G902" s="215">
        <v>36.880232992256289</v>
      </c>
      <c r="H902" s="215">
        <v>39.700000000000003</v>
      </c>
      <c r="I902" s="215">
        <v>37.6</v>
      </c>
      <c r="J902" s="215">
        <v>34.4</v>
      </c>
      <c r="K902" s="215">
        <v>36.700000000000003</v>
      </c>
      <c r="L902" s="215">
        <v>38.22</v>
      </c>
      <c r="M902" s="215">
        <v>35.9</v>
      </c>
      <c r="N902" s="215">
        <v>37.1</v>
      </c>
      <c r="O902" s="215">
        <v>35</v>
      </c>
      <c r="P902" s="215">
        <v>36.799999999999997</v>
      </c>
      <c r="Q902" s="215">
        <v>37.700000000000003</v>
      </c>
      <c r="R902" s="215">
        <v>35.299999999999997</v>
      </c>
      <c r="S902" s="219">
        <v>44.6</v>
      </c>
      <c r="T902" s="215">
        <v>39.994</v>
      </c>
      <c r="U902" s="215">
        <v>38.700000000000003</v>
      </c>
      <c r="V902" s="219">
        <v>44</v>
      </c>
      <c r="W902" s="215">
        <v>37</v>
      </c>
      <c r="X902" s="215">
        <v>36.491396804211185</v>
      </c>
      <c r="Y902" s="215">
        <v>34.536934145965454</v>
      </c>
      <c r="Z902" s="215">
        <v>35.4</v>
      </c>
      <c r="AA902" s="215">
        <v>31.350340200000002</v>
      </c>
      <c r="AB902" s="212"/>
      <c r="AC902" s="213"/>
      <c r="AD902" s="213"/>
      <c r="AE902" s="213"/>
      <c r="AF902" s="213"/>
      <c r="AG902" s="213"/>
      <c r="AH902" s="213"/>
      <c r="AI902" s="213"/>
      <c r="AJ902" s="213"/>
      <c r="AK902" s="213"/>
      <c r="AL902" s="213"/>
      <c r="AM902" s="213"/>
      <c r="AN902" s="213"/>
      <c r="AO902" s="213"/>
      <c r="AP902" s="213"/>
      <c r="AQ902" s="213"/>
      <c r="AR902" s="213"/>
      <c r="AS902" s="213"/>
      <c r="AT902" s="213"/>
      <c r="AU902" s="213"/>
      <c r="AV902" s="213"/>
      <c r="AW902" s="213"/>
      <c r="AX902" s="213"/>
      <c r="AY902" s="213"/>
      <c r="AZ902" s="213"/>
      <c r="BA902" s="213"/>
      <c r="BB902" s="213"/>
      <c r="BC902" s="213"/>
      <c r="BD902" s="213"/>
      <c r="BE902" s="213"/>
      <c r="BF902" s="213"/>
      <c r="BG902" s="213"/>
      <c r="BH902" s="213"/>
      <c r="BI902" s="213"/>
      <c r="BJ902" s="213"/>
      <c r="BK902" s="213"/>
      <c r="BL902" s="213"/>
      <c r="BM902" s="214">
        <v>10</v>
      </c>
    </row>
    <row r="903" spans="1:65">
      <c r="A903" s="30"/>
      <c r="B903" s="19">
        <v>1</v>
      </c>
      <c r="C903" s="9">
        <v>3</v>
      </c>
      <c r="D903" s="215">
        <v>33.4</v>
      </c>
      <c r="E903" s="215">
        <v>35.700000000000003</v>
      </c>
      <c r="F903" s="215">
        <v>43</v>
      </c>
      <c r="G903" s="215">
        <v>36.048577785981344</v>
      </c>
      <c r="H903" s="215">
        <v>38.9</v>
      </c>
      <c r="I903" s="215">
        <v>37.799999999999997</v>
      </c>
      <c r="J903" s="215">
        <v>35.1</v>
      </c>
      <c r="K903" s="215">
        <v>35.9</v>
      </c>
      <c r="L903" s="215">
        <v>37.700000000000003</v>
      </c>
      <c r="M903" s="215">
        <v>35.1</v>
      </c>
      <c r="N903" s="215">
        <v>37.799999999999997</v>
      </c>
      <c r="O903" s="215">
        <v>34.9</v>
      </c>
      <c r="P903" s="215">
        <v>36.6</v>
      </c>
      <c r="Q903" s="215">
        <v>37.4</v>
      </c>
      <c r="R903" s="215">
        <v>35.200000000000003</v>
      </c>
      <c r="S903" s="219">
        <v>44.1</v>
      </c>
      <c r="T903" s="215">
        <v>40.05715</v>
      </c>
      <c r="U903" s="215">
        <v>39.200000000000003</v>
      </c>
      <c r="V903" s="219">
        <v>44</v>
      </c>
      <c r="W903" s="215">
        <v>37</v>
      </c>
      <c r="X903" s="215">
        <v>36.919499899726659</v>
      </c>
      <c r="Y903" s="215">
        <v>33.706107008463981</v>
      </c>
      <c r="Z903" s="215">
        <v>35.9</v>
      </c>
      <c r="AA903" s="215">
        <v>32.598137809999997</v>
      </c>
      <c r="AB903" s="212"/>
      <c r="AC903" s="213"/>
      <c r="AD903" s="213"/>
      <c r="AE903" s="213"/>
      <c r="AF903" s="213"/>
      <c r="AG903" s="213"/>
      <c r="AH903" s="213"/>
      <c r="AI903" s="213"/>
      <c r="AJ903" s="213"/>
      <c r="AK903" s="213"/>
      <c r="AL903" s="213"/>
      <c r="AM903" s="213"/>
      <c r="AN903" s="213"/>
      <c r="AO903" s="213"/>
      <c r="AP903" s="213"/>
      <c r="AQ903" s="213"/>
      <c r="AR903" s="213"/>
      <c r="AS903" s="213"/>
      <c r="AT903" s="213"/>
      <c r="AU903" s="213"/>
      <c r="AV903" s="213"/>
      <c r="AW903" s="213"/>
      <c r="AX903" s="213"/>
      <c r="AY903" s="213"/>
      <c r="AZ903" s="213"/>
      <c r="BA903" s="213"/>
      <c r="BB903" s="213"/>
      <c r="BC903" s="213"/>
      <c r="BD903" s="213"/>
      <c r="BE903" s="213"/>
      <c r="BF903" s="213"/>
      <c r="BG903" s="213"/>
      <c r="BH903" s="213"/>
      <c r="BI903" s="213"/>
      <c r="BJ903" s="213"/>
      <c r="BK903" s="213"/>
      <c r="BL903" s="213"/>
      <c r="BM903" s="214">
        <v>16</v>
      </c>
    </row>
    <row r="904" spans="1:65">
      <c r="A904" s="30"/>
      <c r="B904" s="19">
        <v>1</v>
      </c>
      <c r="C904" s="9">
        <v>4</v>
      </c>
      <c r="D904" s="215">
        <v>34.200000000000003</v>
      </c>
      <c r="E904" s="215">
        <v>36.700000000000003</v>
      </c>
      <c r="F904" s="215">
        <v>42.5</v>
      </c>
      <c r="G904" s="215">
        <v>36.65232732612688</v>
      </c>
      <c r="H904" s="215">
        <v>38.26</v>
      </c>
      <c r="I904" s="215">
        <v>37.700000000000003</v>
      </c>
      <c r="J904" s="215">
        <v>34.5</v>
      </c>
      <c r="K904" s="215">
        <v>39.6</v>
      </c>
      <c r="L904" s="215">
        <v>36.83</v>
      </c>
      <c r="M904" s="215">
        <v>35.5</v>
      </c>
      <c r="N904" s="215">
        <v>36.200000000000003</v>
      </c>
      <c r="O904" s="215">
        <v>34.9</v>
      </c>
      <c r="P904" s="215">
        <v>37.200000000000003</v>
      </c>
      <c r="Q904" s="215">
        <v>38.6</v>
      </c>
      <c r="R904" s="215">
        <v>34.700000000000003</v>
      </c>
      <c r="S904" s="219">
        <v>44.7</v>
      </c>
      <c r="T904" s="215">
        <v>39.970500000000001</v>
      </c>
      <c r="U904" s="215">
        <v>39.5</v>
      </c>
      <c r="V904" s="219">
        <v>44</v>
      </c>
      <c r="W904" s="215">
        <v>37</v>
      </c>
      <c r="X904" s="215">
        <v>35.934772710692833</v>
      </c>
      <c r="Y904" s="215">
        <v>35.579706750776488</v>
      </c>
      <c r="Z904" s="215">
        <v>36.299999999999997</v>
      </c>
      <c r="AA904" s="215">
        <v>33.357415770000003</v>
      </c>
      <c r="AB904" s="212"/>
      <c r="AC904" s="213"/>
      <c r="AD904" s="213"/>
      <c r="AE904" s="213"/>
      <c r="AF904" s="213"/>
      <c r="AG904" s="213"/>
      <c r="AH904" s="213"/>
      <c r="AI904" s="213"/>
      <c r="AJ904" s="213"/>
      <c r="AK904" s="213"/>
      <c r="AL904" s="213"/>
      <c r="AM904" s="213"/>
      <c r="AN904" s="213"/>
      <c r="AO904" s="213"/>
      <c r="AP904" s="213"/>
      <c r="AQ904" s="213"/>
      <c r="AR904" s="213"/>
      <c r="AS904" s="213"/>
      <c r="AT904" s="213"/>
      <c r="AU904" s="213"/>
      <c r="AV904" s="213"/>
      <c r="AW904" s="213"/>
      <c r="AX904" s="213"/>
      <c r="AY904" s="213"/>
      <c r="AZ904" s="213"/>
      <c r="BA904" s="213"/>
      <c r="BB904" s="213"/>
      <c r="BC904" s="213"/>
      <c r="BD904" s="213"/>
      <c r="BE904" s="213"/>
      <c r="BF904" s="213"/>
      <c r="BG904" s="213"/>
      <c r="BH904" s="213"/>
      <c r="BI904" s="213"/>
      <c r="BJ904" s="213"/>
      <c r="BK904" s="213"/>
      <c r="BL904" s="213"/>
      <c r="BM904" s="214">
        <v>36.630949823579385</v>
      </c>
    </row>
    <row r="905" spans="1:65">
      <c r="A905" s="30"/>
      <c r="B905" s="19">
        <v>1</v>
      </c>
      <c r="C905" s="9">
        <v>5</v>
      </c>
      <c r="D905" s="215">
        <v>33.9</v>
      </c>
      <c r="E905" s="215">
        <v>36.4</v>
      </c>
      <c r="F905" s="215">
        <v>42.1</v>
      </c>
      <c r="G905" s="215">
        <v>37.040797577211819</v>
      </c>
      <c r="H905" s="215">
        <v>37.82</v>
      </c>
      <c r="I905" s="215">
        <v>37.1</v>
      </c>
      <c r="J905" s="215">
        <v>35.6</v>
      </c>
      <c r="K905" s="215">
        <v>38.1</v>
      </c>
      <c r="L905" s="215">
        <v>36.479999999999997</v>
      </c>
      <c r="M905" s="215">
        <v>35.799999999999997</v>
      </c>
      <c r="N905" s="215">
        <v>36.9</v>
      </c>
      <c r="O905" s="215">
        <v>34.9</v>
      </c>
      <c r="P905" s="215">
        <v>36.9</v>
      </c>
      <c r="Q905" s="215">
        <v>37.6</v>
      </c>
      <c r="R905" s="220">
        <v>32.799999999999997</v>
      </c>
      <c r="S905" s="220">
        <v>42.6</v>
      </c>
      <c r="T905" s="215">
        <v>39.671999999999997</v>
      </c>
      <c r="U905" s="215">
        <v>39.299999999999997</v>
      </c>
      <c r="V905" s="219">
        <v>43</v>
      </c>
      <c r="W905" s="215">
        <v>37</v>
      </c>
      <c r="X905" s="215">
        <v>35.643148858145651</v>
      </c>
      <c r="Y905" s="215">
        <v>37.097126580683344</v>
      </c>
      <c r="Z905" s="215">
        <v>35.1</v>
      </c>
      <c r="AA905" s="215">
        <v>34.222046570000003</v>
      </c>
      <c r="AB905" s="212"/>
      <c r="AC905" s="213"/>
      <c r="AD905" s="213"/>
      <c r="AE905" s="213"/>
      <c r="AF905" s="213"/>
      <c r="AG905" s="213"/>
      <c r="AH905" s="213"/>
      <c r="AI905" s="213"/>
      <c r="AJ905" s="213"/>
      <c r="AK905" s="213"/>
      <c r="AL905" s="213"/>
      <c r="AM905" s="213"/>
      <c r="AN905" s="213"/>
      <c r="AO905" s="213"/>
      <c r="AP905" s="213"/>
      <c r="AQ905" s="213"/>
      <c r="AR905" s="213"/>
      <c r="AS905" s="213"/>
      <c r="AT905" s="213"/>
      <c r="AU905" s="213"/>
      <c r="AV905" s="213"/>
      <c r="AW905" s="213"/>
      <c r="AX905" s="213"/>
      <c r="AY905" s="213"/>
      <c r="AZ905" s="213"/>
      <c r="BA905" s="213"/>
      <c r="BB905" s="213"/>
      <c r="BC905" s="213"/>
      <c r="BD905" s="213"/>
      <c r="BE905" s="213"/>
      <c r="BF905" s="213"/>
      <c r="BG905" s="213"/>
      <c r="BH905" s="213"/>
      <c r="BI905" s="213"/>
      <c r="BJ905" s="213"/>
      <c r="BK905" s="213"/>
      <c r="BL905" s="213"/>
      <c r="BM905" s="214">
        <v>121</v>
      </c>
    </row>
    <row r="906" spans="1:65">
      <c r="A906" s="30"/>
      <c r="B906" s="19">
        <v>1</v>
      </c>
      <c r="C906" s="9">
        <v>6</v>
      </c>
      <c r="D906" s="215">
        <v>33</v>
      </c>
      <c r="E906" s="215">
        <v>36.799999999999997</v>
      </c>
      <c r="F906" s="215">
        <v>42.1</v>
      </c>
      <c r="G906" s="215">
        <v>36.534648611288667</v>
      </c>
      <c r="H906" s="215">
        <v>36.94</v>
      </c>
      <c r="I906" s="215">
        <v>36.799999999999997</v>
      </c>
      <c r="J906" s="215">
        <v>35.5</v>
      </c>
      <c r="K906" s="215">
        <v>37.700000000000003</v>
      </c>
      <c r="L906" s="215">
        <v>37.33</v>
      </c>
      <c r="M906" s="215">
        <v>35.299999999999997</v>
      </c>
      <c r="N906" s="215">
        <v>36.700000000000003</v>
      </c>
      <c r="O906" s="215">
        <v>34.4</v>
      </c>
      <c r="P906" s="215">
        <v>38.4</v>
      </c>
      <c r="Q906" s="215">
        <v>37.5</v>
      </c>
      <c r="R906" s="215">
        <v>35</v>
      </c>
      <c r="S906" s="219">
        <v>45.1</v>
      </c>
      <c r="T906" s="215">
        <v>39.774999999999991</v>
      </c>
      <c r="U906" s="215">
        <v>39.6</v>
      </c>
      <c r="V906" s="219">
        <v>44</v>
      </c>
      <c r="W906" s="215">
        <v>37</v>
      </c>
      <c r="X906" s="215">
        <v>36.313850239467456</v>
      </c>
      <c r="Y906" s="215">
        <v>33.496070451344352</v>
      </c>
      <c r="Z906" s="215">
        <v>33.4</v>
      </c>
      <c r="AA906" s="215">
        <v>31.816856550000004</v>
      </c>
      <c r="AB906" s="212"/>
      <c r="AC906" s="213"/>
      <c r="AD906" s="213"/>
      <c r="AE906" s="213"/>
      <c r="AF906" s="213"/>
      <c r="AG906" s="213"/>
      <c r="AH906" s="213"/>
      <c r="AI906" s="213"/>
      <c r="AJ906" s="213"/>
      <c r="AK906" s="213"/>
      <c r="AL906" s="213"/>
      <c r="AM906" s="213"/>
      <c r="AN906" s="213"/>
      <c r="AO906" s="213"/>
      <c r="AP906" s="213"/>
      <c r="AQ906" s="213"/>
      <c r="AR906" s="213"/>
      <c r="AS906" s="213"/>
      <c r="AT906" s="213"/>
      <c r="AU906" s="213"/>
      <c r="AV906" s="213"/>
      <c r="AW906" s="213"/>
      <c r="AX906" s="213"/>
      <c r="AY906" s="213"/>
      <c r="AZ906" s="213"/>
      <c r="BA906" s="213"/>
      <c r="BB906" s="213"/>
      <c r="BC906" s="213"/>
      <c r="BD906" s="213"/>
      <c r="BE906" s="213"/>
      <c r="BF906" s="213"/>
      <c r="BG906" s="213"/>
      <c r="BH906" s="213"/>
      <c r="BI906" s="213"/>
      <c r="BJ906" s="213"/>
      <c r="BK906" s="213"/>
      <c r="BL906" s="213"/>
      <c r="BM906" s="216"/>
    </row>
    <row r="907" spans="1:65">
      <c r="A907" s="30"/>
      <c r="B907" s="20" t="s">
        <v>273</v>
      </c>
      <c r="C907" s="12"/>
      <c r="D907" s="217">
        <v>33.43333333333333</v>
      </c>
      <c r="E907" s="217">
        <v>36.016666666666673</v>
      </c>
      <c r="F907" s="217">
        <v>42.4</v>
      </c>
      <c r="G907" s="217">
        <v>36.53629981443337</v>
      </c>
      <c r="H907" s="217">
        <v>38.434999999999995</v>
      </c>
      <c r="I907" s="217">
        <v>37.43333333333333</v>
      </c>
      <c r="J907" s="217">
        <v>35.1</v>
      </c>
      <c r="K907" s="217">
        <v>37.216666666666669</v>
      </c>
      <c r="L907" s="217">
        <v>37.283333333333331</v>
      </c>
      <c r="M907" s="217">
        <v>35.449999999999996</v>
      </c>
      <c r="N907" s="217">
        <v>37.199999999999996</v>
      </c>
      <c r="O907" s="217">
        <v>34.983333333333334</v>
      </c>
      <c r="P907" s="217">
        <v>36.966666666666669</v>
      </c>
      <c r="Q907" s="217">
        <v>37.883333333333333</v>
      </c>
      <c r="R907" s="217">
        <v>34.6</v>
      </c>
      <c r="S907" s="217">
        <v>44.416666666666664</v>
      </c>
      <c r="T907" s="217">
        <v>39.883274999999998</v>
      </c>
      <c r="U907" s="217">
        <v>39.31666666666667</v>
      </c>
      <c r="V907" s="217">
        <v>43.833333333333336</v>
      </c>
      <c r="W907" s="217">
        <v>37</v>
      </c>
      <c r="X907" s="217">
        <v>36.280754335849402</v>
      </c>
      <c r="Y907" s="217">
        <v>34.831192350130173</v>
      </c>
      <c r="Z907" s="217">
        <v>34.816666666666663</v>
      </c>
      <c r="AA907" s="217">
        <v>32.45437461833334</v>
      </c>
      <c r="AB907" s="212"/>
      <c r="AC907" s="213"/>
      <c r="AD907" s="213"/>
      <c r="AE907" s="213"/>
      <c r="AF907" s="213"/>
      <c r="AG907" s="213"/>
      <c r="AH907" s="213"/>
      <c r="AI907" s="213"/>
      <c r="AJ907" s="213"/>
      <c r="AK907" s="213"/>
      <c r="AL907" s="213"/>
      <c r="AM907" s="213"/>
      <c r="AN907" s="213"/>
      <c r="AO907" s="213"/>
      <c r="AP907" s="213"/>
      <c r="AQ907" s="213"/>
      <c r="AR907" s="213"/>
      <c r="AS907" s="213"/>
      <c r="AT907" s="213"/>
      <c r="AU907" s="213"/>
      <c r="AV907" s="213"/>
      <c r="AW907" s="213"/>
      <c r="AX907" s="213"/>
      <c r="AY907" s="213"/>
      <c r="AZ907" s="213"/>
      <c r="BA907" s="213"/>
      <c r="BB907" s="213"/>
      <c r="BC907" s="213"/>
      <c r="BD907" s="213"/>
      <c r="BE907" s="213"/>
      <c r="BF907" s="213"/>
      <c r="BG907" s="213"/>
      <c r="BH907" s="213"/>
      <c r="BI907" s="213"/>
      <c r="BJ907" s="213"/>
      <c r="BK907" s="213"/>
      <c r="BL907" s="213"/>
      <c r="BM907" s="216"/>
    </row>
    <row r="908" spans="1:65">
      <c r="A908" s="30"/>
      <c r="B908" s="3" t="s">
        <v>274</v>
      </c>
      <c r="C908" s="29"/>
      <c r="D908" s="215">
        <v>33.5</v>
      </c>
      <c r="E908" s="215">
        <v>36.049999999999997</v>
      </c>
      <c r="F908" s="215">
        <v>42.3</v>
      </c>
      <c r="G908" s="215">
        <v>36.593487968707777</v>
      </c>
      <c r="H908" s="215">
        <v>38.58</v>
      </c>
      <c r="I908" s="215">
        <v>37.6</v>
      </c>
      <c r="J908" s="215">
        <v>35.299999999999997</v>
      </c>
      <c r="K908" s="215">
        <v>37.200000000000003</v>
      </c>
      <c r="L908" s="215">
        <v>37.234999999999999</v>
      </c>
      <c r="M908" s="215">
        <v>35.4</v>
      </c>
      <c r="N908" s="215">
        <v>37</v>
      </c>
      <c r="O908" s="215">
        <v>34.9</v>
      </c>
      <c r="P908" s="215">
        <v>36.849999999999994</v>
      </c>
      <c r="Q908" s="215">
        <v>37.650000000000006</v>
      </c>
      <c r="R908" s="215">
        <v>34.85</v>
      </c>
      <c r="S908" s="215">
        <v>44.650000000000006</v>
      </c>
      <c r="T908" s="215">
        <v>39.900750000000002</v>
      </c>
      <c r="U908" s="215">
        <v>39.4</v>
      </c>
      <c r="V908" s="215">
        <v>44</v>
      </c>
      <c r="W908" s="215">
        <v>37</v>
      </c>
      <c r="X908" s="215">
        <v>36.347853871160055</v>
      </c>
      <c r="Y908" s="215">
        <v>34.554071654756427</v>
      </c>
      <c r="Z908" s="215">
        <v>35.25</v>
      </c>
      <c r="AA908" s="215">
        <v>32.207497180000004</v>
      </c>
      <c r="AB908" s="212"/>
      <c r="AC908" s="213"/>
      <c r="AD908" s="213"/>
      <c r="AE908" s="213"/>
      <c r="AF908" s="213"/>
      <c r="AG908" s="213"/>
      <c r="AH908" s="213"/>
      <c r="AI908" s="213"/>
      <c r="AJ908" s="213"/>
      <c r="AK908" s="213"/>
      <c r="AL908" s="213"/>
      <c r="AM908" s="213"/>
      <c r="AN908" s="213"/>
      <c r="AO908" s="213"/>
      <c r="AP908" s="213"/>
      <c r="AQ908" s="213"/>
      <c r="AR908" s="213"/>
      <c r="AS908" s="213"/>
      <c r="AT908" s="213"/>
      <c r="AU908" s="213"/>
      <c r="AV908" s="213"/>
      <c r="AW908" s="213"/>
      <c r="AX908" s="213"/>
      <c r="AY908" s="213"/>
      <c r="AZ908" s="213"/>
      <c r="BA908" s="213"/>
      <c r="BB908" s="213"/>
      <c r="BC908" s="213"/>
      <c r="BD908" s="213"/>
      <c r="BE908" s="213"/>
      <c r="BF908" s="213"/>
      <c r="BG908" s="213"/>
      <c r="BH908" s="213"/>
      <c r="BI908" s="213"/>
      <c r="BJ908" s="213"/>
      <c r="BK908" s="213"/>
      <c r="BL908" s="213"/>
      <c r="BM908" s="216"/>
    </row>
    <row r="909" spans="1:65">
      <c r="A909" s="30"/>
      <c r="B909" s="3" t="s">
        <v>275</v>
      </c>
      <c r="C909" s="29"/>
      <c r="D909" s="24">
        <v>0.61535897382476468</v>
      </c>
      <c r="E909" s="24">
        <v>0.71390942469382335</v>
      </c>
      <c r="F909" s="24">
        <v>0.43817804600413229</v>
      </c>
      <c r="G909" s="24">
        <v>0.41227463597960629</v>
      </c>
      <c r="H909" s="24">
        <v>0.97656028999750089</v>
      </c>
      <c r="I909" s="24">
        <v>0.39327683210007075</v>
      </c>
      <c r="J909" s="24">
        <v>0.53291650377896971</v>
      </c>
      <c r="K909" s="24">
        <v>1.5727894540168659</v>
      </c>
      <c r="L909" s="24">
        <v>0.62040846759749169</v>
      </c>
      <c r="M909" s="24">
        <v>0.34496376621320551</v>
      </c>
      <c r="N909" s="24">
        <v>0.8246211251235307</v>
      </c>
      <c r="O909" s="24">
        <v>0.45350486950711588</v>
      </c>
      <c r="P909" s="24">
        <v>0.8262364471909156</v>
      </c>
      <c r="Q909" s="24">
        <v>0.52694085689635706</v>
      </c>
      <c r="R909" s="24">
        <v>0.92303846073714724</v>
      </c>
      <c r="S909" s="24">
        <v>0.994819916701845</v>
      </c>
      <c r="T909" s="24">
        <v>0.14777957825762189</v>
      </c>
      <c r="U909" s="24">
        <v>0.34302575219167752</v>
      </c>
      <c r="V909" s="24">
        <v>0.40824829046386302</v>
      </c>
      <c r="W909" s="24">
        <v>0</v>
      </c>
      <c r="X909" s="24">
        <v>0.44495558524612611</v>
      </c>
      <c r="Y909" s="24">
        <v>1.3339623985586004</v>
      </c>
      <c r="Z909" s="24">
        <v>1.4048724734532552</v>
      </c>
      <c r="AA909" s="24">
        <v>1.1608016271865989</v>
      </c>
      <c r="AB909" s="148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3" t="s">
        <v>86</v>
      </c>
      <c r="C910" s="29"/>
      <c r="D910" s="13">
        <v>1.8405552557071728E-2</v>
      </c>
      <c r="E910" s="13">
        <v>1.9821640667112166E-2</v>
      </c>
      <c r="F910" s="13">
        <v>1.033438787745595E-2</v>
      </c>
      <c r="G910" s="13">
        <v>1.1283973420229612E-2</v>
      </c>
      <c r="H910" s="13">
        <v>2.5408099128333576E-2</v>
      </c>
      <c r="I910" s="13">
        <v>1.0506059628675088E-2</v>
      </c>
      <c r="J910" s="13">
        <v>1.5182806375469222E-2</v>
      </c>
      <c r="K910" s="13">
        <v>4.2260352548594692E-2</v>
      </c>
      <c r="L910" s="13">
        <v>1.6640370163544704E-2</v>
      </c>
      <c r="M910" s="13">
        <v>9.7309948156052341E-3</v>
      </c>
      <c r="N910" s="13">
        <v>2.2167234546331474E-2</v>
      </c>
      <c r="O910" s="13">
        <v>1.2963455059755576E-2</v>
      </c>
      <c r="P910" s="13">
        <v>2.2350850690466606E-2</v>
      </c>
      <c r="Q910" s="13">
        <v>1.390956947372698E-2</v>
      </c>
      <c r="R910" s="13">
        <v>2.6677412160033154E-2</v>
      </c>
      <c r="S910" s="13">
        <v>2.2397446529872685E-2</v>
      </c>
      <c r="T910" s="13">
        <v>3.705301990812487E-3</v>
      </c>
      <c r="U910" s="13">
        <v>8.7246906025861166E-3</v>
      </c>
      <c r="V910" s="13">
        <v>9.3136492121033386E-3</v>
      </c>
      <c r="W910" s="13">
        <v>0</v>
      </c>
      <c r="X910" s="13">
        <v>1.2264231915554764E-2</v>
      </c>
      <c r="Y910" s="13">
        <v>3.8297925180089766E-2</v>
      </c>
      <c r="Z910" s="13">
        <v>4.0350573675057594E-2</v>
      </c>
      <c r="AA910" s="13">
        <v>3.5767185189600509E-2</v>
      </c>
      <c r="AB910" s="148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3" t="s">
        <v>276</v>
      </c>
      <c r="C911" s="29"/>
      <c r="D911" s="13">
        <v>-8.7292753959323899E-2</v>
      </c>
      <c r="E911" s="13">
        <v>-1.6769512116699081E-2</v>
      </c>
      <c r="F911" s="13">
        <v>0.15749114353314053</v>
      </c>
      <c r="G911" s="13">
        <v>-2.5838808330623797E-3</v>
      </c>
      <c r="H911" s="13">
        <v>4.9249342021138176E-2</v>
      </c>
      <c r="I911" s="13">
        <v>2.1904523732481751E-2</v>
      </c>
      <c r="J911" s="13">
        <v>-4.1793888254404776E-2</v>
      </c>
      <c r="K911" s="13">
        <v>1.5989671190842492E-2</v>
      </c>
      <c r="L911" s="13">
        <v>1.7809625819039221E-2</v>
      </c>
      <c r="M911" s="13">
        <v>-3.2239126456371947E-2</v>
      </c>
      <c r="N911" s="13">
        <v>1.5534682533793198E-2</v>
      </c>
      <c r="O911" s="13">
        <v>-4.4978808853749053E-2</v>
      </c>
      <c r="P911" s="13">
        <v>9.1648413351046454E-3</v>
      </c>
      <c r="Q911" s="13">
        <v>3.4189217472810007E-2</v>
      </c>
      <c r="R911" s="13">
        <v>-5.5443547965880469E-2</v>
      </c>
      <c r="S911" s="13">
        <v>0.21254477103609259</v>
      </c>
      <c r="T911" s="13">
        <v>8.878626385841315E-2</v>
      </c>
      <c r="U911" s="13">
        <v>7.3318241979040577E-2</v>
      </c>
      <c r="V911" s="13">
        <v>0.1966201680393711</v>
      </c>
      <c r="W911" s="13">
        <v>1.007481864920301E-2</v>
      </c>
      <c r="X911" s="13">
        <v>-9.560098480017043E-3</v>
      </c>
      <c r="Y911" s="13">
        <v>-4.9132154151534047E-2</v>
      </c>
      <c r="Z911" s="13">
        <v>-4.9528695424241098E-2</v>
      </c>
      <c r="AA911" s="13">
        <v>-0.1140176606219907</v>
      </c>
      <c r="AB911" s="148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46" t="s">
        <v>277</v>
      </c>
      <c r="C912" s="47"/>
      <c r="D912" s="45">
        <v>1.4</v>
      </c>
      <c r="E912" s="45">
        <v>0.38</v>
      </c>
      <c r="F912" s="45">
        <v>2.14</v>
      </c>
      <c r="G912" s="45">
        <v>0.18</v>
      </c>
      <c r="H912" s="45">
        <v>0.56999999999999995</v>
      </c>
      <c r="I912" s="45">
        <v>0.18</v>
      </c>
      <c r="J912" s="45">
        <v>0.74</v>
      </c>
      <c r="K912" s="45">
        <v>0.09</v>
      </c>
      <c r="L912" s="45">
        <v>0.12</v>
      </c>
      <c r="M912" s="45">
        <v>0.61</v>
      </c>
      <c r="N912" s="45">
        <v>0.09</v>
      </c>
      <c r="O912" s="45">
        <v>0.79</v>
      </c>
      <c r="P912" s="45">
        <v>0.01</v>
      </c>
      <c r="Q912" s="45">
        <v>0.36</v>
      </c>
      <c r="R912" s="45">
        <v>0.94</v>
      </c>
      <c r="S912" s="45">
        <v>2.93</v>
      </c>
      <c r="T912" s="45">
        <v>1.1399999999999999</v>
      </c>
      <c r="U912" s="45">
        <v>0.92</v>
      </c>
      <c r="V912" s="45">
        <v>2.7</v>
      </c>
      <c r="W912" s="45">
        <v>0.01</v>
      </c>
      <c r="X912" s="45">
        <v>0.28000000000000003</v>
      </c>
      <c r="Y912" s="45">
        <v>0.85</v>
      </c>
      <c r="Z912" s="45">
        <v>0.86</v>
      </c>
      <c r="AA912" s="45">
        <v>1.79</v>
      </c>
      <c r="AB912" s="148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B913" s="31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BM913" s="55"/>
    </row>
    <row r="914" spans="1:65" ht="15">
      <c r="B914" s="8" t="s">
        <v>626</v>
      </c>
      <c r="BM914" s="28" t="s">
        <v>66</v>
      </c>
    </row>
    <row r="915" spans="1:65" ht="15">
      <c r="A915" s="25" t="s">
        <v>21</v>
      </c>
      <c r="B915" s="18" t="s">
        <v>110</v>
      </c>
      <c r="C915" s="15" t="s">
        <v>111</v>
      </c>
      <c r="D915" s="16" t="s">
        <v>235</v>
      </c>
      <c r="E915" s="17" t="s">
        <v>235</v>
      </c>
      <c r="F915" s="17" t="s">
        <v>235</v>
      </c>
      <c r="G915" s="17" t="s">
        <v>235</v>
      </c>
      <c r="H915" s="17" t="s">
        <v>235</v>
      </c>
      <c r="I915" s="17" t="s">
        <v>235</v>
      </c>
      <c r="J915" s="17" t="s">
        <v>235</v>
      </c>
      <c r="K915" s="17" t="s">
        <v>235</v>
      </c>
      <c r="L915" s="17" t="s">
        <v>235</v>
      </c>
      <c r="M915" s="17" t="s">
        <v>235</v>
      </c>
      <c r="N915" s="17" t="s">
        <v>235</v>
      </c>
      <c r="O915" s="17" t="s">
        <v>235</v>
      </c>
      <c r="P915" s="17" t="s">
        <v>235</v>
      </c>
      <c r="Q915" s="17" t="s">
        <v>235</v>
      </c>
      <c r="R915" s="17" t="s">
        <v>235</v>
      </c>
      <c r="S915" s="17" t="s">
        <v>235</v>
      </c>
      <c r="T915" s="17" t="s">
        <v>235</v>
      </c>
      <c r="U915" s="17" t="s">
        <v>235</v>
      </c>
      <c r="V915" s="17" t="s">
        <v>235</v>
      </c>
      <c r="W915" s="17" t="s">
        <v>235</v>
      </c>
      <c r="X915" s="148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1</v>
      </c>
    </row>
    <row r="916" spans="1:65">
      <c r="A916" s="30"/>
      <c r="B916" s="19" t="s">
        <v>236</v>
      </c>
      <c r="C916" s="9" t="s">
        <v>236</v>
      </c>
      <c r="D916" s="146" t="s">
        <v>238</v>
      </c>
      <c r="E916" s="147" t="s">
        <v>239</v>
      </c>
      <c r="F916" s="147" t="s">
        <v>240</v>
      </c>
      <c r="G916" s="147" t="s">
        <v>241</v>
      </c>
      <c r="H916" s="147" t="s">
        <v>242</v>
      </c>
      <c r="I916" s="147" t="s">
        <v>243</v>
      </c>
      <c r="J916" s="147" t="s">
        <v>244</v>
      </c>
      <c r="K916" s="147" t="s">
        <v>245</v>
      </c>
      <c r="L916" s="147" t="s">
        <v>246</v>
      </c>
      <c r="M916" s="147" t="s">
        <v>247</v>
      </c>
      <c r="N916" s="147" t="s">
        <v>248</v>
      </c>
      <c r="O916" s="147" t="s">
        <v>249</v>
      </c>
      <c r="P916" s="147" t="s">
        <v>251</v>
      </c>
      <c r="Q916" s="147" t="s">
        <v>252</v>
      </c>
      <c r="R916" s="147" t="s">
        <v>253</v>
      </c>
      <c r="S916" s="147" t="s">
        <v>256</v>
      </c>
      <c r="T916" s="147" t="s">
        <v>257</v>
      </c>
      <c r="U916" s="147" t="s">
        <v>258</v>
      </c>
      <c r="V916" s="147" t="s">
        <v>259</v>
      </c>
      <c r="W916" s="147" t="s">
        <v>265</v>
      </c>
      <c r="X916" s="148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 t="s">
        <v>3</v>
      </c>
    </row>
    <row r="917" spans="1:65">
      <c r="A917" s="30"/>
      <c r="B917" s="19"/>
      <c r="C917" s="9"/>
      <c r="D917" s="10" t="s">
        <v>305</v>
      </c>
      <c r="E917" s="11" t="s">
        <v>303</v>
      </c>
      <c r="F917" s="11" t="s">
        <v>305</v>
      </c>
      <c r="G917" s="11" t="s">
        <v>305</v>
      </c>
      <c r="H917" s="11" t="s">
        <v>303</v>
      </c>
      <c r="I917" s="11" t="s">
        <v>303</v>
      </c>
      <c r="J917" s="11" t="s">
        <v>303</v>
      </c>
      <c r="K917" s="11" t="s">
        <v>303</v>
      </c>
      <c r="L917" s="11" t="s">
        <v>303</v>
      </c>
      <c r="M917" s="11" t="s">
        <v>303</v>
      </c>
      <c r="N917" s="11" t="s">
        <v>303</v>
      </c>
      <c r="O917" s="11" t="s">
        <v>303</v>
      </c>
      <c r="P917" s="11" t="s">
        <v>303</v>
      </c>
      <c r="Q917" s="11" t="s">
        <v>305</v>
      </c>
      <c r="R917" s="11" t="s">
        <v>305</v>
      </c>
      <c r="S917" s="11" t="s">
        <v>303</v>
      </c>
      <c r="T917" s="11" t="s">
        <v>303</v>
      </c>
      <c r="U917" s="11" t="s">
        <v>305</v>
      </c>
      <c r="V917" s="11" t="s">
        <v>303</v>
      </c>
      <c r="W917" s="11" t="s">
        <v>305</v>
      </c>
      <c r="X917" s="148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3</v>
      </c>
    </row>
    <row r="918" spans="1:65">
      <c r="A918" s="30"/>
      <c r="B918" s="19"/>
      <c r="C918" s="9"/>
      <c r="D918" s="26" t="s">
        <v>337</v>
      </c>
      <c r="E918" s="26" t="s">
        <v>338</v>
      </c>
      <c r="F918" s="26" t="s">
        <v>339</v>
      </c>
      <c r="G918" s="26" t="s">
        <v>339</v>
      </c>
      <c r="H918" s="26" t="s">
        <v>117</v>
      </c>
      <c r="I918" s="26" t="s">
        <v>337</v>
      </c>
      <c r="J918" s="26" t="s">
        <v>338</v>
      </c>
      <c r="K918" s="26" t="s">
        <v>338</v>
      </c>
      <c r="L918" s="26" t="s">
        <v>339</v>
      </c>
      <c r="M918" s="26" t="s">
        <v>338</v>
      </c>
      <c r="N918" s="26" t="s">
        <v>338</v>
      </c>
      <c r="O918" s="26" t="s">
        <v>306</v>
      </c>
      <c r="P918" s="26" t="s">
        <v>340</v>
      </c>
      <c r="Q918" s="26" t="s">
        <v>337</v>
      </c>
      <c r="R918" s="26" t="s">
        <v>338</v>
      </c>
      <c r="S918" s="26" t="s">
        <v>338</v>
      </c>
      <c r="T918" s="26" t="s">
        <v>338</v>
      </c>
      <c r="U918" s="26" t="s">
        <v>337</v>
      </c>
      <c r="V918" s="26" t="s">
        <v>340</v>
      </c>
      <c r="W918" s="26" t="s">
        <v>338</v>
      </c>
      <c r="X918" s="148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3</v>
      </c>
    </row>
    <row r="919" spans="1:65">
      <c r="A919" s="30"/>
      <c r="B919" s="18">
        <v>1</v>
      </c>
      <c r="C919" s="14">
        <v>1</v>
      </c>
      <c r="D919" s="222" t="s">
        <v>218</v>
      </c>
      <c r="E919" s="222">
        <v>0.01</v>
      </c>
      <c r="F919" s="199" t="s">
        <v>105</v>
      </c>
      <c r="G919" s="222" t="s">
        <v>218</v>
      </c>
      <c r="H919" s="199" t="s">
        <v>105</v>
      </c>
      <c r="I919" s="199" t="s">
        <v>105</v>
      </c>
      <c r="J919" s="222">
        <v>0.03</v>
      </c>
      <c r="K919" s="199" t="s">
        <v>105</v>
      </c>
      <c r="L919" s="199" t="s">
        <v>105</v>
      </c>
      <c r="M919" s="224">
        <v>0.01</v>
      </c>
      <c r="N919" s="199" t="s">
        <v>105</v>
      </c>
      <c r="O919" s="222" t="s">
        <v>218</v>
      </c>
      <c r="P919" s="199" t="s">
        <v>105</v>
      </c>
      <c r="Q919" s="222" t="s">
        <v>218</v>
      </c>
      <c r="R919" s="199" t="s">
        <v>105</v>
      </c>
      <c r="S919" s="224">
        <v>0.01</v>
      </c>
      <c r="T919" s="199" t="s">
        <v>105</v>
      </c>
      <c r="U919" s="222" t="s">
        <v>104</v>
      </c>
      <c r="V919" s="199" t="s">
        <v>105</v>
      </c>
      <c r="W919" s="199" t="s">
        <v>105</v>
      </c>
      <c r="X919" s="197"/>
      <c r="Y919" s="198"/>
      <c r="Z919" s="198"/>
      <c r="AA919" s="198"/>
      <c r="AB919" s="198"/>
      <c r="AC919" s="198"/>
      <c r="AD919" s="198"/>
      <c r="AE919" s="198"/>
      <c r="AF919" s="198"/>
      <c r="AG919" s="198"/>
      <c r="AH919" s="198"/>
      <c r="AI919" s="198"/>
      <c r="AJ919" s="198"/>
      <c r="AK919" s="198"/>
      <c r="AL919" s="198"/>
      <c r="AM919" s="198"/>
      <c r="AN919" s="198"/>
      <c r="AO919" s="198"/>
      <c r="AP919" s="198"/>
      <c r="AQ919" s="198"/>
      <c r="AR919" s="198"/>
      <c r="AS919" s="198"/>
      <c r="AT919" s="198"/>
      <c r="AU919" s="198"/>
      <c r="AV919" s="198"/>
      <c r="AW919" s="198"/>
      <c r="AX919" s="198"/>
      <c r="AY919" s="198"/>
      <c r="AZ919" s="198"/>
      <c r="BA919" s="198"/>
      <c r="BB919" s="198"/>
      <c r="BC919" s="198"/>
      <c r="BD919" s="198"/>
      <c r="BE919" s="198"/>
      <c r="BF919" s="198"/>
      <c r="BG919" s="198"/>
      <c r="BH919" s="198"/>
      <c r="BI919" s="198"/>
      <c r="BJ919" s="198"/>
      <c r="BK919" s="198"/>
      <c r="BL919" s="198"/>
      <c r="BM919" s="200">
        <v>1</v>
      </c>
    </row>
    <row r="920" spans="1:65">
      <c r="A920" s="30"/>
      <c r="B920" s="19">
        <v>1</v>
      </c>
      <c r="C920" s="9">
        <v>2</v>
      </c>
      <c r="D920" s="223" t="s">
        <v>218</v>
      </c>
      <c r="E920" s="223">
        <v>0.01</v>
      </c>
      <c r="F920" s="24" t="s">
        <v>105</v>
      </c>
      <c r="G920" s="223" t="s">
        <v>218</v>
      </c>
      <c r="H920" s="24" t="s">
        <v>105</v>
      </c>
      <c r="I920" s="24" t="s">
        <v>105</v>
      </c>
      <c r="J920" s="225">
        <v>0.13</v>
      </c>
      <c r="K920" s="24" t="s">
        <v>105</v>
      </c>
      <c r="L920" s="24" t="s">
        <v>105</v>
      </c>
      <c r="M920" s="24" t="s">
        <v>105</v>
      </c>
      <c r="N920" s="24" t="s">
        <v>105</v>
      </c>
      <c r="O920" s="223" t="s">
        <v>218</v>
      </c>
      <c r="P920" s="24" t="s">
        <v>105</v>
      </c>
      <c r="Q920" s="223" t="s">
        <v>218</v>
      </c>
      <c r="R920" s="24" t="s">
        <v>105</v>
      </c>
      <c r="S920" s="24" t="s">
        <v>105</v>
      </c>
      <c r="T920" s="24" t="s">
        <v>105</v>
      </c>
      <c r="U920" s="223" t="s">
        <v>104</v>
      </c>
      <c r="V920" s="24" t="s">
        <v>105</v>
      </c>
      <c r="W920" s="24" t="s">
        <v>105</v>
      </c>
      <c r="X920" s="197"/>
      <c r="Y920" s="198"/>
      <c r="Z920" s="198"/>
      <c r="AA920" s="198"/>
      <c r="AB920" s="198"/>
      <c r="AC920" s="198"/>
      <c r="AD920" s="198"/>
      <c r="AE920" s="198"/>
      <c r="AF920" s="198"/>
      <c r="AG920" s="198"/>
      <c r="AH920" s="198"/>
      <c r="AI920" s="198"/>
      <c r="AJ920" s="198"/>
      <c r="AK920" s="198"/>
      <c r="AL920" s="198"/>
      <c r="AM920" s="198"/>
      <c r="AN920" s="198"/>
      <c r="AO920" s="198"/>
      <c r="AP920" s="198"/>
      <c r="AQ920" s="198"/>
      <c r="AR920" s="198"/>
      <c r="AS920" s="198"/>
      <c r="AT920" s="198"/>
      <c r="AU920" s="198"/>
      <c r="AV920" s="198"/>
      <c r="AW920" s="198"/>
      <c r="AX920" s="198"/>
      <c r="AY920" s="198"/>
      <c r="AZ920" s="198"/>
      <c r="BA920" s="198"/>
      <c r="BB920" s="198"/>
      <c r="BC920" s="198"/>
      <c r="BD920" s="198"/>
      <c r="BE920" s="198"/>
      <c r="BF920" s="198"/>
      <c r="BG920" s="198"/>
      <c r="BH920" s="198"/>
      <c r="BI920" s="198"/>
      <c r="BJ920" s="198"/>
      <c r="BK920" s="198"/>
      <c r="BL920" s="198"/>
      <c r="BM920" s="200">
        <v>20</v>
      </c>
    </row>
    <row r="921" spans="1:65">
      <c r="A921" s="30"/>
      <c r="B921" s="19">
        <v>1</v>
      </c>
      <c r="C921" s="9">
        <v>3</v>
      </c>
      <c r="D921" s="223" t="s">
        <v>218</v>
      </c>
      <c r="E921" s="223">
        <v>0.01</v>
      </c>
      <c r="F921" s="24" t="s">
        <v>105</v>
      </c>
      <c r="G921" s="223" t="s">
        <v>218</v>
      </c>
      <c r="H921" s="24" t="s">
        <v>105</v>
      </c>
      <c r="I921" s="24" t="s">
        <v>105</v>
      </c>
      <c r="J921" s="223">
        <v>0.08</v>
      </c>
      <c r="K921" s="24" t="s">
        <v>105</v>
      </c>
      <c r="L921" s="225">
        <v>0.01</v>
      </c>
      <c r="M921" s="24" t="s">
        <v>105</v>
      </c>
      <c r="N921" s="24" t="s">
        <v>105</v>
      </c>
      <c r="O921" s="223" t="s">
        <v>218</v>
      </c>
      <c r="P921" s="24" t="s">
        <v>105</v>
      </c>
      <c r="Q921" s="223" t="s">
        <v>218</v>
      </c>
      <c r="R921" s="24" t="s">
        <v>105</v>
      </c>
      <c r="S921" s="24" t="s">
        <v>105</v>
      </c>
      <c r="T921" s="24" t="s">
        <v>105</v>
      </c>
      <c r="U921" s="223" t="s">
        <v>104</v>
      </c>
      <c r="V921" s="24" t="s">
        <v>105</v>
      </c>
      <c r="W921" s="24" t="s">
        <v>105</v>
      </c>
      <c r="X921" s="197"/>
      <c r="Y921" s="198"/>
      <c r="Z921" s="198"/>
      <c r="AA921" s="198"/>
      <c r="AB921" s="198"/>
      <c r="AC921" s="198"/>
      <c r="AD921" s="198"/>
      <c r="AE921" s="198"/>
      <c r="AF921" s="198"/>
      <c r="AG921" s="198"/>
      <c r="AH921" s="198"/>
      <c r="AI921" s="198"/>
      <c r="AJ921" s="198"/>
      <c r="AK921" s="198"/>
      <c r="AL921" s="198"/>
      <c r="AM921" s="198"/>
      <c r="AN921" s="198"/>
      <c r="AO921" s="198"/>
      <c r="AP921" s="198"/>
      <c r="AQ921" s="198"/>
      <c r="AR921" s="198"/>
      <c r="AS921" s="198"/>
      <c r="AT921" s="198"/>
      <c r="AU921" s="198"/>
      <c r="AV921" s="198"/>
      <c r="AW921" s="198"/>
      <c r="AX921" s="198"/>
      <c r="AY921" s="198"/>
      <c r="AZ921" s="198"/>
      <c r="BA921" s="198"/>
      <c r="BB921" s="198"/>
      <c r="BC921" s="198"/>
      <c r="BD921" s="198"/>
      <c r="BE921" s="198"/>
      <c r="BF921" s="198"/>
      <c r="BG921" s="198"/>
      <c r="BH921" s="198"/>
      <c r="BI921" s="198"/>
      <c r="BJ921" s="198"/>
      <c r="BK921" s="198"/>
      <c r="BL921" s="198"/>
      <c r="BM921" s="200">
        <v>16</v>
      </c>
    </row>
    <row r="922" spans="1:65">
      <c r="A922" s="30"/>
      <c r="B922" s="19">
        <v>1</v>
      </c>
      <c r="C922" s="9">
        <v>4</v>
      </c>
      <c r="D922" s="223" t="s">
        <v>218</v>
      </c>
      <c r="E922" s="223">
        <v>0.01</v>
      </c>
      <c r="F922" s="24" t="s">
        <v>105</v>
      </c>
      <c r="G922" s="223" t="s">
        <v>218</v>
      </c>
      <c r="H922" s="24" t="s">
        <v>105</v>
      </c>
      <c r="I922" s="24" t="s">
        <v>105</v>
      </c>
      <c r="J922" s="223">
        <v>0.05</v>
      </c>
      <c r="K922" s="24" t="s">
        <v>105</v>
      </c>
      <c r="L922" s="24" t="s">
        <v>105</v>
      </c>
      <c r="M922" s="225">
        <v>0.01</v>
      </c>
      <c r="N922" s="24" t="s">
        <v>105</v>
      </c>
      <c r="O922" s="223" t="s">
        <v>218</v>
      </c>
      <c r="P922" s="24" t="s">
        <v>105</v>
      </c>
      <c r="Q922" s="223" t="s">
        <v>218</v>
      </c>
      <c r="R922" s="24" t="s">
        <v>105</v>
      </c>
      <c r="S922" s="24" t="s">
        <v>105</v>
      </c>
      <c r="T922" s="24" t="s">
        <v>105</v>
      </c>
      <c r="U922" s="223" t="s">
        <v>104</v>
      </c>
      <c r="V922" s="24" t="s">
        <v>105</v>
      </c>
      <c r="W922" s="24" t="s">
        <v>105</v>
      </c>
      <c r="X922" s="197"/>
      <c r="Y922" s="198"/>
      <c r="Z922" s="198"/>
      <c r="AA922" s="198"/>
      <c r="AB922" s="198"/>
      <c r="AC922" s="198"/>
      <c r="AD922" s="198"/>
      <c r="AE922" s="198"/>
      <c r="AF922" s="198"/>
      <c r="AG922" s="198"/>
      <c r="AH922" s="198"/>
      <c r="AI922" s="198"/>
      <c r="AJ922" s="198"/>
      <c r="AK922" s="198"/>
      <c r="AL922" s="198"/>
      <c r="AM922" s="198"/>
      <c r="AN922" s="198"/>
      <c r="AO922" s="198"/>
      <c r="AP922" s="198"/>
      <c r="AQ922" s="198"/>
      <c r="AR922" s="198"/>
      <c r="AS922" s="198"/>
      <c r="AT922" s="198"/>
      <c r="AU922" s="198"/>
      <c r="AV922" s="198"/>
      <c r="AW922" s="198"/>
      <c r="AX922" s="198"/>
      <c r="AY922" s="198"/>
      <c r="AZ922" s="198"/>
      <c r="BA922" s="198"/>
      <c r="BB922" s="198"/>
      <c r="BC922" s="198"/>
      <c r="BD922" s="198"/>
      <c r="BE922" s="198"/>
      <c r="BF922" s="198"/>
      <c r="BG922" s="198"/>
      <c r="BH922" s="198"/>
      <c r="BI922" s="198"/>
      <c r="BJ922" s="198"/>
      <c r="BK922" s="198"/>
      <c r="BL922" s="198"/>
      <c r="BM922" s="200" t="s">
        <v>105</v>
      </c>
    </row>
    <row r="923" spans="1:65">
      <c r="A923" s="30"/>
      <c r="B923" s="19">
        <v>1</v>
      </c>
      <c r="C923" s="9">
        <v>5</v>
      </c>
      <c r="D923" s="223" t="s">
        <v>218</v>
      </c>
      <c r="E923" s="223">
        <v>0.01</v>
      </c>
      <c r="F923" s="24" t="s">
        <v>105</v>
      </c>
      <c r="G923" s="223" t="s">
        <v>218</v>
      </c>
      <c r="H923" s="24" t="s">
        <v>105</v>
      </c>
      <c r="I923" s="24" t="s">
        <v>105</v>
      </c>
      <c r="J923" s="223">
        <v>0.03</v>
      </c>
      <c r="K923" s="24" t="s">
        <v>105</v>
      </c>
      <c r="L923" s="24" t="s">
        <v>105</v>
      </c>
      <c r="M923" s="24" t="s">
        <v>105</v>
      </c>
      <c r="N923" s="24" t="s">
        <v>105</v>
      </c>
      <c r="O923" s="223" t="s">
        <v>218</v>
      </c>
      <c r="P923" s="24" t="s">
        <v>105</v>
      </c>
      <c r="Q923" s="223" t="s">
        <v>218</v>
      </c>
      <c r="R923" s="24" t="s">
        <v>105</v>
      </c>
      <c r="S923" s="24" t="s">
        <v>105</v>
      </c>
      <c r="T923" s="24" t="s">
        <v>105</v>
      </c>
      <c r="U923" s="223" t="s">
        <v>104</v>
      </c>
      <c r="V923" s="24" t="s">
        <v>105</v>
      </c>
      <c r="W923" s="24" t="s">
        <v>105</v>
      </c>
      <c r="X923" s="197"/>
      <c r="Y923" s="198"/>
      <c r="Z923" s="198"/>
      <c r="AA923" s="198"/>
      <c r="AB923" s="198"/>
      <c r="AC923" s="198"/>
      <c r="AD923" s="198"/>
      <c r="AE923" s="198"/>
      <c r="AF923" s="198"/>
      <c r="AG923" s="198"/>
      <c r="AH923" s="198"/>
      <c r="AI923" s="198"/>
      <c r="AJ923" s="198"/>
      <c r="AK923" s="198"/>
      <c r="AL923" s="198"/>
      <c r="AM923" s="198"/>
      <c r="AN923" s="198"/>
      <c r="AO923" s="198"/>
      <c r="AP923" s="198"/>
      <c r="AQ923" s="198"/>
      <c r="AR923" s="198"/>
      <c r="AS923" s="198"/>
      <c r="AT923" s="198"/>
      <c r="AU923" s="198"/>
      <c r="AV923" s="198"/>
      <c r="AW923" s="198"/>
      <c r="AX923" s="198"/>
      <c r="AY923" s="198"/>
      <c r="AZ923" s="198"/>
      <c r="BA923" s="198"/>
      <c r="BB923" s="198"/>
      <c r="BC923" s="198"/>
      <c r="BD923" s="198"/>
      <c r="BE923" s="198"/>
      <c r="BF923" s="198"/>
      <c r="BG923" s="198"/>
      <c r="BH923" s="198"/>
      <c r="BI923" s="198"/>
      <c r="BJ923" s="198"/>
      <c r="BK923" s="198"/>
      <c r="BL923" s="198"/>
      <c r="BM923" s="200">
        <v>122</v>
      </c>
    </row>
    <row r="924" spans="1:65">
      <c r="A924" s="30"/>
      <c r="B924" s="19">
        <v>1</v>
      </c>
      <c r="C924" s="9">
        <v>6</v>
      </c>
      <c r="D924" s="223" t="s">
        <v>218</v>
      </c>
      <c r="E924" s="223">
        <v>0.01</v>
      </c>
      <c r="F924" s="24" t="s">
        <v>105</v>
      </c>
      <c r="G924" s="223" t="s">
        <v>218</v>
      </c>
      <c r="H924" s="24" t="s">
        <v>105</v>
      </c>
      <c r="I924" s="24" t="s">
        <v>105</v>
      </c>
      <c r="J924" s="223">
        <v>0.03</v>
      </c>
      <c r="K924" s="24" t="s">
        <v>105</v>
      </c>
      <c r="L924" s="24" t="s">
        <v>105</v>
      </c>
      <c r="M924" s="24" t="s">
        <v>105</v>
      </c>
      <c r="N924" s="24" t="s">
        <v>105</v>
      </c>
      <c r="O924" s="223" t="s">
        <v>218</v>
      </c>
      <c r="P924" s="24" t="s">
        <v>105</v>
      </c>
      <c r="Q924" s="223" t="s">
        <v>218</v>
      </c>
      <c r="R924" s="24" t="s">
        <v>105</v>
      </c>
      <c r="S924" s="24" t="s">
        <v>105</v>
      </c>
      <c r="T924" s="24" t="s">
        <v>105</v>
      </c>
      <c r="U924" s="223" t="s">
        <v>104</v>
      </c>
      <c r="V924" s="24" t="s">
        <v>105</v>
      </c>
      <c r="W924" s="24" t="s">
        <v>105</v>
      </c>
      <c r="X924" s="197"/>
      <c r="Y924" s="198"/>
      <c r="Z924" s="198"/>
      <c r="AA924" s="198"/>
      <c r="AB924" s="198"/>
      <c r="AC924" s="198"/>
      <c r="AD924" s="198"/>
      <c r="AE924" s="198"/>
      <c r="AF924" s="198"/>
      <c r="AG924" s="198"/>
      <c r="AH924" s="198"/>
      <c r="AI924" s="198"/>
      <c r="AJ924" s="198"/>
      <c r="AK924" s="198"/>
      <c r="AL924" s="198"/>
      <c r="AM924" s="198"/>
      <c r="AN924" s="198"/>
      <c r="AO924" s="198"/>
      <c r="AP924" s="198"/>
      <c r="AQ924" s="198"/>
      <c r="AR924" s="198"/>
      <c r="AS924" s="198"/>
      <c r="AT924" s="198"/>
      <c r="AU924" s="198"/>
      <c r="AV924" s="198"/>
      <c r="AW924" s="198"/>
      <c r="AX924" s="198"/>
      <c r="AY924" s="198"/>
      <c r="AZ924" s="198"/>
      <c r="BA924" s="198"/>
      <c r="BB924" s="198"/>
      <c r="BC924" s="198"/>
      <c r="BD924" s="198"/>
      <c r="BE924" s="198"/>
      <c r="BF924" s="198"/>
      <c r="BG924" s="198"/>
      <c r="BH924" s="198"/>
      <c r="BI924" s="198"/>
      <c r="BJ924" s="198"/>
      <c r="BK924" s="198"/>
      <c r="BL924" s="198"/>
      <c r="BM924" s="56"/>
    </row>
    <row r="925" spans="1:65">
      <c r="A925" s="30"/>
      <c r="B925" s="20" t="s">
        <v>273</v>
      </c>
      <c r="C925" s="12"/>
      <c r="D925" s="201" t="s">
        <v>743</v>
      </c>
      <c r="E925" s="201">
        <v>0.01</v>
      </c>
      <c r="F925" s="201" t="s">
        <v>743</v>
      </c>
      <c r="G925" s="201" t="s">
        <v>743</v>
      </c>
      <c r="H925" s="201" t="s">
        <v>743</v>
      </c>
      <c r="I925" s="201" t="s">
        <v>743</v>
      </c>
      <c r="J925" s="201">
        <v>5.8333333333333327E-2</v>
      </c>
      <c r="K925" s="201" t="s">
        <v>743</v>
      </c>
      <c r="L925" s="201">
        <v>0.01</v>
      </c>
      <c r="M925" s="201">
        <v>0.01</v>
      </c>
      <c r="N925" s="201" t="s">
        <v>743</v>
      </c>
      <c r="O925" s="201" t="s">
        <v>743</v>
      </c>
      <c r="P925" s="201" t="s">
        <v>743</v>
      </c>
      <c r="Q925" s="201" t="s">
        <v>743</v>
      </c>
      <c r="R925" s="201" t="s">
        <v>743</v>
      </c>
      <c r="S925" s="201">
        <v>0.01</v>
      </c>
      <c r="T925" s="201" t="s">
        <v>743</v>
      </c>
      <c r="U925" s="201" t="s">
        <v>743</v>
      </c>
      <c r="V925" s="201" t="s">
        <v>743</v>
      </c>
      <c r="W925" s="201" t="s">
        <v>743</v>
      </c>
      <c r="X925" s="197"/>
      <c r="Y925" s="198"/>
      <c r="Z925" s="198"/>
      <c r="AA925" s="198"/>
      <c r="AB925" s="198"/>
      <c r="AC925" s="198"/>
      <c r="AD925" s="198"/>
      <c r="AE925" s="198"/>
      <c r="AF925" s="198"/>
      <c r="AG925" s="198"/>
      <c r="AH925" s="198"/>
      <c r="AI925" s="198"/>
      <c r="AJ925" s="198"/>
      <c r="AK925" s="198"/>
      <c r="AL925" s="198"/>
      <c r="AM925" s="198"/>
      <c r="AN925" s="198"/>
      <c r="AO925" s="198"/>
      <c r="AP925" s="198"/>
      <c r="AQ925" s="198"/>
      <c r="AR925" s="198"/>
      <c r="AS925" s="198"/>
      <c r="AT925" s="198"/>
      <c r="AU925" s="198"/>
      <c r="AV925" s="198"/>
      <c r="AW925" s="198"/>
      <c r="AX925" s="198"/>
      <c r="AY925" s="198"/>
      <c r="AZ925" s="198"/>
      <c r="BA925" s="198"/>
      <c r="BB925" s="198"/>
      <c r="BC925" s="198"/>
      <c r="BD925" s="198"/>
      <c r="BE925" s="198"/>
      <c r="BF925" s="198"/>
      <c r="BG925" s="198"/>
      <c r="BH925" s="198"/>
      <c r="BI925" s="198"/>
      <c r="BJ925" s="198"/>
      <c r="BK925" s="198"/>
      <c r="BL925" s="198"/>
      <c r="BM925" s="56"/>
    </row>
    <row r="926" spans="1:65">
      <c r="A926" s="30"/>
      <c r="B926" s="3" t="s">
        <v>274</v>
      </c>
      <c r="C926" s="29"/>
      <c r="D926" s="24" t="s">
        <v>743</v>
      </c>
      <c r="E926" s="24">
        <v>0.01</v>
      </c>
      <c r="F926" s="24" t="s">
        <v>743</v>
      </c>
      <c r="G926" s="24" t="s">
        <v>743</v>
      </c>
      <c r="H926" s="24" t="s">
        <v>743</v>
      </c>
      <c r="I926" s="24" t="s">
        <v>743</v>
      </c>
      <c r="J926" s="24">
        <v>0.04</v>
      </c>
      <c r="K926" s="24" t="s">
        <v>743</v>
      </c>
      <c r="L926" s="24">
        <v>0.01</v>
      </c>
      <c r="M926" s="24">
        <v>0.01</v>
      </c>
      <c r="N926" s="24" t="s">
        <v>743</v>
      </c>
      <c r="O926" s="24" t="s">
        <v>743</v>
      </c>
      <c r="P926" s="24" t="s">
        <v>743</v>
      </c>
      <c r="Q926" s="24" t="s">
        <v>743</v>
      </c>
      <c r="R926" s="24" t="s">
        <v>743</v>
      </c>
      <c r="S926" s="24">
        <v>0.01</v>
      </c>
      <c r="T926" s="24" t="s">
        <v>743</v>
      </c>
      <c r="U926" s="24" t="s">
        <v>743</v>
      </c>
      <c r="V926" s="24" t="s">
        <v>743</v>
      </c>
      <c r="W926" s="24" t="s">
        <v>743</v>
      </c>
      <c r="X926" s="197"/>
      <c r="Y926" s="198"/>
      <c r="Z926" s="198"/>
      <c r="AA926" s="198"/>
      <c r="AB926" s="198"/>
      <c r="AC926" s="198"/>
      <c r="AD926" s="198"/>
      <c r="AE926" s="198"/>
      <c r="AF926" s="198"/>
      <c r="AG926" s="198"/>
      <c r="AH926" s="198"/>
      <c r="AI926" s="198"/>
      <c r="AJ926" s="198"/>
      <c r="AK926" s="198"/>
      <c r="AL926" s="198"/>
      <c r="AM926" s="198"/>
      <c r="AN926" s="198"/>
      <c r="AO926" s="198"/>
      <c r="AP926" s="198"/>
      <c r="AQ926" s="198"/>
      <c r="AR926" s="198"/>
      <c r="AS926" s="198"/>
      <c r="AT926" s="198"/>
      <c r="AU926" s="198"/>
      <c r="AV926" s="198"/>
      <c r="AW926" s="198"/>
      <c r="AX926" s="198"/>
      <c r="AY926" s="198"/>
      <c r="AZ926" s="198"/>
      <c r="BA926" s="198"/>
      <c r="BB926" s="198"/>
      <c r="BC926" s="198"/>
      <c r="BD926" s="198"/>
      <c r="BE926" s="198"/>
      <c r="BF926" s="198"/>
      <c r="BG926" s="198"/>
      <c r="BH926" s="198"/>
      <c r="BI926" s="198"/>
      <c r="BJ926" s="198"/>
      <c r="BK926" s="198"/>
      <c r="BL926" s="198"/>
      <c r="BM926" s="56"/>
    </row>
    <row r="927" spans="1:65">
      <c r="A927" s="30"/>
      <c r="B927" s="3" t="s">
        <v>275</v>
      </c>
      <c r="C927" s="29"/>
      <c r="D927" s="24" t="s">
        <v>743</v>
      </c>
      <c r="E927" s="24">
        <v>0</v>
      </c>
      <c r="F927" s="24" t="s">
        <v>743</v>
      </c>
      <c r="G927" s="24" t="s">
        <v>743</v>
      </c>
      <c r="H927" s="24" t="s">
        <v>743</v>
      </c>
      <c r="I927" s="24" t="s">
        <v>743</v>
      </c>
      <c r="J927" s="24">
        <v>4.0207793606049418E-2</v>
      </c>
      <c r="K927" s="24" t="s">
        <v>743</v>
      </c>
      <c r="L927" s="24" t="s">
        <v>743</v>
      </c>
      <c r="M927" s="24">
        <v>0</v>
      </c>
      <c r="N927" s="24" t="s">
        <v>743</v>
      </c>
      <c r="O927" s="24" t="s">
        <v>743</v>
      </c>
      <c r="P927" s="24" t="s">
        <v>743</v>
      </c>
      <c r="Q927" s="24" t="s">
        <v>743</v>
      </c>
      <c r="R927" s="24" t="s">
        <v>743</v>
      </c>
      <c r="S927" s="24" t="s">
        <v>743</v>
      </c>
      <c r="T927" s="24" t="s">
        <v>743</v>
      </c>
      <c r="U927" s="24" t="s">
        <v>743</v>
      </c>
      <c r="V927" s="24" t="s">
        <v>743</v>
      </c>
      <c r="W927" s="24" t="s">
        <v>743</v>
      </c>
      <c r="X927" s="197"/>
      <c r="Y927" s="198"/>
      <c r="Z927" s="198"/>
      <c r="AA927" s="198"/>
      <c r="AB927" s="198"/>
      <c r="AC927" s="198"/>
      <c r="AD927" s="198"/>
      <c r="AE927" s="198"/>
      <c r="AF927" s="198"/>
      <c r="AG927" s="198"/>
      <c r="AH927" s="198"/>
      <c r="AI927" s="198"/>
      <c r="AJ927" s="198"/>
      <c r="AK927" s="198"/>
      <c r="AL927" s="198"/>
      <c r="AM927" s="198"/>
      <c r="AN927" s="198"/>
      <c r="AO927" s="198"/>
      <c r="AP927" s="198"/>
      <c r="AQ927" s="198"/>
      <c r="AR927" s="198"/>
      <c r="AS927" s="198"/>
      <c r="AT927" s="198"/>
      <c r="AU927" s="198"/>
      <c r="AV927" s="198"/>
      <c r="AW927" s="198"/>
      <c r="AX927" s="198"/>
      <c r="AY927" s="198"/>
      <c r="AZ927" s="198"/>
      <c r="BA927" s="198"/>
      <c r="BB927" s="198"/>
      <c r="BC927" s="198"/>
      <c r="BD927" s="198"/>
      <c r="BE927" s="198"/>
      <c r="BF927" s="198"/>
      <c r="BG927" s="198"/>
      <c r="BH927" s="198"/>
      <c r="BI927" s="198"/>
      <c r="BJ927" s="198"/>
      <c r="BK927" s="198"/>
      <c r="BL927" s="198"/>
      <c r="BM927" s="56"/>
    </row>
    <row r="928" spans="1:65">
      <c r="A928" s="30"/>
      <c r="B928" s="3" t="s">
        <v>86</v>
      </c>
      <c r="C928" s="29"/>
      <c r="D928" s="13" t="s">
        <v>743</v>
      </c>
      <c r="E928" s="13">
        <v>0</v>
      </c>
      <c r="F928" s="13" t="s">
        <v>743</v>
      </c>
      <c r="G928" s="13" t="s">
        <v>743</v>
      </c>
      <c r="H928" s="13" t="s">
        <v>743</v>
      </c>
      <c r="I928" s="13" t="s">
        <v>743</v>
      </c>
      <c r="J928" s="13">
        <v>0.68927646181799007</v>
      </c>
      <c r="K928" s="13" t="s">
        <v>743</v>
      </c>
      <c r="L928" s="13" t="s">
        <v>743</v>
      </c>
      <c r="M928" s="13">
        <v>0</v>
      </c>
      <c r="N928" s="13" t="s">
        <v>743</v>
      </c>
      <c r="O928" s="13" t="s">
        <v>743</v>
      </c>
      <c r="P928" s="13" t="s">
        <v>743</v>
      </c>
      <c r="Q928" s="13" t="s">
        <v>743</v>
      </c>
      <c r="R928" s="13" t="s">
        <v>743</v>
      </c>
      <c r="S928" s="13" t="s">
        <v>743</v>
      </c>
      <c r="T928" s="13" t="s">
        <v>743</v>
      </c>
      <c r="U928" s="13" t="s">
        <v>743</v>
      </c>
      <c r="V928" s="13" t="s">
        <v>743</v>
      </c>
      <c r="W928" s="13" t="s">
        <v>743</v>
      </c>
      <c r="X928" s="148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3" t="s">
        <v>276</v>
      </c>
      <c r="C929" s="29"/>
      <c r="D929" s="13" t="s">
        <v>743</v>
      </c>
      <c r="E929" s="13" t="s">
        <v>743</v>
      </c>
      <c r="F929" s="13" t="s">
        <v>743</v>
      </c>
      <c r="G929" s="13" t="s">
        <v>743</v>
      </c>
      <c r="H929" s="13" t="s">
        <v>743</v>
      </c>
      <c r="I929" s="13" t="s">
        <v>743</v>
      </c>
      <c r="J929" s="13" t="s">
        <v>743</v>
      </c>
      <c r="K929" s="13" t="s">
        <v>743</v>
      </c>
      <c r="L929" s="13" t="s">
        <v>743</v>
      </c>
      <c r="M929" s="13" t="s">
        <v>743</v>
      </c>
      <c r="N929" s="13" t="s">
        <v>743</v>
      </c>
      <c r="O929" s="13" t="s">
        <v>743</v>
      </c>
      <c r="P929" s="13" t="s">
        <v>743</v>
      </c>
      <c r="Q929" s="13" t="s">
        <v>743</v>
      </c>
      <c r="R929" s="13" t="s">
        <v>743</v>
      </c>
      <c r="S929" s="13" t="s">
        <v>743</v>
      </c>
      <c r="T929" s="13" t="s">
        <v>743</v>
      </c>
      <c r="U929" s="13" t="s">
        <v>743</v>
      </c>
      <c r="V929" s="13" t="s">
        <v>743</v>
      </c>
      <c r="W929" s="13" t="s">
        <v>743</v>
      </c>
      <c r="X929" s="148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30"/>
      <c r="B930" s="46" t="s">
        <v>277</v>
      </c>
      <c r="C930" s="47"/>
      <c r="D930" s="45">
        <v>31.69</v>
      </c>
      <c r="E930" s="45">
        <v>7.42</v>
      </c>
      <c r="F930" s="45">
        <v>0.67</v>
      </c>
      <c r="G930" s="45">
        <v>31.69</v>
      </c>
      <c r="H930" s="45">
        <v>0.67</v>
      </c>
      <c r="I930" s="45">
        <v>0.67</v>
      </c>
      <c r="J930" s="45">
        <v>85.64</v>
      </c>
      <c r="K930" s="45">
        <v>0.67</v>
      </c>
      <c r="L930" s="45">
        <v>0.67</v>
      </c>
      <c r="M930" s="45">
        <v>2.02</v>
      </c>
      <c r="N930" s="45">
        <v>0.67</v>
      </c>
      <c r="O930" s="45">
        <v>31.69</v>
      </c>
      <c r="P930" s="45">
        <v>0.67</v>
      </c>
      <c r="Q930" s="45">
        <v>31.69</v>
      </c>
      <c r="R930" s="45">
        <v>0.67</v>
      </c>
      <c r="S930" s="45">
        <v>0.67</v>
      </c>
      <c r="T930" s="45">
        <v>0.67</v>
      </c>
      <c r="U930" s="45">
        <v>72.150000000000006</v>
      </c>
      <c r="V930" s="45">
        <v>0.67</v>
      </c>
      <c r="W930" s="45">
        <v>0.67</v>
      </c>
      <c r="X930" s="148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B931" s="31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BM931" s="55"/>
    </row>
    <row r="932" spans="1:65" ht="15">
      <c r="B932" s="8" t="s">
        <v>627</v>
      </c>
      <c r="BM932" s="28" t="s">
        <v>66</v>
      </c>
    </row>
    <row r="933" spans="1:65" ht="15">
      <c r="A933" s="25" t="s">
        <v>24</v>
      </c>
      <c r="B933" s="18" t="s">
        <v>110</v>
      </c>
      <c r="C933" s="15" t="s">
        <v>111</v>
      </c>
      <c r="D933" s="16" t="s">
        <v>235</v>
      </c>
      <c r="E933" s="17" t="s">
        <v>235</v>
      </c>
      <c r="F933" s="17" t="s">
        <v>235</v>
      </c>
      <c r="G933" s="17" t="s">
        <v>235</v>
      </c>
      <c r="H933" s="17" t="s">
        <v>235</v>
      </c>
      <c r="I933" s="17" t="s">
        <v>235</v>
      </c>
      <c r="J933" s="17" t="s">
        <v>235</v>
      </c>
      <c r="K933" s="17" t="s">
        <v>235</v>
      </c>
      <c r="L933" s="17" t="s">
        <v>235</v>
      </c>
      <c r="M933" s="17" t="s">
        <v>235</v>
      </c>
      <c r="N933" s="148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1</v>
      </c>
    </row>
    <row r="934" spans="1:65">
      <c r="A934" s="30"/>
      <c r="B934" s="19" t="s">
        <v>236</v>
      </c>
      <c r="C934" s="9" t="s">
        <v>236</v>
      </c>
      <c r="D934" s="146" t="s">
        <v>238</v>
      </c>
      <c r="E934" s="147" t="s">
        <v>240</v>
      </c>
      <c r="F934" s="147" t="s">
        <v>242</v>
      </c>
      <c r="G934" s="147" t="s">
        <v>243</v>
      </c>
      <c r="H934" s="147" t="s">
        <v>244</v>
      </c>
      <c r="I934" s="147" t="s">
        <v>252</v>
      </c>
      <c r="J934" s="147" t="s">
        <v>253</v>
      </c>
      <c r="K934" s="147" t="s">
        <v>254</v>
      </c>
      <c r="L934" s="147" t="s">
        <v>257</v>
      </c>
      <c r="M934" s="147" t="s">
        <v>259</v>
      </c>
      <c r="N934" s="148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 t="s">
        <v>3</v>
      </c>
    </row>
    <row r="935" spans="1:65">
      <c r="A935" s="30"/>
      <c r="B935" s="19"/>
      <c r="C935" s="9"/>
      <c r="D935" s="10" t="s">
        <v>305</v>
      </c>
      <c r="E935" s="11" t="s">
        <v>305</v>
      </c>
      <c r="F935" s="11" t="s">
        <v>303</v>
      </c>
      <c r="G935" s="11" t="s">
        <v>303</v>
      </c>
      <c r="H935" s="11" t="s">
        <v>303</v>
      </c>
      <c r="I935" s="11" t="s">
        <v>305</v>
      </c>
      <c r="J935" s="11" t="s">
        <v>305</v>
      </c>
      <c r="K935" s="11" t="s">
        <v>303</v>
      </c>
      <c r="L935" s="11" t="s">
        <v>303</v>
      </c>
      <c r="M935" s="11" t="s">
        <v>303</v>
      </c>
      <c r="N935" s="148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2</v>
      </c>
    </row>
    <row r="936" spans="1:65">
      <c r="A936" s="30"/>
      <c r="B936" s="19"/>
      <c r="C936" s="9"/>
      <c r="D936" s="26" t="s">
        <v>337</v>
      </c>
      <c r="E936" s="26" t="s">
        <v>339</v>
      </c>
      <c r="F936" s="26" t="s">
        <v>117</v>
      </c>
      <c r="G936" s="26" t="s">
        <v>337</v>
      </c>
      <c r="H936" s="26" t="s">
        <v>338</v>
      </c>
      <c r="I936" s="26" t="s">
        <v>337</v>
      </c>
      <c r="J936" s="26" t="s">
        <v>338</v>
      </c>
      <c r="K936" s="26" t="s">
        <v>337</v>
      </c>
      <c r="L936" s="26" t="s">
        <v>338</v>
      </c>
      <c r="M936" s="26" t="s">
        <v>340</v>
      </c>
      <c r="N936" s="148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3</v>
      </c>
    </row>
    <row r="937" spans="1:65">
      <c r="A937" s="30"/>
      <c r="B937" s="18">
        <v>1</v>
      </c>
      <c r="C937" s="14">
        <v>1</v>
      </c>
      <c r="D937" s="22">
        <v>0.28999999999999998</v>
      </c>
      <c r="E937" s="22">
        <v>0.32</v>
      </c>
      <c r="F937" s="22">
        <v>0.33900000000000002</v>
      </c>
      <c r="G937" s="22">
        <v>0.31</v>
      </c>
      <c r="H937" s="22">
        <v>0.32</v>
      </c>
      <c r="I937" s="22">
        <v>0.32</v>
      </c>
      <c r="J937" s="141">
        <v>0.3</v>
      </c>
      <c r="K937" s="22">
        <v>0.36980000000000002</v>
      </c>
      <c r="L937" s="22">
        <v>0.34</v>
      </c>
      <c r="M937" s="22">
        <v>0.30532543691431896</v>
      </c>
      <c r="N937" s="148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</v>
      </c>
    </row>
    <row r="938" spans="1:65">
      <c r="A938" s="30"/>
      <c r="B938" s="19">
        <v>1</v>
      </c>
      <c r="C938" s="9">
        <v>2</v>
      </c>
      <c r="D938" s="11">
        <v>0.3</v>
      </c>
      <c r="E938" s="11">
        <v>0.32</v>
      </c>
      <c r="F938" s="11">
        <v>0.34499999999999997</v>
      </c>
      <c r="G938" s="11">
        <v>0.35</v>
      </c>
      <c r="H938" s="11">
        <v>0.3</v>
      </c>
      <c r="I938" s="11">
        <v>0.32</v>
      </c>
      <c r="J938" s="143">
        <v>0.3</v>
      </c>
      <c r="K938" s="11">
        <v>0.36599999999999999</v>
      </c>
      <c r="L938" s="11">
        <v>0.34</v>
      </c>
      <c r="M938" s="11">
        <v>0.3105234763150726</v>
      </c>
      <c r="N938" s="148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21</v>
      </c>
    </row>
    <row r="939" spans="1:65">
      <c r="A939" s="30"/>
      <c r="B939" s="19">
        <v>1</v>
      </c>
      <c r="C939" s="9">
        <v>3</v>
      </c>
      <c r="D939" s="11">
        <v>0.3</v>
      </c>
      <c r="E939" s="11">
        <v>0.32</v>
      </c>
      <c r="F939" s="11">
        <v>0.34399999999999997</v>
      </c>
      <c r="G939" s="11">
        <v>0.35</v>
      </c>
      <c r="H939" s="11">
        <v>0.31</v>
      </c>
      <c r="I939" s="11">
        <v>0.31</v>
      </c>
      <c r="J939" s="143">
        <v>0.3</v>
      </c>
      <c r="K939" s="11">
        <v>0.36712499999999998</v>
      </c>
      <c r="L939" s="11">
        <v>0.34</v>
      </c>
      <c r="M939" s="11">
        <v>0.32118862373876966</v>
      </c>
      <c r="N939" s="148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16</v>
      </c>
    </row>
    <row r="940" spans="1:65">
      <c r="A940" s="30"/>
      <c r="B940" s="19">
        <v>1</v>
      </c>
      <c r="C940" s="9">
        <v>4</v>
      </c>
      <c r="D940" s="11">
        <v>0.28999999999999998</v>
      </c>
      <c r="E940" s="11">
        <v>0.32</v>
      </c>
      <c r="F940" s="11">
        <v>0.33800000000000002</v>
      </c>
      <c r="G940" s="11">
        <v>0.34</v>
      </c>
      <c r="H940" s="11">
        <v>0.28999999999999998</v>
      </c>
      <c r="I940" s="11">
        <v>0.32</v>
      </c>
      <c r="J940" s="143">
        <v>0.4</v>
      </c>
      <c r="K940" s="11">
        <v>0.354375</v>
      </c>
      <c r="L940" s="11">
        <v>0.33</v>
      </c>
      <c r="M940" s="11">
        <v>0.29513818003354741</v>
      </c>
      <c r="N940" s="148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0.32414351341637615</v>
      </c>
    </row>
    <row r="941" spans="1:65">
      <c r="A941" s="30"/>
      <c r="B941" s="19">
        <v>1</v>
      </c>
      <c r="C941" s="9">
        <v>5</v>
      </c>
      <c r="D941" s="11">
        <v>0.3</v>
      </c>
      <c r="E941" s="11">
        <v>0.32</v>
      </c>
      <c r="F941" s="11">
        <v>0.33400000000000002</v>
      </c>
      <c r="G941" s="11">
        <v>0.33</v>
      </c>
      <c r="H941" s="11">
        <v>0.31</v>
      </c>
      <c r="I941" s="11">
        <v>0.31</v>
      </c>
      <c r="J941" s="143">
        <v>0.3</v>
      </c>
      <c r="K941" s="11">
        <v>0.36327500000000001</v>
      </c>
      <c r="L941" s="11">
        <v>0.33</v>
      </c>
      <c r="M941" s="11">
        <v>0.30717846157129403</v>
      </c>
      <c r="N941" s="148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123</v>
      </c>
    </row>
    <row r="942" spans="1:65">
      <c r="A942" s="30"/>
      <c r="B942" s="19">
        <v>1</v>
      </c>
      <c r="C942" s="9">
        <v>6</v>
      </c>
      <c r="D942" s="11">
        <v>0.28999999999999998</v>
      </c>
      <c r="E942" s="144">
        <v>0.33</v>
      </c>
      <c r="F942" s="144">
        <v>0.318</v>
      </c>
      <c r="G942" s="11">
        <v>0.32</v>
      </c>
      <c r="H942" s="11">
        <v>0.31</v>
      </c>
      <c r="I942" s="11">
        <v>0.31</v>
      </c>
      <c r="J942" s="143">
        <v>0.3</v>
      </c>
      <c r="K942" s="11">
        <v>0.36360000000000003</v>
      </c>
      <c r="L942" s="11">
        <v>0.33</v>
      </c>
      <c r="M942" s="11">
        <v>0.31022054591131293</v>
      </c>
      <c r="N942" s="148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20" t="s">
        <v>273</v>
      </c>
      <c r="C943" s="12"/>
      <c r="D943" s="23">
        <v>0.29499999999999998</v>
      </c>
      <c r="E943" s="23">
        <v>0.32166666666666671</v>
      </c>
      <c r="F943" s="23">
        <v>0.33633333333333337</v>
      </c>
      <c r="G943" s="23">
        <v>0.33333333333333331</v>
      </c>
      <c r="H943" s="23">
        <v>0.3066666666666667</v>
      </c>
      <c r="I943" s="23">
        <v>0.315</v>
      </c>
      <c r="J943" s="23">
        <v>0.31666666666666665</v>
      </c>
      <c r="K943" s="23">
        <v>0.36402916666666668</v>
      </c>
      <c r="L943" s="23">
        <v>0.33500000000000002</v>
      </c>
      <c r="M943" s="23">
        <v>0.30826245408071928</v>
      </c>
      <c r="N943" s="148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3" t="s">
        <v>274</v>
      </c>
      <c r="C944" s="29"/>
      <c r="D944" s="11">
        <v>0.29499999999999998</v>
      </c>
      <c r="E944" s="11">
        <v>0.32</v>
      </c>
      <c r="F944" s="11">
        <v>0.33850000000000002</v>
      </c>
      <c r="G944" s="11">
        <v>0.33500000000000002</v>
      </c>
      <c r="H944" s="11">
        <v>0.31</v>
      </c>
      <c r="I944" s="11">
        <v>0.315</v>
      </c>
      <c r="J944" s="11">
        <v>0.3</v>
      </c>
      <c r="K944" s="11">
        <v>0.36480000000000001</v>
      </c>
      <c r="L944" s="11">
        <v>0.33500000000000002</v>
      </c>
      <c r="M944" s="11">
        <v>0.3086995037413035</v>
      </c>
      <c r="N944" s="148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3" t="s">
        <v>275</v>
      </c>
      <c r="C945" s="29"/>
      <c r="D945" s="24">
        <v>5.4772255750516656E-3</v>
      </c>
      <c r="E945" s="24">
        <v>4.0824829046386341E-3</v>
      </c>
      <c r="F945" s="24">
        <v>9.8522417076859457E-3</v>
      </c>
      <c r="G945" s="24">
        <v>1.6329931618554512E-2</v>
      </c>
      <c r="H945" s="24">
        <v>1.0327955589886455E-2</v>
      </c>
      <c r="I945" s="24">
        <v>5.4772255750516656E-3</v>
      </c>
      <c r="J945" s="24">
        <v>4.0824829046386228E-2</v>
      </c>
      <c r="K945" s="24">
        <v>5.3052195210628829E-3</v>
      </c>
      <c r="L945" s="24">
        <v>5.4772255750516656E-3</v>
      </c>
      <c r="M945" s="24">
        <v>8.4626223601371835E-3</v>
      </c>
      <c r="N945" s="197"/>
      <c r="O945" s="198"/>
      <c r="P945" s="198"/>
      <c r="Q945" s="198"/>
      <c r="R945" s="198"/>
      <c r="S945" s="198"/>
      <c r="T945" s="198"/>
      <c r="U945" s="198"/>
      <c r="V945" s="198"/>
      <c r="W945" s="198"/>
      <c r="X945" s="198"/>
      <c r="Y945" s="198"/>
      <c r="Z945" s="198"/>
      <c r="AA945" s="198"/>
      <c r="AB945" s="198"/>
      <c r="AC945" s="198"/>
      <c r="AD945" s="198"/>
      <c r="AE945" s="198"/>
      <c r="AF945" s="198"/>
      <c r="AG945" s="198"/>
      <c r="AH945" s="198"/>
      <c r="AI945" s="198"/>
      <c r="AJ945" s="198"/>
      <c r="AK945" s="198"/>
      <c r="AL945" s="198"/>
      <c r="AM945" s="198"/>
      <c r="AN945" s="198"/>
      <c r="AO945" s="198"/>
      <c r="AP945" s="198"/>
      <c r="AQ945" s="198"/>
      <c r="AR945" s="198"/>
      <c r="AS945" s="198"/>
      <c r="AT945" s="198"/>
      <c r="AU945" s="198"/>
      <c r="AV945" s="198"/>
      <c r="AW945" s="198"/>
      <c r="AX945" s="198"/>
      <c r="AY945" s="198"/>
      <c r="AZ945" s="198"/>
      <c r="BA945" s="198"/>
      <c r="BB945" s="198"/>
      <c r="BC945" s="198"/>
      <c r="BD945" s="198"/>
      <c r="BE945" s="198"/>
      <c r="BF945" s="198"/>
      <c r="BG945" s="198"/>
      <c r="BH945" s="198"/>
      <c r="BI945" s="198"/>
      <c r="BJ945" s="198"/>
      <c r="BK945" s="198"/>
      <c r="BL945" s="198"/>
      <c r="BM945" s="56"/>
    </row>
    <row r="946" spans="1:65">
      <c r="A946" s="30"/>
      <c r="B946" s="3" t="s">
        <v>86</v>
      </c>
      <c r="C946" s="29"/>
      <c r="D946" s="13">
        <v>1.8566866356107343E-2</v>
      </c>
      <c r="E946" s="13">
        <v>1.2691656698358447E-2</v>
      </c>
      <c r="F946" s="13">
        <v>2.9293087337024612E-2</v>
      </c>
      <c r="G946" s="13">
        <v>4.8989794855663536E-2</v>
      </c>
      <c r="H946" s="13">
        <v>3.3678116053977566E-2</v>
      </c>
      <c r="I946" s="13">
        <v>1.7388017698576716E-2</v>
      </c>
      <c r="J946" s="13">
        <v>0.12892051277806177</v>
      </c>
      <c r="K946" s="13">
        <v>1.4573611146715485E-2</v>
      </c>
      <c r="L946" s="13">
        <v>1.6349927089706465E-2</v>
      </c>
      <c r="M946" s="13">
        <v>2.7452653568771062E-2</v>
      </c>
      <c r="N946" s="148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30"/>
      <c r="B947" s="3" t="s">
        <v>276</v>
      </c>
      <c r="C947" s="29"/>
      <c r="D947" s="13">
        <v>-8.9909290823722565E-2</v>
      </c>
      <c r="E947" s="13">
        <v>-7.6412041185220936E-3</v>
      </c>
      <c r="F947" s="13">
        <v>3.760624356933806E-2</v>
      </c>
      <c r="G947" s="13">
        <v>2.8351083815002731E-2</v>
      </c>
      <c r="H947" s="13">
        <v>-5.3917002890197296E-2</v>
      </c>
      <c r="I947" s="13">
        <v>-2.8208225794822295E-2</v>
      </c>
      <c r="J947" s="13">
        <v>-2.3066470375747383E-2</v>
      </c>
      <c r="K947" s="13">
        <v>0.12304936424581703</v>
      </c>
      <c r="L947" s="13">
        <v>3.3492839234077865E-2</v>
      </c>
      <c r="M947" s="13">
        <v>-4.8993913739859285E-2</v>
      </c>
      <c r="N947" s="148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30"/>
      <c r="B948" s="46" t="s">
        <v>277</v>
      </c>
      <c r="C948" s="47"/>
      <c r="D948" s="45">
        <v>1.34</v>
      </c>
      <c r="E948" s="45">
        <v>0</v>
      </c>
      <c r="F948" s="45">
        <v>0.74</v>
      </c>
      <c r="G948" s="45">
        <v>0.59</v>
      </c>
      <c r="H948" s="45">
        <v>0.75</v>
      </c>
      <c r="I948" s="45">
        <v>0.34</v>
      </c>
      <c r="J948" s="45" t="s">
        <v>278</v>
      </c>
      <c r="K948" s="45">
        <v>2.13</v>
      </c>
      <c r="L948" s="45">
        <v>0.67</v>
      </c>
      <c r="M948" s="45">
        <v>0.67</v>
      </c>
      <c r="N948" s="148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B949" s="31" t="s">
        <v>344</v>
      </c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BM949" s="55"/>
    </row>
    <row r="950" spans="1:65">
      <c r="BM950" s="55"/>
    </row>
    <row r="951" spans="1:65" ht="15">
      <c r="B951" s="8" t="s">
        <v>628</v>
      </c>
      <c r="BM951" s="28" t="s">
        <v>66</v>
      </c>
    </row>
    <row r="952" spans="1:65" ht="15">
      <c r="A952" s="25" t="s">
        <v>27</v>
      </c>
      <c r="B952" s="18" t="s">
        <v>110</v>
      </c>
      <c r="C952" s="15" t="s">
        <v>111</v>
      </c>
      <c r="D952" s="16" t="s">
        <v>235</v>
      </c>
      <c r="E952" s="17" t="s">
        <v>235</v>
      </c>
      <c r="F952" s="17" t="s">
        <v>235</v>
      </c>
      <c r="G952" s="17" t="s">
        <v>235</v>
      </c>
      <c r="H952" s="17" t="s">
        <v>235</v>
      </c>
      <c r="I952" s="17" t="s">
        <v>235</v>
      </c>
      <c r="J952" s="17" t="s">
        <v>235</v>
      </c>
      <c r="K952" s="17" t="s">
        <v>235</v>
      </c>
      <c r="L952" s="17" t="s">
        <v>235</v>
      </c>
      <c r="M952" s="17" t="s">
        <v>235</v>
      </c>
      <c r="N952" s="17" t="s">
        <v>235</v>
      </c>
      <c r="O952" s="17" t="s">
        <v>235</v>
      </c>
      <c r="P952" s="17" t="s">
        <v>235</v>
      </c>
      <c r="Q952" s="17" t="s">
        <v>235</v>
      </c>
      <c r="R952" s="17" t="s">
        <v>235</v>
      </c>
      <c r="S952" s="17" t="s">
        <v>235</v>
      </c>
      <c r="T952" s="17" t="s">
        <v>235</v>
      </c>
      <c r="U952" s="17" t="s">
        <v>235</v>
      </c>
      <c r="V952" s="17" t="s">
        <v>235</v>
      </c>
      <c r="W952" s="17" t="s">
        <v>235</v>
      </c>
      <c r="X952" s="17" t="s">
        <v>235</v>
      </c>
      <c r="Y952" s="17" t="s">
        <v>235</v>
      </c>
      <c r="Z952" s="17" t="s">
        <v>235</v>
      </c>
      <c r="AA952" s="17" t="s">
        <v>235</v>
      </c>
      <c r="AB952" s="148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1</v>
      </c>
    </row>
    <row r="953" spans="1:65">
      <c r="A953" s="30"/>
      <c r="B953" s="19" t="s">
        <v>236</v>
      </c>
      <c r="C953" s="9" t="s">
        <v>236</v>
      </c>
      <c r="D953" s="146" t="s">
        <v>238</v>
      </c>
      <c r="E953" s="147" t="s">
        <v>239</v>
      </c>
      <c r="F953" s="147" t="s">
        <v>240</v>
      </c>
      <c r="G953" s="147" t="s">
        <v>241</v>
      </c>
      <c r="H953" s="147" t="s">
        <v>242</v>
      </c>
      <c r="I953" s="147" t="s">
        <v>243</v>
      </c>
      <c r="J953" s="147" t="s">
        <v>244</v>
      </c>
      <c r="K953" s="147" t="s">
        <v>245</v>
      </c>
      <c r="L953" s="147" t="s">
        <v>246</v>
      </c>
      <c r="M953" s="147" t="s">
        <v>247</v>
      </c>
      <c r="N953" s="147" t="s">
        <v>248</v>
      </c>
      <c r="O953" s="147" t="s">
        <v>249</v>
      </c>
      <c r="P953" s="147" t="s">
        <v>250</v>
      </c>
      <c r="Q953" s="147" t="s">
        <v>251</v>
      </c>
      <c r="R953" s="147" t="s">
        <v>252</v>
      </c>
      <c r="S953" s="147" t="s">
        <v>253</v>
      </c>
      <c r="T953" s="147" t="s">
        <v>255</v>
      </c>
      <c r="U953" s="147" t="s">
        <v>256</v>
      </c>
      <c r="V953" s="147" t="s">
        <v>257</v>
      </c>
      <c r="W953" s="147" t="s">
        <v>258</v>
      </c>
      <c r="X953" s="147" t="s">
        <v>259</v>
      </c>
      <c r="Y953" s="147" t="s">
        <v>260</v>
      </c>
      <c r="Z953" s="147" t="s">
        <v>265</v>
      </c>
      <c r="AA953" s="147" t="s">
        <v>266</v>
      </c>
      <c r="AB953" s="148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 t="s">
        <v>3</v>
      </c>
    </row>
    <row r="954" spans="1:65">
      <c r="A954" s="30"/>
      <c r="B954" s="19"/>
      <c r="C954" s="9"/>
      <c r="D954" s="10" t="s">
        <v>305</v>
      </c>
      <c r="E954" s="11" t="s">
        <v>303</v>
      </c>
      <c r="F954" s="11" t="s">
        <v>305</v>
      </c>
      <c r="G954" s="11" t="s">
        <v>305</v>
      </c>
      <c r="H954" s="11" t="s">
        <v>303</v>
      </c>
      <c r="I954" s="11" t="s">
        <v>303</v>
      </c>
      <c r="J954" s="11" t="s">
        <v>303</v>
      </c>
      <c r="K954" s="11" t="s">
        <v>303</v>
      </c>
      <c r="L954" s="11" t="s">
        <v>303</v>
      </c>
      <c r="M954" s="11" t="s">
        <v>303</v>
      </c>
      <c r="N954" s="11" t="s">
        <v>303</v>
      </c>
      <c r="O954" s="11" t="s">
        <v>303</v>
      </c>
      <c r="P954" s="11" t="s">
        <v>303</v>
      </c>
      <c r="Q954" s="11" t="s">
        <v>303</v>
      </c>
      <c r="R954" s="11" t="s">
        <v>305</v>
      </c>
      <c r="S954" s="11" t="s">
        <v>305</v>
      </c>
      <c r="T954" s="11" t="s">
        <v>305</v>
      </c>
      <c r="U954" s="11" t="s">
        <v>303</v>
      </c>
      <c r="V954" s="11" t="s">
        <v>303</v>
      </c>
      <c r="W954" s="11" t="s">
        <v>305</v>
      </c>
      <c r="X954" s="11" t="s">
        <v>303</v>
      </c>
      <c r="Y954" s="11" t="s">
        <v>336</v>
      </c>
      <c r="Z954" s="11" t="s">
        <v>305</v>
      </c>
      <c r="AA954" s="11" t="s">
        <v>336</v>
      </c>
      <c r="AB954" s="148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2</v>
      </c>
    </row>
    <row r="955" spans="1:65">
      <c r="A955" s="30"/>
      <c r="B955" s="19"/>
      <c r="C955" s="9"/>
      <c r="D955" s="26" t="s">
        <v>337</v>
      </c>
      <c r="E955" s="26" t="s">
        <v>338</v>
      </c>
      <c r="F955" s="26" t="s">
        <v>339</v>
      </c>
      <c r="G955" s="26" t="s">
        <v>339</v>
      </c>
      <c r="H955" s="26" t="s">
        <v>117</v>
      </c>
      <c r="I955" s="26" t="s">
        <v>337</v>
      </c>
      <c r="J955" s="26" t="s">
        <v>338</v>
      </c>
      <c r="K955" s="26" t="s">
        <v>338</v>
      </c>
      <c r="L955" s="26" t="s">
        <v>339</v>
      </c>
      <c r="M955" s="26" t="s">
        <v>338</v>
      </c>
      <c r="N955" s="26" t="s">
        <v>338</v>
      </c>
      <c r="O955" s="26" t="s">
        <v>306</v>
      </c>
      <c r="P955" s="26" t="s">
        <v>338</v>
      </c>
      <c r="Q955" s="26" t="s">
        <v>340</v>
      </c>
      <c r="R955" s="26" t="s">
        <v>337</v>
      </c>
      <c r="S955" s="26" t="s">
        <v>338</v>
      </c>
      <c r="T955" s="26" t="s">
        <v>338</v>
      </c>
      <c r="U955" s="26" t="s">
        <v>338</v>
      </c>
      <c r="V955" s="26" t="s">
        <v>338</v>
      </c>
      <c r="W955" s="26" t="s">
        <v>337</v>
      </c>
      <c r="X955" s="26" t="s">
        <v>340</v>
      </c>
      <c r="Y955" s="26" t="s">
        <v>338</v>
      </c>
      <c r="Z955" s="26" t="s">
        <v>338</v>
      </c>
      <c r="AA955" s="26" t="s">
        <v>340</v>
      </c>
      <c r="AB955" s="148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2</v>
      </c>
    </row>
    <row r="956" spans="1:65">
      <c r="A956" s="30"/>
      <c r="B956" s="18">
        <v>1</v>
      </c>
      <c r="C956" s="14">
        <v>1</v>
      </c>
      <c r="D956" s="22">
        <v>0.21</v>
      </c>
      <c r="E956" s="22">
        <v>0.22</v>
      </c>
      <c r="F956" s="22">
        <v>0.21</v>
      </c>
      <c r="G956" s="22">
        <v>0.19731130200000002</v>
      </c>
      <c r="H956" s="141">
        <v>0.3</v>
      </c>
      <c r="I956" s="22">
        <v>0.25</v>
      </c>
      <c r="J956" s="141" t="s">
        <v>105</v>
      </c>
      <c r="K956" s="22">
        <v>0.25</v>
      </c>
      <c r="L956" s="141">
        <v>0.3</v>
      </c>
      <c r="M956" s="22">
        <v>0.25</v>
      </c>
      <c r="N956" s="22">
        <v>0.25</v>
      </c>
      <c r="O956" s="22">
        <v>0.28999999999999998</v>
      </c>
      <c r="P956" s="22">
        <v>0.3</v>
      </c>
      <c r="Q956" s="22">
        <v>0.26</v>
      </c>
      <c r="R956" s="22">
        <v>0.26</v>
      </c>
      <c r="S956" s="22">
        <v>0.23</v>
      </c>
      <c r="T956" s="22">
        <v>0.26</v>
      </c>
      <c r="U956" s="22">
        <v>0.25</v>
      </c>
      <c r="V956" s="22">
        <v>0.24</v>
      </c>
      <c r="W956" s="141">
        <v>0.3</v>
      </c>
      <c r="X956" s="22">
        <v>0.261235525140738</v>
      </c>
      <c r="Y956" s="141" t="s">
        <v>96</v>
      </c>
      <c r="Z956" s="22">
        <v>0.21</v>
      </c>
      <c r="AA956" s="141">
        <v>13.740300489999999</v>
      </c>
      <c r="AB956" s="148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1</v>
      </c>
    </row>
    <row r="957" spans="1:65">
      <c r="A957" s="30"/>
      <c r="B957" s="19">
        <v>1</v>
      </c>
      <c r="C957" s="9">
        <v>2</v>
      </c>
      <c r="D957" s="11">
        <v>0.21</v>
      </c>
      <c r="E957" s="11">
        <v>0.23</v>
      </c>
      <c r="F957" s="11">
        <v>0.22</v>
      </c>
      <c r="G957" s="11">
        <v>0.24558693061739595</v>
      </c>
      <c r="H957" s="143">
        <v>0.3</v>
      </c>
      <c r="I957" s="11">
        <v>0.25</v>
      </c>
      <c r="J957" s="143" t="s">
        <v>105</v>
      </c>
      <c r="K957" s="11">
        <v>0.26</v>
      </c>
      <c r="L957" s="143">
        <v>0.3</v>
      </c>
      <c r="M957" s="11">
        <v>0.25</v>
      </c>
      <c r="N957" s="11">
        <v>0.28000000000000003</v>
      </c>
      <c r="O957" s="11">
        <v>0.25</v>
      </c>
      <c r="P957" s="11">
        <v>0.23</v>
      </c>
      <c r="Q957" s="11">
        <v>0.28000000000000003</v>
      </c>
      <c r="R957" s="11">
        <v>0.27</v>
      </c>
      <c r="S957" s="11">
        <v>0.21</v>
      </c>
      <c r="T957" s="11">
        <v>0.24</v>
      </c>
      <c r="U957" s="11">
        <v>0.28000000000000003</v>
      </c>
      <c r="V957" s="11">
        <v>0.26</v>
      </c>
      <c r="W957" s="143">
        <v>0.3</v>
      </c>
      <c r="X957" s="11">
        <v>0.28028805254706501</v>
      </c>
      <c r="Y957" s="143" t="s">
        <v>96</v>
      </c>
      <c r="Z957" s="11">
        <v>0.24</v>
      </c>
      <c r="AA957" s="143">
        <v>12.94815436</v>
      </c>
      <c r="AB957" s="148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22</v>
      </c>
    </row>
    <row r="958" spans="1:65">
      <c r="A958" s="30"/>
      <c r="B958" s="19">
        <v>1</v>
      </c>
      <c r="C958" s="9">
        <v>3</v>
      </c>
      <c r="D958" s="11">
        <v>0.25</v>
      </c>
      <c r="E958" s="11">
        <v>0.23</v>
      </c>
      <c r="F958" s="11">
        <v>0.23</v>
      </c>
      <c r="G958" s="11">
        <v>0.21794228800737142</v>
      </c>
      <c r="H958" s="143">
        <v>0.2</v>
      </c>
      <c r="I958" s="11">
        <v>0.27</v>
      </c>
      <c r="J958" s="143" t="s">
        <v>105</v>
      </c>
      <c r="K958" s="11">
        <v>0.27</v>
      </c>
      <c r="L958" s="143">
        <v>0.3</v>
      </c>
      <c r="M958" s="11">
        <v>0.24</v>
      </c>
      <c r="N958" s="11">
        <v>0.27</v>
      </c>
      <c r="O958" s="11">
        <v>0.28000000000000003</v>
      </c>
      <c r="P958" s="11">
        <v>0.2</v>
      </c>
      <c r="Q958" s="11">
        <v>0.28000000000000003</v>
      </c>
      <c r="R958" s="11">
        <v>0.28999999999999998</v>
      </c>
      <c r="S958" s="144">
        <v>0.4</v>
      </c>
      <c r="T958" s="11">
        <v>0.26</v>
      </c>
      <c r="U958" s="11">
        <v>0.26</v>
      </c>
      <c r="V958" s="11">
        <v>0.24</v>
      </c>
      <c r="W958" s="143">
        <v>0.3</v>
      </c>
      <c r="X958" s="11">
        <v>0.27820886758656499</v>
      </c>
      <c r="Y958" s="143" t="s">
        <v>96</v>
      </c>
      <c r="Z958" s="11">
        <v>0.21</v>
      </c>
      <c r="AA958" s="143">
        <v>13.308499749999999</v>
      </c>
      <c r="AB958" s="148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16</v>
      </c>
    </row>
    <row r="959" spans="1:65">
      <c r="A959" s="30"/>
      <c r="B959" s="19">
        <v>1</v>
      </c>
      <c r="C959" s="9">
        <v>4</v>
      </c>
      <c r="D959" s="11">
        <v>0.23</v>
      </c>
      <c r="E959" s="11">
        <v>0.23</v>
      </c>
      <c r="F959" s="11">
        <v>0.23</v>
      </c>
      <c r="G959" s="11">
        <v>0.23219676180000001</v>
      </c>
      <c r="H959" s="143">
        <v>0.2</v>
      </c>
      <c r="I959" s="11">
        <v>0.24</v>
      </c>
      <c r="J959" s="143" t="s">
        <v>105</v>
      </c>
      <c r="K959" s="11">
        <v>0.27</v>
      </c>
      <c r="L959" s="143">
        <v>0.3</v>
      </c>
      <c r="M959" s="11">
        <v>0.24</v>
      </c>
      <c r="N959" s="11">
        <v>0.25</v>
      </c>
      <c r="O959" s="11">
        <v>0.28000000000000003</v>
      </c>
      <c r="P959" s="11">
        <v>0.33</v>
      </c>
      <c r="Q959" s="11">
        <v>0.27</v>
      </c>
      <c r="R959" s="11">
        <v>0.28000000000000003</v>
      </c>
      <c r="S959" s="11">
        <v>0.3</v>
      </c>
      <c r="T959" s="11">
        <v>0.25</v>
      </c>
      <c r="U959" s="11">
        <v>0.22</v>
      </c>
      <c r="V959" s="11">
        <v>0.24</v>
      </c>
      <c r="W959" s="143">
        <v>0.3</v>
      </c>
      <c r="X959" s="11">
        <v>0.25866332380847801</v>
      </c>
      <c r="Y959" s="143" t="s">
        <v>96</v>
      </c>
      <c r="Z959" s="11">
        <v>0.24</v>
      </c>
      <c r="AA959" s="143">
        <v>14.02255238</v>
      </c>
      <c r="AB959" s="148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0.24952544881885716</v>
      </c>
    </row>
    <row r="960" spans="1:65">
      <c r="A960" s="30"/>
      <c r="B960" s="19">
        <v>1</v>
      </c>
      <c r="C960" s="9">
        <v>5</v>
      </c>
      <c r="D960" s="11">
        <v>0.23</v>
      </c>
      <c r="E960" s="11">
        <v>0.23</v>
      </c>
      <c r="F960" s="11">
        <v>0.24</v>
      </c>
      <c r="G960" s="11">
        <v>0.20591628210000001</v>
      </c>
      <c r="H960" s="143">
        <v>0.3</v>
      </c>
      <c r="I960" s="11">
        <v>0.28000000000000003</v>
      </c>
      <c r="J960" s="143" t="s">
        <v>105</v>
      </c>
      <c r="K960" s="11">
        <v>0.27</v>
      </c>
      <c r="L960" s="143">
        <v>0.3</v>
      </c>
      <c r="M960" s="11">
        <v>0.28000000000000003</v>
      </c>
      <c r="N960" s="11">
        <v>0.27</v>
      </c>
      <c r="O960" s="11">
        <v>0.25</v>
      </c>
      <c r="P960" s="11">
        <v>0.21</v>
      </c>
      <c r="Q960" s="11">
        <v>0.27</v>
      </c>
      <c r="R960" s="11">
        <v>0.27</v>
      </c>
      <c r="S960" s="11">
        <v>0.3</v>
      </c>
      <c r="T960" s="11">
        <v>0.2</v>
      </c>
      <c r="U960" s="11">
        <v>0.25</v>
      </c>
      <c r="V960" s="11">
        <v>0.25</v>
      </c>
      <c r="W960" s="143">
        <v>0.3</v>
      </c>
      <c r="X960" s="11">
        <v>0.2629033163997978</v>
      </c>
      <c r="Y960" s="143" t="s">
        <v>96</v>
      </c>
      <c r="Z960" s="11">
        <v>0.23</v>
      </c>
      <c r="AA960" s="143">
        <v>11.856206350000001</v>
      </c>
      <c r="AB960" s="148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124</v>
      </c>
    </row>
    <row r="961" spans="1:65">
      <c r="A961" s="30"/>
      <c r="B961" s="19">
        <v>1</v>
      </c>
      <c r="C961" s="9">
        <v>6</v>
      </c>
      <c r="D961" s="11">
        <v>0.21</v>
      </c>
      <c r="E961" s="11">
        <v>0.23</v>
      </c>
      <c r="F961" s="11">
        <v>0.23</v>
      </c>
      <c r="G961" s="11">
        <v>0.22320321570000001</v>
      </c>
      <c r="H961" s="143">
        <v>0.2</v>
      </c>
      <c r="I961" s="11">
        <v>0.25</v>
      </c>
      <c r="J961" s="143" t="s">
        <v>105</v>
      </c>
      <c r="K961" s="11">
        <v>0.25</v>
      </c>
      <c r="L961" s="143">
        <v>0.3</v>
      </c>
      <c r="M961" s="11">
        <v>0.26</v>
      </c>
      <c r="N961" s="11">
        <v>0.24</v>
      </c>
      <c r="O961" s="11">
        <v>0.25</v>
      </c>
      <c r="P961" s="11">
        <v>0.2</v>
      </c>
      <c r="Q961" s="11">
        <v>0.28999999999999998</v>
      </c>
      <c r="R961" s="11">
        <v>0.25</v>
      </c>
      <c r="S961" s="11">
        <v>0.28999999999999998</v>
      </c>
      <c r="T961" s="11">
        <v>0.28999999999999998</v>
      </c>
      <c r="U961" s="11">
        <v>0.23</v>
      </c>
      <c r="V961" s="11">
        <v>0.26</v>
      </c>
      <c r="W961" s="143">
        <v>0.3</v>
      </c>
      <c r="X961" s="11">
        <v>0.25929260672915988</v>
      </c>
      <c r="Y961" s="143" t="s">
        <v>96</v>
      </c>
      <c r="Z961" s="11">
        <v>0.22</v>
      </c>
      <c r="AA961" s="143">
        <v>11.64974885</v>
      </c>
      <c r="AB961" s="148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20" t="s">
        <v>273</v>
      </c>
      <c r="C962" s="12"/>
      <c r="D962" s="23">
        <v>0.2233333333333333</v>
      </c>
      <c r="E962" s="23">
        <v>0.22833333333333336</v>
      </c>
      <c r="F962" s="23">
        <v>0.22666666666666666</v>
      </c>
      <c r="G962" s="23">
        <v>0.22035946337079459</v>
      </c>
      <c r="H962" s="23">
        <v>0.25</v>
      </c>
      <c r="I962" s="23">
        <v>0.25666666666666665</v>
      </c>
      <c r="J962" s="23" t="s">
        <v>743</v>
      </c>
      <c r="K962" s="23">
        <v>0.26166666666666666</v>
      </c>
      <c r="L962" s="23">
        <v>0.3</v>
      </c>
      <c r="M962" s="23">
        <v>0.25333333333333335</v>
      </c>
      <c r="N962" s="23">
        <v>0.26</v>
      </c>
      <c r="O962" s="23">
        <v>0.26666666666666666</v>
      </c>
      <c r="P962" s="23">
        <v>0.245</v>
      </c>
      <c r="Q962" s="23">
        <v>0.27500000000000002</v>
      </c>
      <c r="R962" s="23">
        <v>0.27</v>
      </c>
      <c r="S962" s="23">
        <v>0.28833333333333339</v>
      </c>
      <c r="T962" s="23">
        <v>0.25</v>
      </c>
      <c r="U962" s="23">
        <v>0.24833333333333332</v>
      </c>
      <c r="V962" s="23">
        <v>0.24833333333333332</v>
      </c>
      <c r="W962" s="23">
        <v>0.3</v>
      </c>
      <c r="X962" s="23">
        <v>0.26676528203530059</v>
      </c>
      <c r="Y962" s="23" t="s">
        <v>743</v>
      </c>
      <c r="Z962" s="23">
        <v>0.22499999999999998</v>
      </c>
      <c r="AA962" s="23">
        <v>12.920910363333332</v>
      </c>
      <c r="AB962" s="148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3" t="s">
        <v>274</v>
      </c>
      <c r="C963" s="29"/>
      <c r="D963" s="11">
        <v>0.22</v>
      </c>
      <c r="E963" s="11">
        <v>0.23</v>
      </c>
      <c r="F963" s="11">
        <v>0.23</v>
      </c>
      <c r="G963" s="11">
        <v>0.22057275185368572</v>
      </c>
      <c r="H963" s="11">
        <v>0.25</v>
      </c>
      <c r="I963" s="11">
        <v>0.25</v>
      </c>
      <c r="J963" s="11" t="s">
        <v>743</v>
      </c>
      <c r="K963" s="11">
        <v>0.26500000000000001</v>
      </c>
      <c r="L963" s="11">
        <v>0.3</v>
      </c>
      <c r="M963" s="11">
        <v>0.25</v>
      </c>
      <c r="N963" s="11">
        <v>0.26</v>
      </c>
      <c r="O963" s="11">
        <v>0.26500000000000001</v>
      </c>
      <c r="P963" s="11">
        <v>0.22</v>
      </c>
      <c r="Q963" s="11">
        <v>0.27500000000000002</v>
      </c>
      <c r="R963" s="11">
        <v>0.27</v>
      </c>
      <c r="S963" s="11">
        <v>0.29499999999999998</v>
      </c>
      <c r="T963" s="11">
        <v>0.255</v>
      </c>
      <c r="U963" s="11">
        <v>0.25</v>
      </c>
      <c r="V963" s="11">
        <v>0.245</v>
      </c>
      <c r="W963" s="11">
        <v>0.3</v>
      </c>
      <c r="X963" s="11">
        <v>0.2620694207702679</v>
      </c>
      <c r="Y963" s="11" t="s">
        <v>743</v>
      </c>
      <c r="Z963" s="11">
        <v>0.22500000000000001</v>
      </c>
      <c r="AA963" s="11">
        <v>13.128327055</v>
      </c>
      <c r="AB963" s="148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3" t="s">
        <v>275</v>
      </c>
      <c r="C964" s="29"/>
      <c r="D964" s="24">
        <v>1.6329931618554526E-2</v>
      </c>
      <c r="E964" s="24">
        <v>4.0824829046386332E-3</v>
      </c>
      <c r="F964" s="24">
        <v>1.0327955589886448E-2</v>
      </c>
      <c r="G964" s="24">
        <v>1.7494568469230858E-2</v>
      </c>
      <c r="H964" s="24">
        <v>5.4772255750516634E-2</v>
      </c>
      <c r="I964" s="24">
        <v>1.5055453054181631E-2</v>
      </c>
      <c r="J964" s="24" t="s">
        <v>743</v>
      </c>
      <c r="K964" s="24">
        <v>9.8319208025017587E-3</v>
      </c>
      <c r="L964" s="24">
        <v>0</v>
      </c>
      <c r="M964" s="24">
        <v>1.5055453054181631E-2</v>
      </c>
      <c r="N964" s="24">
        <v>1.5491933384829681E-2</v>
      </c>
      <c r="O964" s="24">
        <v>1.8618986725025259E-2</v>
      </c>
      <c r="P964" s="24">
        <v>5.6124860801609194E-2</v>
      </c>
      <c r="Q964" s="24">
        <v>1.048808848170151E-2</v>
      </c>
      <c r="R964" s="24">
        <v>1.4142135623730947E-2</v>
      </c>
      <c r="S964" s="24">
        <v>6.6758270399004727E-2</v>
      </c>
      <c r="T964" s="24">
        <v>2.9664793948382701E-2</v>
      </c>
      <c r="U964" s="24">
        <v>2.1369760566432815E-2</v>
      </c>
      <c r="V964" s="24">
        <v>9.8319208025017587E-3</v>
      </c>
      <c r="W964" s="24">
        <v>0</v>
      </c>
      <c r="X964" s="24">
        <v>9.806085516717699E-3</v>
      </c>
      <c r="Y964" s="24" t="s">
        <v>743</v>
      </c>
      <c r="Z964" s="24">
        <v>1.3784048752090222E-2</v>
      </c>
      <c r="AA964" s="24">
        <v>0.97830765197490177</v>
      </c>
      <c r="AB964" s="148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3" t="s">
        <v>86</v>
      </c>
      <c r="C965" s="29"/>
      <c r="D965" s="13">
        <v>7.3119096799497893E-2</v>
      </c>
      <c r="E965" s="13">
        <v>1.7879487173599853E-2</v>
      </c>
      <c r="F965" s="13">
        <v>4.5564509955381395E-2</v>
      </c>
      <c r="G965" s="13">
        <v>7.9391046799715093E-2</v>
      </c>
      <c r="H965" s="13">
        <v>0.21908902300206654</v>
      </c>
      <c r="I965" s="13">
        <v>5.8657609302006357E-2</v>
      </c>
      <c r="J965" s="13" t="s">
        <v>743</v>
      </c>
      <c r="K965" s="13">
        <v>3.757421962739526E-2</v>
      </c>
      <c r="L965" s="13">
        <v>0</v>
      </c>
      <c r="M965" s="13">
        <v>5.9429419950716961E-2</v>
      </c>
      <c r="N965" s="13">
        <v>5.9584359172421851E-2</v>
      </c>
      <c r="O965" s="13">
        <v>6.982120021884472E-2</v>
      </c>
      <c r="P965" s="13">
        <v>0.22908106449636406</v>
      </c>
      <c r="Q965" s="13">
        <v>3.8138503569823672E-2</v>
      </c>
      <c r="R965" s="13">
        <v>5.2378280087892394E-2</v>
      </c>
      <c r="S965" s="13">
        <v>0.23153157363816665</v>
      </c>
      <c r="T965" s="13">
        <v>0.1186591757935308</v>
      </c>
      <c r="U965" s="13">
        <v>8.6052727113152275E-2</v>
      </c>
      <c r="V965" s="13">
        <v>3.9591627392624534E-2</v>
      </c>
      <c r="W965" s="13">
        <v>0</v>
      </c>
      <c r="X965" s="13">
        <v>3.6759226845043791E-2</v>
      </c>
      <c r="Y965" s="13" t="s">
        <v>743</v>
      </c>
      <c r="Z965" s="13">
        <v>6.126243889817877E-2</v>
      </c>
      <c r="AA965" s="13">
        <v>7.5715071497680309E-2</v>
      </c>
      <c r="AB965" s="148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30"/>
      <c r="B966" s="3" t="s">
        <v>276</v>
      </c>
      <c r="C966" s="29"/>
      <c r="D966" s="13">
        <v>-0.10496771214922451</v>
      </c>
      <c r="E966" s="13">
        <v>-8.492967585405764E-2</v>
      </c>
      <c r="F966" s="13">
        <v>-9.1609021285780079E-2</v>
      </c>
      <c r="G966" s="13">
        <v>-0.1168858149985158</v>
      </c>
      <c r="H966" s="13">
        <v>1.9018147583309553E-3</v>
      </c>
      <c r="I966" s="13">
        <v>2.86191964852196E-2</v>
      </c>
      <c r="J966" s="13" t="s">
        <v>743</v>
      </c>
      <c r="K966" s="13">
        <v>4.865723278038625E-2</v>
      </c>
      <c r="L966" s="13">
        <v>0.20228217770999701</v>
      </c>
      <c r="M966" s="13">
        <v>1.5260505621775389E-2</v>
      </c>
      <c r="N966" s="13">
        <v>4.1977887348664256E-2</v>
      </c>
      <c r="O966" s="13">
        <v>6.8695269075552901E-2</v>
      </c>
      <c r="P966" s="13">
        <v>-1.8136221536835695E-2</v>
      </c>
      <c r="Q966" s="13">
        <v>0.10209199623416398</v>
      </c>
      <c r="R966" s="13">
        <v>8.2053959938997334E-2</v>
      </c>
      <c r="S966" s="13">
        <v>0.15552675968794194</v>
      </c>
      <c r="T966" s="13">
        <v>1.9018147583309553E-3</v>
      </c>
      <c r="U966" s="13">
        <v>-4.7775306733913725E-3</v>
      </c>
      <c r="V966" s="13">
        <v>-4.7775306733913725E-3</v>
      </c>
      <c r="W966" s="13">
        <v>0.20228217770999701</v>
      </c>
      <c r="X966" s="13">
        <v>6.9090480742742599E-2</v>
      </c>
      <c r="Y966" s="13" t="s">
        <v>743</v>
      </c>
      <c r="Z966" s="13">
        <v>-9.8288366717502296E-2</v>
      </c>
      <c r="AA966" s="13">
        <v>50.78193416541356</v>
      </c>
      <c r="AB966" s="148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30"/>
      <c r="B967" s="46" t="s">
        <v>277</v>
      </c>
      <c r="C967" s="47"/>
      <c r="D967" s="45">
        <v>0.9</v>
      </c>
      <c r="E967" s="45">
        <v>0.73</v>
      </c>
      <c r="F967" s="45">
        <v>0.79</v>
      </c>
      <c r="G967" s="45">
        <v>1</v>
      </c>
      <c r="H967" s="45" t="s">
        <v>278</v>
      </c>
      <c r="I967" s="45">
        <v>0.22</v>
      </c>
      <c r="J967" s="45">
        <v>8.26</v>
      </c>
      <c r="K967" s="45">
        <v>0.39</v>
      </c>
      <c r="L967" s="45" t="s">
        <v>278</v>
      </c>
      <c r="M967" s="45">
        <v>0.11</v>
      </c>
      <c r="N967" s="45">
        <v>0.34</v>
      </c>
      <c r="O967" s="45">
        <v>0.56000000000000005</v>
      </c>
      <c r="P967" s="45">
        <v>0.17</v>
      </c>
      <c r="Q967" s="45">
        <v>0.84</v>
      </c>
      <c r="R967" s="45">
        <v>0.67</v>
      </c>
      <c r="S967" s="45">
        <v>1.29</v>
      </c>
      <c r="T967" s="45">
        <v>0</v>
      </c>
      <c r="U967" s="45">
        <v>0.06</v>
      </c>
      <c r="V967" s="45">
        <v>0.06</v>
      </c>
      <c r="W967" s="45" t="s">
        <v>278</v>
      </c>
      <c r="X967" s="45">
        <v>0.56999999999999995</v>
      </c>
      <c r="Y967" s="45">
        <v>5.0599999999999996</v>
      </c>
      <c r="Z967" s="45">
        <v>0.84</v>
      </c>
      <c r="AA967" s="45">
        <v>427.21</v>
      </c>
      <c r="AB967" s="148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B968" s="31" t="s">
        <v>349</v>
      </c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BM968" s="55"/>
    </row>
    <row r="969" spans="1:65">
      <c r="BM969" s="55"/>
    </row>
    <row r="970" spans="1:65" ht="15">
      <c r="B970" s="8" t="s">
        <v>629</v>
      </c>
      <c r="BM970" s="28" t="s">
        <v>66</v>
      </c>
    </row>
    <row r="971" spans="1:65" ht="15">
      <c r="A971" s="25" t="s">
        <v>30</v>
      </c>
      <c r="B971" s="18" t="s">
        <v>110</v>
      </c>
      <c r="C971" s="15" t="s">
        <v>111</v>
      </c>
      <c r="D971" s="16" t="s">
        <v>235</v>
      </c>
      <c r="E971" s="17" t="s">
        <v>235</v>
      </c>
      <c r="F971" s="17" t="s">
        <v>235</v>
      </c>
      <c r="G971" s="17" t="s">
        <v>235</v>
      </c>
      <c r="H971" s="17" t="s">
        <v>235</v>
      </c>
      <c r="I971" s="17" t="s">
        <v>235</v>
      </c>
      <c r="J971" s="17" t="s">
        <v>235</v>
      </c>
      <c r="K971" s="17" t="s">
        <v>235</v>
      </c>
      <c r="L971" s="17" t="s">
        <v>235</v>
      </c>
      <c r="M971" s="17" t="s">
        <v>235</v>
      </c>
      <c r="N971" s="17" t="s">
        <v>235</v>
      </c>
      <c r="O971" s="17" t="s">
        <v>235</v>
      </c>
      <c r="P971" s="17" t="s">
        <v>235</v>
      </c>
      <c r="Q971" s="17" t="s">
        <v>235</v>
      </c>
      <c r="R971" s="17" t="s">
        <v>235</v>
      </c>
      <c r="S971" s="17" t="s">
        <v>235</v>
      </c>
      <c r="T971" s="17" t="s">
        <v>235</v>
      </c>
      <c r="U971" s="17" t="s">
        <v>235</v>
      </c>
      <c r="V971" s="17" t="s">
        <v>235</v>
      </c>
      <c r="W971" s="17" t="s">
        <v>235</v>
      </c>
      <c r="X971" s="17" t="s">
        <v>235</v>
      </c>
      <c r="Y971" s="17" t="s">
        <v>235</v>
      </c>
      <c r="Z971" s="17" t="s">
        <v>235</v>
      </c>
      <c r="AA971" s="17" t="s">
        <v>235</v>
      </c>
      <c r="AB971" s="148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1</v>
      </c>
    </row>
    <row r="972" spans="1:65">
      <c r="A972" s="30"/>
      <c r="B972" s="19" t="s">
        <v>236</v>
      </c>
      <c r="C972" s="9" t="s">
        <v>236</v>
      </c>
      <c r="D972" s="146" t="s">
        <v>238</v>
      </c>
      <c r="E972" s="147" t="s">
        <v>239</v>
      </c>
      <c r="F972" s="147" t="s">
        <v>240</v>
      </c>
      <c r="G972" s="147" t="s">
        <v>241</v>
      </c>
      <c r="H972" s="147" t="s">
        <v>242</v>
      </c>
      <c r="I972" s="147" t="s">
        <v>243</v>
      </c>
      <c r="J972" s="147" t="s">
        <v>244</v>
      </c>
      <c r="K972" s="147" t="s">
        <v>245</v>
      </c>
      <c r="L972" s="147" t="s">
        <v>246</v>
      </c>
      <c r="M972" s="147" t="s">
        <v>247</v>
      </c>
      <c r="N972" s="147" t="s">
        <v>248</v>
      </c>
      <c r="O972" s="147" t="s">
        <v>249</v>
      </c>
      <c r="P972" s="147" t="s">
        <v>250</v>
      </c>
      <c r="Q972" s="147" t="s">
        <v>251</v>
      </c>
      <c r="R972" s="147" t="s">
        <v>252</v>
      </c>
      <c r="S972" s="147" t="s">
        <v>253</v>
      </c>
      <c r="T972" s="147" t="s">
        <v>254</v>
      </c>
      <c r="U972" s="147" t="s">
        <v>256</v>
      </c>
      <c r="V972" s="147" t="s">
        <v>257</v>
      </c>
      <c r="W972" s="147" t="s">
        <v>258</v>
      </c>
      <c r="X972" s="147" t="s">
        <v>259</v>
      </c>
      <c r="Y972" s="147" t="s">
        <v>260</v>
      </c>
      <c r="Z972" s="147" t="s">
        <v>265</v>
      </c>
      <c r="AA972" s="147" t="s">
        <v>266</v>
      </c>
      <c r="AB972" s="148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 t="s">
        <v>3</v>
      </c>
    </row>
    <row r="973" spans="1:65">
      <c r="A973" s="30"/>
      <c r="B973" s="19"/>
      <c r="C973" s="9"/>
      <c r="D973" s="10" t="s">
        <v>305</v>
      </c>
      <c r="E973" s="11" t="s">
        <v>303</v>
      </c>
      <c r="F973" s="11" t="s">
        <v>305</v>
      </c>
      <c r="G973" s="11" t="s">
        <v>305</v>
      </c>
      <c r="H973" s="11" t="s">
        <v>303</v>
      </c>
      <c r="I973" s="11" t="s">
        <v>303</v>
      </c>
      <c r="J973" s="11" t="s">
        <v>303</v>
      </c>
      <c r="K973" s="11" t="s">
        <v>303</v>
      </c>
      <c r="L973" s="11" t="s">
        <v>303</v>
      </c>
      <c r="M973" s="11" t="s">
        <v>303</v>
      </c>
      <c r="N973" s="11" t="s">
        <v>303</v>
      </c>
      <c r="O973" s="11" t="s">
        <v>303</v>
      </c>
      <c r="P973" s="11" t="s">
        <v>303</v>
      </c>
      <c r="Q973" s="11" t="s">
        <v>303</v>
      </c>
      <c r="R973" s="11" t="s">
        <v>305</v>
      </c>
      <c r="S973" s="11" t="s">
        <v>305</v>
      </c>
      <c r="T973" s="11" t="s">
        <v>303</v>
      </c>
      <c r="U973" s="11" t="s">
        <v>303</v>
      </c>
      <c r="V973" s="11" t="s">
        <v>303</v>
      </c>
      <c r="W973" s="11" t="s">
        <v>305</v>
      </c>
      <c r="X973" s="11" t="s">
        <v>303</v>
      </c>
      <c r="Y973" s="11" t="s">
        <v>336</v>
      </c>
      <c r="Z973" s="11" t="s">
        <v>305</v>
      </c>
      <c r="AA973" s="11" t="s">
        <v>336</v>
      </c>
      <c r="AB973" s="148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2</v>
      </c>
    </row>
    <row r="974" spans="1:65">
      <c r="A974" s="30"/>
      <c r="B974" s="19"/>
      <c r="C974" s="9"/>
      <c r="D974" s="26" t="s">
        <v>337</v>
      </c>
      <c r="E974" s="26" t="s">
        <v>338</v>
      </c>
      <c r="F974" s="26" t="s">
        <v>339</v>
      </c>
      <c r="G974" s="26" t="s">
        <v>339</v>
      </c>
      <c r="H974" s="26" t="s">
        <v>117</v>
      </c>
      <c r="I974" s="26" t="s">
        <v>337</v>
      </c>
      <c r="J974" s="26" t="s">
        <v>338</v>
      </c>
      <c r="K974" s="26" t="s">
        <v>338</v>
      </c>
      <c r="L974" s="26" t="s">
        <v>339</v>
      </c>
      <c r="M974" s="26" t="s">
        <v>338</v>
      </c>
      <c r="N974" s="26" t="s">
        <v>338</v>
      </c>
      <c r="O974" s="26" t="s">
        <v>306</v>
      </c>
      <c r="P974" s="26" t="s">
        <v>338</v>
      </c>
      <c r="Q974" s="26" t="s">
        <v>340</v>
      </c>
      <c r="R974" s="26" t="s">
        <v>337</v>
      </c>
      <c r="S974" s="26" t="s">
        <v>338</v>
      </c>
      <c r="T974" s="26" t="s">
        <v>337</v>
      </c>
      <c r="U974" s="26" t="s">
        <v>338</v>
      </c>
      <c r="V974" s="26" t="s">
        <v>338</v>
      </c>
      <c r="W974" s="26" t="s">
        <v>337</v>
      </c>
      <c r="X974" s="26" t="s">
        <v>340</v>
      </c>
      <c r="Y974" s="26" t="s">
        <v>338</v>
      </c>
      <c r="Z974" s="26" t="s">
        <v>338</v>
      </c>
      <c r="AA974" s="26" t="s">
        <v>340</v>
      </c>
      <c r="AB974" s="148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3</v>
      </c>
    </row>
    <row r="975" spans="1:65">
      <c r="A975" s="30"/>
      <c r="B975" s="18">
        <v>1</v>
      </c>
      <c r="C975" s="14">
        <v>1</v>
      </c>
      <c r="D975" s="22">
        <v>1.6</v>
      </c>
      <c r="E975" s="22">
        <v>1.4</v>
      </c>
      <c r="F975" s="22">
        <v>1.48</v>
      </c>
      <c r="G975" s="22">
        <v>1.6197658780329118</v>
      </c>
      <c r="H975" s="22">
        <v>1.66</v>
      </c>
      <c r="I975" s="22">
        <v>1.6</v>
      </c>
      <c r="J975" s="22">
        <v>1.77</v>
      </c>
      <c r="K975" s="22">
        <v>1.4</v>
      </c>
      <c r="L975" s="22">
        <v>1.6</v>
      </c>
      <c r="M975" s="22">
        <v>1.4</v>
      </c>
      <c r="N975" s="22">
        <v>1.5</v>
      </c>
      <c r="O975" s="22">
        <v>1.6</v>
      </c>
      <c r="P975" s="22">
        <v>1.7</v>
      </c>
      <c r="Q975" s="141">
        <v>2.5</v>
      </c>
      <c r="R975" s="22">
        <v>1.4</v>
      </c>
      <c r="S975" s="22">
        <v>1.6</v>
      </c>
      <c r="T975" s="22">
        <v>1.7948600000000001</v>
      </c>
      <c r="U975" s="22">
        <v>1.7</v>
      </c>
      <c r="V975" s="22">
        <v>1.91</v>
      </c>
      <c r="W975" s="22">
        <v>1.4</v>
      </c>
      <c r="X975" s="22">
        <v>1.6298233941430982</v>
      </c>
      <c r="Y975" s="22">
        <v>1.2943119812822901</v>
      </c>
      <c r="Z975" s="22">
        <v>1.6</v>
      </c>
      <c r="AA975" s="141">
        <v>4.5495690729999998</v>
      </c>
      <c r="AB975" s="148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</v>
      </c>
    </row>
    <row r="976" spans="1:65">
      <c r="A976" s="30"/>
      <c r="B976" s="19">
        <v>1</v>
      </c>
      <c r="C976" s="9">
        <v>2</v>
      </c>
      <c r="D976" s="11">
        <v>1.5</v>
      </c>
      <c r="E976" s="11">
        <v>1.4</v>
      </c>
      <c r="F976" s="11">
        <v>1.45</v>
      </c>
      <c r="G976" s="11">
        <v>1.6537916456542805</v>
      </c>
      <c r="H976" s="11">
        <v>1.67</v>
      </c>
      <c r="I976" s="11">
        <v>1.52</v>
      </c>
      <c r="J976" s="11">
        <v>1.78</v>
      </c>
      <c r="K976" s="11">
        <v>1.4</v>
      </c>
      <c r="L976" s="11">
        <v>1.61</v>
      </c>
      <c r="M976" s="11">
        <v>1.5</v>
      </c>
      <c r="N976" s="11">
        <v>1.5</v>
      </c>
      <c r="O976" s="11">
        <v>1.6</v>
      </c>
      <c r="P976" s="11">
        <v>1.6</v>
      </c>
      <c r="Q976" s="143">
        <v>2.5</v>
      </c>
      <c r="R976" s="11">
        <v>1.4</v>
      </c>
      <c r="S976" s="11">
        <v>1.5</v>
      </c>
      <c r="T976" s="11">
        <v>1.783555</v>
      </c>
      <c r="U976" s="11">
        <v>1.7</v>
      </c>
      <c r="V976" s="11">
        <v>1.9</v>
      </c>
      <c r="W976" s="11">
        <v>1.4</v>
      </c>
      <c r="X976" s="11">
        <v>1.6026178277116645</v>
      </c>
      <c r="Y976" s="11">
        <v>1.34769327171259</v>
      </c>
      <c r="Z976" s="11">
        <v>1.7</v>
      </c>
      <c r="AA976" s="143">
        <v>4.5951270089999996</v>
      </c>
      <c r="AB976" s="148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23</v>
      </c>
    </row>
    <row r="977" spans="1:65">
      <c r="A977" s="30"/>
      <c r="B977" s="19">
        <v>1</v>
      </c>
      <c r="C977" s="9">
        <v>3</v>
      </c>
      <c r="D977" s="11">
        <v>1.7</v>
      </c>
      <c r="E977" s="11">
        <v>1.4</v>
      </c>
      <c r="F977" s="11">
        <v>1.46</v>
      </c>
      <c r="G977" s="11">
        <v>1.65912080915</v>
      </c>
      <c r="H977" s="11">
        <v>1.7</v>
      </c>
      <c r="I977" s="11">
        <v>1.55</v>
      </c>
      <c r="J977" s="11">
        <v>1.6</v>
      </c>
      <c r="K977" s="11">
        <v>1.4</v>
      </c>
      <c r="L977" s="11">
        <v>1.61</v>
      </c>
      <c r="M977" s="11">
        <v>1.4</v>
      </c>
      <c r="N977" s="11">
        <v>1.5</v>
      </c>
      <c r="O977" s="11">
        <v>1.5</v>
      </c>
      <c r="P977" s="11">
        <v>1.6</v>
      </c>
      <c r="Q977" s="143">
        <v>2.2999999999999998</v>
      </c>
      <c r="R977" s="11">
        <v>1.4</v>
      </c>
      <c r="S977" s="11">
        <v>1.5</v>
      </c>
      <c r="T977" s="11">
        <v>1.7710600000000001</v>
      </c>
      <c r="U977" s="11">
        <v>1.7</v>
      </c>
      <c r="V977" s="11">
        <v>1.9</v>
      </c>
      <c r="W977" s="11">
        <v>1.4</v>
      </c>
      <c r="X977" s="11">
        <v>1.636888276099048</v>
      </c>
      <c r="Y977" s="11">
        <v>1.2648503701240601</v>
      </c>
      <c r="Z977" s="11">
        <v>1.6</v>
      </c>
      <c r="AA977" s="143">
        <v>4.8298991820000001</v>
      </c>
      <c r="AB977" s="148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16</v>
      </c>
    </row>
    <row r="978" spans="1:65">
      <c r="A978" s="30"/>
      <c r="B978" s="19">
        <v>1</v>
      </c>
      <c r="C978" s="9">
        <v>4</v>
      </c>
      <c r="D978" s="11">
        <v>1.5</v>
      </c>
      <c r="E978" s="11">
        <v>1.4</v>
      </c>
      <c r="F978" s="11">
        <v>1.47</v>
      </c>
      <c r="G978" s="11">
        <v>1.5982498489703303</v>
      </c>
      <c r="H978" s="11">
        <v>1.68</v>
      </c>
      <c r="I978" s="11">
        <v>1.51</v>
      </c>
      <c r="J978" s="11">
        <v>1.55</v>
      </c>
      <c r="K978" s="11">
        <v>1.6</v>
      </c>
      <c r="L978" s="11">
        <v>1.6</v>
      </c>
      <c r="M978" s="11">
        <v>1.5</v>
      </c>
      <c r="N978" s="11">
        <v>1.5</v>
      </c>
      <c r="O978" s="11">
        <v>1.6</v>
      </c>
      <c r="P978" s="11">
        <v>1.6</v>
      </c>
      <c r="Q978" s="143">
        <v>2.2999999999999998</v>
      </c>
      <c r="R978" s="11">
        <v>1.4</v>
      </c>
      <c r="S978" s="11">
        <v>1.6</v>
      </c>
      <c r="T978" s="11">
        <v>1.7390999999999999</v>
      </c>
      <c r="U978" s="11">
        <v>1.7</v>
      </c>
      <c r="V978" s="11">
        <v>1.92</v>
      </c>
      <c r="W978" s="11">
        <v>1.3</v>
      </c>
      <c r="X978" s="11">
        <v>1.5888628938051126</v>
      </c>
      <c r="Y978" s="11">
        <v>1.2941927797945101</v>
      </c>
      <c r="Z978" s="11">
        <v>1.8</v>
      </c>
      <c r="AA978" s="143">
        <v>4.6594826730000003</v>
      </c>
      <c r="AB978" s="148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1.5638541601669858</v>
      </c>
    </row>
    <row r="979" spans="1:65">
      <c r="A979" s="30"/>
      <c r="B979" s="19">
        <v>1</v>
      </c>
      <c r="C979" s="9">
        <v>5</v>
      </c>
      <c r="D979" s="11">
        <v>1.6</v>
      </c>
      <c r="E979" s="11">
        <v>1.5</v>
      </c>
      <c r="F979" s="11">
        <v>1.44</v>
      </c>
      <c r="G979" s="11">
        <v>1.6158657963087659</v>
      </c>
      <c r="H979" s="11">
        <v>1.62</v>
      </c>
      <c r="I979" s="11">
        <v>1.52</v>
      </c>
      <c r="J979" s="11">
        <v>1.52</v>
      </c>
      <c r="K979" s="11">
        <v>1.5</v>
      </c>
      <c r="L979" s="11">
        <v>1.59</v>
      </c>
      <c r="M979" s="11">
        <v>1.5</v>
      </c>
      <c r="N979" s="11">
        <v>1.5</v>
      </c>
      <c r="O979" s="11">
        <v>1.6</v>
      </c>
      <c r="P979" s="11">
        <v>1.5</v>
      </c>
      <c r="Q979" s="143">
        <v>2.2000000000000002</v>
      </c>
      <c r="R979" s="11">
        <v>1.4</v>
      </c>
      <c r="S979" s="11">
        <v>1.6</v>
      </c>
      <c r="T979" s="11">
        <v>1.7716099999999999</v>
      </c>
      <c r="U979" s="11">
        <v>1.7</v>
      </c>
      <c r="V979" s="144">
        <v>1.84</v>
      </c>
      <c r="W979" s="11">
        <v>1.3</v>
      </c>
      <c r="X979" s="11">
        <v>1.5692057238745147</v>
      </c>
      <c r="Y979" s="11">
        <v>1.3493947684593901</v>
      </c>
      <c r="Z979" s="11">
        <v>1.6</v>
      </c>
      <c r="AA979" s="143">
        <v>5.0359668959999997</v>
      </c>
      <c r="AB979" s="148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125</v>
      </c>
    </row>
    <row r="980" spans="1:65">
      <c r="A980" s="30"/>
      <c r="B980" s="19">
        <v>1</v>
      </c>
      <c r="C980" s="9">
        <v>6</v>
      </c>
      <c r="D980" s="11">
        <v>1.6</v>
      </c>
      <c r="E980" s="11">
        <v>1.5</v>
      </c>
      <c r="F980" s="11">
        <v>1.49</v>
      </c>
      <c r="G980" s="11">
        <v>1.6477457686421488</v>
      </c>
      <c r="H980" s="11">
        <v>1.6</v>
      </c>
      <c r="I980" s="11">
        <v>1.51</v>
      </c>
      <c r="J980" s="11">
        <v>1.59</v>
      </c>
      <c r="K980" s="11">
        <v>1.5</v>
      </c>
      <c r="L980" s="11">
        <v>1.57</v>
      </c>
      <c r="M980" s="11">
        <v>1.5</v>
      </c>
      <c r="N980" s="11">
        <v>1.4</v>
      </c>
      <c r="O980" s="11">
        <v>1.5</v>
      </c>
      <c r="P980" s="11">
        <v>1.6</v>
      </c>
      <c r="Q980" s="143">
        <v>2.2999999999999998</v>
      </c>
      <c r="R980" s="11">
        <v>1.4</v>
      </c>
      <c r="S980" s="11">
        <v>1.7</v>
      </c>
      <c r="T980" s="11">
        <v>1.76834</v>
      </c>
      <c r="U980" s="11">
        <v>1.7</v>
      </c>
      <c r="V980" s="11">
        <v>1.89</v>
      </c>
      <c r="W980" s="11">
        <v>1.4</v>
      </c>
      <c r="X980" s="11">
        <v>1.5531169744066027</v>
      </c>
      <c r="Y980" s="11">
        <v>1.33072613387085</v>
      </c>
      <c r="Z980" s="11">
        <v>1.6</v>
      </c>
      <c r="AA980" s="143">
        <v>4.8493359260000002</v>
      </c>
      <c r="AB980" s="148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20" t="s">
        <v>273</v>
      </c>
      <c r="C981" s="12"/>
      <c r="D981" s="23">
        <v>1.5833333333333333</v>
      </c>
      <c r="E981" s="23">
        <v>1.4333333333333333</v>
      </c>
      <c r="F981" s="23">
        <v>1.4649999999999999</v>
      </c>
      <c r="G981" s="23">
        <v>1.6324232911264065</v>
      </c>
      <c r="H981" s="23">
        <v>1.655</v>
      </c>
      <c r="I981" s="23">
        <v>1.5349999999999999</v>
      </c>
      <c r="J981" s="23">
        <v>1.635</v>
      </c>
      <c r="K981" s="23">
        <v>1.4666666666666666</v>
      </c>
      <c r="L981" s="23">
        <v>1.5966666666666667</v>
      </c>
      <c r="M981" s="23">
        <v>1.4666666666666668</v>
      </c>
      <c r="N981" s="23">
        <v>1.4833333333333334</v>
      </c>
      <c r="O981" s="23">
        <v>1.5666666666666667</v>
      </c>
      <c r="P981" s="23">
        <v>1.5999999999999999</v>
      </c>
      <c r="Q981" s="23">
        <v>2.35</v>
      </c>
      <c r="R981" s="23">
        <v>1.4000000000000001</v>
      </c>
      <c r="S981" s="23">
        <v>1.583333333333333</v>
      </c>
      <c r="T981" s="23">
        <v>1.7714208333333332</v>
      </c>
      <c r="U981" s="23">
        <v>1.7</v>
      </c>
      <c r="V981" s="23">
        <v>1.8933333333333333</v>
      </c>
      <c r="W981" s="23">
        <v>1.3666666666666665</v>
      </c>
      <c r="X981" s="23">
        <v>1.5967525150066733</v>
      </c>
      <c r="Y981" s="23">
        <v>1.3135282175406151</v>
      </c>
      <c r="Z981" s="23">
        <v>1.6500000000000001</v>
      </c>
      <c r="AA981" s="23">
        <v>4.7532301265000001</v>
      </c>
      <c r="AB981" s="148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3" t="s">
        <v>274</v>
      </c>
      <c r="C982" s="29"/>
      <c r="D982" s="11">
        <v>1.6</v>
      </c>
      <c r="E982" s="11">
        <v>1.4</v>
      </c>
      <c r="F982" s="11">
        <v>1.4649999999999999</v>
      </c>
      <c r="G982" s="11">
        <v>1.6337558233375304</v>
      </c>
      <c r="H982" s="11">
        <v>1.665</v>
      </c>
      <c r="I982" s="11">
        <v>1.52</v>
      </c>
      <c r="J982" s="11">
        <v>1.5950000000000002</v>
      </c>
      <c r="K982" s="11">
        <v>1.45</v>
      </c>
      <c r="L982" s="11">
        <v>1.6</v>
      </c>
      <c r="M982" s="11">
        <v>1.5</v>
      </c>
      <c r="N982" s="11">
        <v>1.5</v>
      </c>
      <c r="O982" s="11">
        <v>1.6</v>
      </c>
      <c r="P982" s="11">
        <v>1.6</v>
      </c>
      <c r="Q982" s="11">
        <v>2.2999999999999998</v>
      </c>
      <c r="R982" s="11">
        <v>1.4</v>
      </c>
      <c r="S982" s="11">
        <v>1.6</v>
      </c>
      <c r="T982" s="11">
        <v>1.7713350000000001</v>
      </c>
      <c r="U982" s="11">
        <v>1.7</v>
      </c>
      <c r="V982" s="11">
        <v>1.9</v>
      </c>
      <c r="W982" s="11">
        <v>1.4</v>
      </c>
      <c r="X982" s="11">
        <v>1.5957403607583887</v>
      </c>
      <c r="Y982" s="11">
        <v>1.3125190575765702</v>
      </c>
      <c r="Z982" s="11">
        <v>1.6</v>
      </c>
      <c r="AA982" s="11">
        <v>4.7446909275000007</v>
      </c>
      <c r="AB982" s="148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3" t="s">
        <v>275</v>
      </c>
      <c r="C983" s="29"/>
      <c r="D983" s="24">
        <v>7.5277265270908097E-2</v>
      </c>
      <c r="E983" s="24">
        <v>5.1639777949432274E-2</v>
      </c>
      <c r="F983" s="24">
        <v>1.8708286933869722E-2</v>
      </c>
      <c r="G983" s="24">
        <v>2.4520714715194153E-2</v>
      </c>
      <c r="H983" s="24">
        <v>3.7815340802378E-2</v>
      </c>
      <c r="I983" s="24">
        <v>3.5071355833500392E-2</v>
      </c>
      <c r="J983" s="24">
        <v>0.11220516922138658</v>
      </c>
      <c r="K983" s="24">
        <v>8.1649658092772678E-2</v>
      </c>
      <c r="L983" s="24">
        <v>1.5055453054181633E-2</v>
      </c>
      <c r="M983" s="24">
        <v>5.1639777949432267E-2</v>
      </c>
      <c r="N983" s="24">
        <v>4.0824829046386339E-2</v>
      </c>
      <c r="O983" s="24">
        <v>5.1639777949432274E-2</v>
      </c>
      <c r="P983" s="24">
        <v>6.3245553203367569E-2</v>
      </c>
      <c r="Q983" s="24">
        <v>0.12247448713915891</v>
      </c>
      <c r="R983" s="24">
        <v>2.4323767777952469E-16</v>
      </c>
      <c r="S983" s="24">
        <v>7.5277265270908097E-2</v>
      </c>
      <c r="T983" s="24">
        <v>1.8713237671944143E-2</v>
      </c>
      <c r="U983" s="24">
        <v>0</v>
      </c>
      <c r="V983" s="24">
        <v>2.8047578623950117E-2</v>
      </c>
      <c r="W983" s="24">
        <v>5.1639777949432156E-2</v>
      </c>
      <c r="X983" s="24">
        <v>3.3057817490847241E-2</v>
      </c>
      <c r="Y983" s="24">
        <v>3.4240573725811019E-2</v>
      </c>
      <c r="Z983" s="24">
        <v>8.3666002653407526E-2</v>
      </c>
      <c r="AA983" s="24">
        <v>0.18456302723447932</v>
      </c>
      <c r="AB983" s="197"/>
      <c r="AC983" s="198"/>
      <c r="AD983" s="198"/>
      <c r="AE983" s="198"/>
      <c r="AF983" s="198"/>
      <c r="AG983" s="198"/>
      <c r="AH983" s="198"/>
      <c r="AI983" s="198"/>
      <c r="AJ983" s="198"/>
      <c r="AK983" s="198"/>
      <c r="AL983" s="198"/>
      <c r="AM983" s="198"/>
      <c r="AN983" s="198"/>
      <c r="AO983" s="198"/>
      <c r="AP983" s="198"/>
      <c r="AQ983" s="198"/>
      <c r="AR983" s="198"/>
      <c r="AS983" s="198"/>
      <c r="AT983" s="198"/>
      <c r="AU983" s="198"/>
      <c r="AV983" s="198"/>
      <c r="AW983" s="198"/>
      <c r="AX983" s="198"/>
      <c r="AY983" s="198"/>
      <c r="AZ983" s="198"/>
      <c r="BA983" s="198"/>
      <c r="BB983" s="198"/>
      <c r="BC983" s="198"/>
      <c r="BD983" s="198"/>
      <c r="BE983" s="198"/>
      <c r="BF983" s="198"/>
      <c r="BG983" s="198"/>
      <c r="BH983" s="198"/>
      <c r="BI983" s="198"/>
      <c r="BJ983" s="198"/>
      <c r="BK983" s="198"/>
      <c r="BL983" s="198"/>
      <c r="BM983" s="56"/>
    </row>
    <row r="984" spans="1:65">
      <c r="A984" s="30"/>
      <c r="B984" s="3" t="s">
        <v>86</v>
      </c>
      <c r="C984" s="29"/>
      <c r="D984" s="13">
        <v>4.7543535960573535E-2</v>
      </c>
      <c r="E984" s="13">
        <v>3.6027752057743445E-2</v>
      </c>
      <c r="F984" s="13">
        <v>1.2770161729603907E-2</v>
      </c>
      <c r="G984" s="13">
        <v>1.5021051738531827E-2</v>
      </c>
      <c r="H984" s="13">
        <v>2.2849148521074319E-2</v>
      </c>
      <c r="I984" s="13">
        <v>2.2847788816612636E-2</v>
      </c>
      <c r="J984" s="13">
        <v>6.8627014814303722E-2</v>
      </c>
      <c r="K984" s="13">
        <v>5.5670221426890466E-2</v>
      </c>
      <c r="L984" s="13">
        <v>9.4293025391534238E-3</v>
      </c>
      <c r="M984" s="13">
        <v>3.520893951097654E-2</v>
      </c>
      <c r="N984" s="13">
        <v>2.7522356660485171E-2</v>
      </c>
      <c r="O984" s="13">
        <v>3.2961560393254645E-2</v>
      </c>
      <c r="P984" s="13">
        <v>3.9528470752104736E-2</v>
      </c>
      <c r="Q984" s="13">
        <v>5.211680303793996E-2</v>
      </c>
      <c r="R984" s="13">
        <v>1.7374119841394619E-16</v>
      </c>
      <c r="S984" s="13">
        <v>4.7543535960573542E-2</v>
      </c>
      <c r="T984" s="13">
        <v>1.0563970638603652E-2</v>
      </c>
      <c r="U984" s="13">
        <v>0</v>
      </c>
      <c r="V984" s="13">
        <v>1.4813861949269428E-2</v>
      </c>
      <c r="W984" s="13">
        <v>3.7785203377633289E-2</v>
      </c>
      <c r="X984" s="13">
        <v>2.0703156675916733E-2</v>
      </c>
      <c r="Y984" s="13">
        <v>2.6067634686920822E-2</v>
      </c>
      <c r="Z984" s="13">
        <v>5.0706668274792435E-2</v>
      </c>
      <c r="AA984" s="13">
        <v>3.8828969421343944E-2</v>
      </c>
      <c r="AB984" s="148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3" t="s">
        <v>276</v>
      </c>
      <c r="C985" s="29"/>
      <c r="D985" s="13">
        <v>1.245587578592855E-2</v>
      </c>
      <c r="E985" s="13">
        <v>-8.3460996656948838E-2</v>
      </c>
      <c r="F985" s="13">
        <v>-6.3211879141230387E-2</v>
      </c>
      <c r="G985" s="13">
        <v>4.384624391835823E-2</v>
      </c>
      <c r="H985" s="13">
        <v>5.8282825953081208E-2</v>
      </c>
      <c r="I985" s="13">
        <v>-1.8450672001220858E-2</v>
      </c>
      <c r="J985" s="13">
        <v>4.5493909627364104E-2</v>
      </c>
      <c r="K985" s="13">
        <v>-6.2146136114087258E-2</v>
      </c>
      <c r="L985" s="13">
        <v>2.0981820003073137E-2</v>
      </c>
      <c r="M985" s="13">
        <v>-6.2146136114087147E-2</v>
      </c>
      <c r="N985" s="13">
        <v>-5.1488705842656413E-2</v>
      </c>
      <c r="O985" s="13">
        <v>1.7984455144977041E-3</v>
      </c>
      <c r="P985" s="13">
        <v>2.3113306057359395E-2</v>
      </c>
      <c r="Q985" s="13">
        <v>0.50269766827174656</v>
      </c>
      <c r="R985" s="13">
        <v>-0.10477585719981042</v>
      </c>
      <c r="S985" s="13">
        <v>1.2455875785928328E-2</v>
      </c>
      <c r="T985" s="13">
        <v>0.13272764075659316</v>
      </c>
      <c r="U985" s="13">
        <v>8.7057887685944246E-2</v>
      </c>
      <c r="V985" s="13">
        <v>0.21068407883454188</v>
      </c>
      <c r="W985" s="13">
        <v>-0.12609071774267233</v>
      </c>
      <c r="X985" s="13">
        <v>2.1036715364925573E-2</v>
      </c>
      <c r="Y985" s="13">
        <v>-0.16006987672024431</v>
      </c>
      <c r="Z985" s="13">
        <v>5.5085596871651932E-2</v>
      </c>
      <c r="AA985" s="13">
        <v>2.0394331182342849</v>
      </c>
      <c r="AB985" s="148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30"/>
      <c r="B986" s="46" t="s">
        <v>277</v>
      </c>
      <c r="C986" s="47"/>
      <c r="D986" s="45">
        <v>0.04</v>
      </c>
      <c r="E986" s="45">
        <v>0.98</v>
      </c>
      <c r="F986" s="45">
        <v>0.78</v>
      </c>
      <c r="G986" s="45">
        <v>0.26</v>
      </c>
      <c r="H986" s="45">
        <v>0.4</v>
      </c>
      <c r="I986" s="45">
        <v>0.34</v>
      </c>
      <c r="J986" s="45">
        <v>0.28000000000000003</v>
      </c>
      <c r="K986" s="45">
        <v>0.77</v>
      </c>
      <c r="L986" s="45">
        <v>0.04</v>
      </c>
      <c r="M986" s="45">
        <v>0.77</v>
      </c>
      <c r="N986" s="45">
        <v>0.66</v>
      </c>
      <c r="O986" s="45">
        <v>0.15</v>
      </c>
      <c r="P986" s="45">
        <v>0.06</v>
      </c>
      <c r="Q986" s="45">
        <v>4.7300000000000004</v>
      </c>
      <c r="R986" s="45">
        <v>1.18</v>
      </c>
      <c r="S986" s="45">
        <v>0.04</v>
      </c>
      <c r="T986" s="45">
        <v>1.1299999999999999</v>
      </c>
      <c r="U986" s="45">
        <v>0.68</v>
      </c>
      <c r="V986" s="45">
        <v>1.89</v>
      </c>
      <c r="W986" s="45">
        <v>1.39</v>
      </c>
      <c r="X986" s="45">
        <v>0.04</v>
      </c>
      <c r="Y986" s="45">
        <v>1.72</v>
      </c>
      <c r="Z986" s="45">
        <v>0.37</v>
      </c>
      <c r="AA986" s="45">
        <v>19.690000000000001</v>
      </c>
      <c r="AB986" s="148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B987" s="31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BM987" s="55"/>
    </row>
    <row r="988" spans="1:65" ht="15">
      <c r="B988" s="8" t="s">
        <v>630</v>
      </c>
      <c r="BM988" s="28" t="s">
        <v>66</v>
      </c>
    </row>
    <row r="989" spans="1:65" ht="15">
      <c r="A989" s="25" t="s">
        <v>62</v>
      </c>
      <c r="B989" s="18" t="s">
        <v>110</v>
      </c>
      <c r="C989" s="15" t="s">
        <v>111</v>
      </c>
      <c r="D989" s="16" t="s">
        <v>235</v>
      </c>
      <c r="E989" s="17" t="s">
        <v>235</v>
      </c>
      <c r="F989" s="17" t="s">
        <v>235</v>
      </c>
      <c r="G989" s="17" t="s">
        <v>235</v>
      </c>
      <c r="H989" s="17" t="s">
        <v>235</v>
      </c>
      <c r="I989" s="17" t="s">
        <v>235</v>
      </c>
      <c r="J989" s="17" t="s">
        <v>235</v>
      </c>
      <c r="K989" s="17" t="s">
        <v>235</v>
      </c>
      <c r="L989" s="17" t="s">
        <v>235</v>
      </c>
      <c r="M989" s="17" t="s">
        <v>235</v>
      </c>
      <c r="N989" s="17" t="s">
        <v>235</v>
      </c>
      <c r="O989" s="17" t="s">
        <v>235</v>
      </c>
      <c r="P989" s="17" t="s">
        <v>235</v>
      </c>
      <c r="Q989" s="17" t="s">
        <v>235</v>
      </c>
      <c r="R989" s="17" t="s">
        <v>235</v>
      </c>
      <c r="S989" s="17" t="s">
        <v>235</v>
      </c>
      <c r="T989" s="17" t="s">
        <v>235</v>
      </c>
      <c r="U989" s="17" t="s">
        <v>235</v>
      </c>
      <c r="V989" s="17" t="s">
        <v>235</v>
      </c>
      <c r="W989" s="17" t="s">
        <v>235</v>
      </c>
      <c r="X989" s="17" t="s">
        <v>235</v>
      </c>
      <c r="Y989" s="17" t="s">
        <v>235</v>
      </c>
      <c r="Z989" s="17" t="s">
        <v>235</v>
      </c>
      <c r="AA989" s="17" t="s">
        <v>235</v>
      </c>
      <c r="AB989" s="148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1</v>
      </c>
    </row>
    <row r="990" spans="1:65">
      <c r="A990" s="30"/>
      <c r="B990" s="19" t="s">
        <v>236</v>
      </c>
      <c r="C990" s="9" t="s">
        <v>236</v>
      </c>
      <c r="D990" s="146" t="s">
        <v>238</v>
      </c>
      <c r="E990" s="147" t="s">
        <v>239</v>
      </c>
      <c r="F990" s="147" t="s">
        <v>240</v>
      </c>
      <c r="G990" s="147" t="s">
        <v>241</v>
      </c>
      <c r="H990" s="147" t="s">
        <v>242</v>
      </c>
      <c r="I990" s="147" t="s">
        <v>243</v>
      </c>
      <c r="J990" s="147" t="s">
        <v>244</v>
      </c>
      <c r="K990" s="147" t="s">
        <v>245</v>
      </c>
      <c r="L990" s="147" t="s">
        <v>246</v>
      </c>
      <c r="M990" s="147" t="s">
        <v>247</v>
      </c>
      <c r="N990" s="147" t="s">
        <v>248</v>
      </c>
      <c r="O990" s="147" t="s">
        <v>249</v>
      </c>
      <c r="P990" s="147" t="s">
        <v>250</v>
      </c>
      <c r="Q990" s="147" t="s">
        <v>251</v>
      </c>
      <c r="R990" s="147" t="s">
        <v>252</v>
      </c>
      <c r="S990" s="147" t="s">
        <v>253</v>
      </c>
      <c r="T990" s="147" t="s">
        <v>254</v>
      </c>
      <c r="U990" s="147" t="s">
        <v>256</v>
      </c>
      <c r="V990" s="147" t="s">
        <v>257</v>
      </c>
      <c r="W990" s="147" t="s">
        <v>258</v>
      </c>
      <c r="X990" s="147" t="s">
        <v>259</v>
      </c>
      <c r="Y990" s="147" t="s">
        <v>260</v>
      </c>
      <c r="Z990" s="147" t="s">
        <v>265</v>
      </c>
      <c r="AA990" s="147" t="s">
        <v>266</v>
      </c>
      <c r="AB990" s="148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 t="s">
        <v>1</v>
      </c>
    </row>
    <row r="991" spans="1:65">
      <c r="A991" s="30"/>
      <c r="B991" s="19"/>
      <c r="C991" s="9"/>
      <c r="D991" s="10" t="s">
        <v>305</v>
      </c>
      <c r="E991" s="11" t="s">
        <v>303</v>
      </c>
      <c r="F991" s="11" t="s">
        <v>305</v>
      </c>
      <c r="G991" s="11" t="s">
        <v>305</v>
      </c>
      <c r="H991" s="11" t="s">
        <v>303</v>
      </c>
      <c r="I991" s="11" t="s">
        <v>336</v>
      </c>
      <c r="J991" s="11" t="s">
        <v>305</v>
      </c>
      <c r="K991" s="11" t="s">
        <v>303</v>
      </c>
      <c r="L991" s="11" t="s">
        <v>303</v>
      </c>
      <c r="M991" s="11" t="s">
        <v>303</v>
      </c>
      <c r="N991" s="11" t="s">
        <v>303</v>
      </c>
      <c r="O991" s="11" t="s">
        <v>303</v>
      </c>
      <c r="P991" s="11" t="s">
        <v>303</v>
      </c>
      <c r="Q991" s="11" t="s">
        <v>303</v>
      </c>
      <c r="R991" s="11" t="s">
        <v>305</v>
      </c>
      <c r="S991" s="11" t="s">
        <v>305</v>
      </c>
      <c r="T991" s="11" t="s">
        <v>336</v>
      </c>
      <c r="U991" s="11" t="s">
        <v>303</v>
      </c>
      <c r="V991" s="11" t="s">
        <v>336</v>
      </c>
      <c r="W991" s="11" t="s">
        <v>305</v>
      </c>
      <c r="X991" s="11" t="s">
        <v>303</v>
      </c>
      <c r="Y991" s="11" t="s">
        <v>336</v>
      </c>
      <c r="Z991" s="11" t="s">
        <v>305</v>
      </c>
      <c r="AA991" s="11" t="s">
        <v>336</v>
      </c>
      <c r="AB991" s="148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3</v>
      </c>
    </row>
    <row r="992" spans="1:65">
      <c r="A992" s="30"/>
      <c r="B992" s="19"/>
      <c r="C992" s="9"/>
      <c r="D992" s="26" t="s">
        <v>337</v>
      </c>
      <c r="E992" s="26" t="s">
        <v>338</v>
      </c>
      <c r="F992" s="26" t="s">
        <v>339</v>
      </c>
      <c r="G992" s="26" t="s">
        <v>339</v>
      </c>
      <c r="H992" s="26" t="s">
        <v>117</v>
      </c>
      <c r="I992" s="26" t="s">
        <v>337</v>
      </c>
      <c r="J992" s="26" t="s">
        <v>338</v>
      </c>
      <c r="K992" s="26" t="s">
        <v>338</v>
      </c>
      <c r="L992" s="26" t="s">
        <v>339</v>
      </c>
      <c r="M992" s="26" t="s">
        <v>338</v>
      </c>
      <c r="N992" s="26" t="s">
        <v>338</v>
      </c>
      <c r="O992" s="26" t="s">
        <v>306</v>
      </c>
      <c r="P992" s="26" t="s">
        <v>338</v>
      </c>
      <c r="Q992" s="26" t="s">
        <v>340</v>
      </c>
      <c r="R992" s="26" t="s">
        <v>337</v>
      </c>
      <c r="S992" s="26" t="s">
        <v>338</v>
      </c>
      <c r="T992" s="26" t="s">
        <v>337</v>
      </c>
      <c r="U992" s="26" t="s">
        <v>338</v>
      </c>
      <c r="V992" s="26" t="s">
        <v>338</v>
      </c>
      <c r="W992" s="26" t="s">
        <v>337</v>
      </c>
      <c r="X992" s="26" t="s">
        <v>340</v>
      </c>
      <c r="Y992" s="26" t="s">
        <v>338</v>
      </c>
      <c r="Z992" s="26" t="s">
        <v>338</v>
      </c>
      <c r="AA992" s="26" t="s">
        <v>340</v>
      </c>
      <c r="AB992" s="148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3</v>
      </c>
    </row>
    <row r="993" spans="1:65">
      <c r="A993" s="30"/>
      <c r="B993" s="18">
        <v>1</v>
      </c>
      <c r="C993" s="14">
        <v>1</v>
      </c>
      <c r="D993" s="199">
        <v>0.2</v>
      </c>
      <c r="E993" s="199">
        <v>0.28699999999999998</v>
      </c>
      <c r="F993" s="199" t="s">
        <v>350</v>
      </c>
      <c r="G993" s="199">
        <v>0.26806181365738901</v>
      </c>
      <c r="H993" s="199">
        <v>0.32500000000000001</v>
      </c>
      <c r="I993" s="199">
        <v>0.29899999999999999</v>
      </c>
      <c r="J993" s="199">
        <v>0.26</v>
      </c>
      <c r="K993" s="199">
        <v>0.25700000000000001</v>
      </c>
      <c r="L993" s="199">
        <v>0.26769999999999999</v>
      </c>
      <c r="M993" s="199">
        <v>0.25600000000000001</v>
      </c>
      <c r="N993" s="199">
        <v>0.25900000000000001</v>
      </c>
      <c r="O993" s="199">
        <v>0.26200000000000001</v>
      </c>
      <c r="P993" s="199">
        <v>0.248</v>
      </c>
      <c r="Q993" s="199">
        <v>0.26900000000000002</v>
      </c>
      <c r="R993" s="199">
        <v>0.22999999999999998</v>
      </c>
      <c r="S993" s="199">
        <v>0.33300000000000002</v>
      </c>
      <c r="T993" s="199">
        <v>0.27485412116042102</v>
      </c>
      <c r="U993" s="199">
        <v>0.25800000000000001</v>
      </c>
      <c r="V993" s="222">
        <v>0.14990000000000001</v>
      </c>
      <c r="W993" s="199">
        <v>0.28499999999999998</v>
      </c>
      <c r="X993" s="199">
        <v>0.27596345839879</v>
      </c>
      <c r="Y993" s="222">
        <v>0.125028</v>
      </c>
      <c r="Z993" s="199">
        <v>0.20399999999999996</v>
      </c>
      <c r="AA993" s="222">
        <v>0.1560930264</v>
      </c>
      <c r="AB993" s="197"/>
      <c r="AC993" s="198"/>
      <c r="AD993" s="198"/>
      <c r="AE993" s="198"/>
      <c r="AF993" s="198"/>
      <c r="AG993" s="198"/>
      <c r="AH993" s="198"/>
      <c r="AI993" s="198"/>
      <c r="AJ993" s="198"/>
      <c r="AK993" s="198"/>
      <c r="AL993" s="198"/>
      <c r="AM993" s="198"/>
      <c r="AN993" s="198"/>
      <c r="AO993" s="198"/>
      <c r="AP993" s="198"/>
      <c r="AQ993" s="198"/>
      <c r="AR993" s="198"/>
      <c r="AS993" s="198"/>
      <c r="AT993" s="198"/>
      <c r="AU993" s="198"/>
      <c r="AV993" s="198"/>
      <c r="AW993" s="198"/>
      <c r="AX993" s="198"/>
      <c r="AY993" s="198"/>
      <c r="AZ993" s="198"/>
      <c r="BA993" s="198"/>
      <c r="BB993" s="198"/>
      <c r="BC993" s="198"/>
      <c r="BD993" s="198"/>
      <c r="BE993" s="198"/>
      <c r="BF993" s="198"/>
      <c r="BG993" s="198"/>
      <c r="BH993" s="198"/>
      <c r="BI993" s="198"/>
      <c r="BJ993" s="198"/>
      <c r="BK993" s="198"/>
      <c r="BL993" s="198"/>
      <c r="BM993" s="200">
        <v>1</v>
      </c>
    </row>
    <row r="994" spans="1:65">
      <c r="A994" s="30"/>
      <c r="B994" s="19">
        <v>1</v>
      </c>
      <c r="C994" s="9">
        <v>2</v>
      </c>
      <c r="D994" s="24">
        <v>0.2</v>
      </c>
      <c r="E994" s="24">
        <v>0.27100000000000002</v>
      </c>
      <c r="F994" s="24" t="s">
        <v>350</v>
      </c>
      <c r="G994" s="24">
        <v>0.27291720805423902</v>
      </c>
      <c r="H994" s="24">
        <v>0.32780000000000004</v>
      </c>
      <c r="I994" s="24">
        <v>0.29799999999999999</v>
      </c>
      <c r="J994" s="24">
        <v>0.26</v>
      </c>
      <c r="K994" s="24">
        <v>0.25600000000000001</v>
      </c>
      <c r="L994" s="24">
        <v>0.27499999999999997</v>
      </c>
      <c r="M994" s="24">
        <v>0.253</v>
      </c>
      <c r="N994" s="24">
        <v>0.248</v>
      </c>
      <c r="O994" s="24">
        <v>0.26200000000000001</v>
      </c>
      <c r="P994" s="24">
        <v>0.24</v>
      </c>
      <c r="Q994" s="24">
        <v>0.25900000000000001</v>
      </c>
      <c r="R994" s="24">
        <v>0.22</v>
      </c>
      <c r="S994" s="24">
        <v>0.32</v>
      </c>
      <c r="T994" s="24">
        <v>0.27370248325825125</v>
      </c>
      <c r="U994" s="24">
        <v>0.25700000000000001</v>
      </c>
      <c r="V994" s="223">
        <v>0.14990000000000001</v>
      </c>
      <c r="W994" s="24">
        <v>0.28100000000000003</v>
      </c>
      <c r="X994" s="24">
        <v>0.2912114639907003</v>
      </c>
      <c r="Y994" s="223">
        <v>0.12108099999999999</v>
      </c>
      <c r="Z994" s="24">
        <v>0.216</v>
      </c>
      <c r="AA994" s="223">
        <v>0.16101548390000001</v>
      </c>
      <c r="AB994" s="197"/>
      <c r="AC994" s="198"/>
      <c r="AD994" s="198"/>
      <c r="AE994" s="198"/>
      <c r="AF994" s="198"/>
      <c r="AG994" s="198"/>
      <c r="AH994" s="198"/>
      <c r="AI994" s="198"/>
      <c r="AJ994" s="198"/>
      <c r="AK994" s="198"/>
      <c r="AL994" s="198"/>
      <c r="AM994" s="198"/>
      <c r="AN994" s="198"/>
      <c r="AO994" s="198"/>
      <c r="AP994" s="198"/>
      <c r="AQ994" s="198"/>
      <c r="AR994" s="198"/>
      <c r="AS994" s="198"/>
      <c r="AT994" s="198"/>
      <c r="AU994" s="198"/>
      <c r="AV994" s="198"/>
      <c r="AW994" s="198"/>
      <c r="AX994" s="198"/>
      <c r="AY994" s="198"/>
      <c r="AZ994" s="198"/>
      <c r="BA994" s="198"/>
      <c r="BB994" s="198"/>
      <c r="BC994" s="198"/>
      <c r="BD994" s="198"/>
      <c r="BE994" s="198"/>
      <c r="BF994" s="198"/>
      <c r="BG994" s="198"/>
      <c r="BH994" s="198"/>
      <c r="BI994" s="198"/>
      <c r="BJ994" s="198"/>
      <c r="BK994" s="198"/>
      <c r="BL994" s="198"/>
      <c r="BM994" s="200">
        <v>24</v>
      </c>
    </row>
    <row r="995" spans="1:65">
      <c r="A995" s="30"/>
      <c r="B995" s="19">
        <v>1</v>
      </c>
      <c r="C995" s="9">
        <v>3</v>
      </c>
      <c r="D995" s="24">
        <v>0.21</v>
      </c>
      <c r="E995" s="24">
        <v>0.28499999999999998</v>
      </c>
      <c r="F995" s="24" t="s">
        <v>350</v>
      </c>
      <c r="G995" s="24">
        <v>0.26568468505671605</v>
      </c>
      <c r="H995" s="24">
        <v>0.32169999999999999</v>
      </c>
      <c r="I995" s="24">
        <v>0.30199999999999999</v>
      </c>
      <c r="J995" s="24">
        <v>0.26</v>
      </c>
      <c r="K995" s="24">
        <v>0.245</v>
      </c>
      <c r="L995" s="24">
        <v>0.27479999999999999</v>
      </c>
      <c r="M995" s="24">
        <v>0.24099999999999999</v>
      </c>
      <c r="N995" s="24">
        <v>0.25600000000000001</v>
      </c>
      <c r="O995" s="24">
        <v>0.255</v>
      </c>
      <c r="P995" s="24">
        <v>0.23599999999999996</v>
      </c>
      <c r="Q995" s="24">
        <v>0.25900000000000001</v>
      </c>
      <c r="R995" s="24">
        <v>0.22999999999999998</v>
      </c>
      <c r="S995" s="24">
        <v>0.32100000000000001</v>
      </c>
      <c r="T995" s="24">
        <v>0.273811402696572</v>
      </c>
      <c r="U995" s="24">
        <v>0.26100000000000001</v>
      </c>
      <c r="V995" s="223">
        <v>0.14990000000000001</v>
      </c>
      <c r="W995" s="24">
        <v>0.28299999999999997</v>
      </c>
      <c r="X995" s="24">
        <v>0.28295265285948973</v>
      </c>
      <c r="Y995" s="223">
        <v>0.1124</v>
      </c>
      <c r="Z995" s="24">
        <v>0.20799999999999999</v>
      </c>
      <c r="AA995" s="223">
        <v>0.16904753019999999</v>
      </c>
      <c r="AB995" s="197"/>
      <c r="AC995" s="198"/>
      <c r="AD995" s="198"/>
      <c r="AE995" s="198"/>
      <c r="AF995" s="198"/>
      <c r="AG995" s="198"/>
      <c r="AH995" s="198"/>
      <c r="AI995" s="198"/>
      <c r="AJ995" s="198"/>
      <c r="AK995" s="198"/>
      <c r="AL995" s="198"/>
      <c r="AM995" s="198"/>
      <c r="AN995" s="198"/>
      <c r="AO995" s="198"/>
      <c r="AP995" s="198"/>
      <c r="AQ995" s="198"/>
      <c r="AR995" s="198"/>
      <c r="AS995" s="198"/>
      <c r="AT995" s="198"/>
      <c r="AU995" s="198"/>
      <c r="AV995" s="198"/>
      <c r="AW995" s="198"/>
      <c r="AX995" s="198"/>
      <c r="AY995" s="198"/>
      <c r="AZ995" s="198"/>
      <c r="BA995" s="198"/>
      <c r="BB995" s="198"/>
      <c r="BC995" s="198"/>
      <c r="BD995" s="198"/>
      <c r="BE995" s="198"/>
      <c r="BF995" s="198"/>
      <c r="BG995" s="198"/>
      <c r="BH995" s="198"/>
      <c r="BI995" s="198"/>
      <c r="BJ995" s="198"/>
      <c r="BK995" s="198"/>
      <c r="BL995" s="198"/>
      <c r="BM995" s="200">
        <v>16</v>
      </c>
    </row>
    <row r="996" spans="1:65">
      <c r="A996" s="30"/>
      <c r="B996" s="19">
        <v>1</v>
      </c>
      <c r="C996" s="9">
        <v>4</v>
      </c>
      <c r="D996" s="24">
        <v>0.21</v>
      </c>
      <c r="E996" s="24">
        <v>0.29399999999999998</v>
      </c>
      <c r="F996" s="24" t="s">
        <v>350</v>
      </c>
      <c r="G996" s="24">
        <v>0.26779846619487802</v>
      </c>
      <c r="H996" s="24">
        <v>0.31280000000000002</v>
      </c>
      <c r="I996" s="24">
        <v>0.30099999999999999</v>
      </c>
      <c r="J996" s="24">
        <v>0.26</v>
      </c>
      <c r="K996" s="24">
        <v>0.24</v>
      </c>
      <c r="L996" s="24">
        <v>0.26500000000000001</v>
      </c>
      <c r="M996" s="24">
        <v>0.25800000000000001</v>
      </c>
      <c r="N996" s="24">
        <v>0.245</v>
      </c>
      <c r="O996" s="24">
        <v>0.26700000000000002</v>
      </c>
      <c r="P996" s="24">
        <v>0.247</v>
      </c>
      <c r="Q996" s="24">
        <v>0.27</v>
      </c>
      <c r="R996" s="24">
        <v>0.22</v>
      </c>
      <c r="S996" s="24">
        <v>0.34499999999999997</v>
      </c>
      <c r="T996" s="24">
        <v>0.27337453772005516</v>
      </c>
      <c r="U996" s="24">
        <v>0.25700000000000001</v>
      </c>
      <c r="V996" s="223">
        <v>0.16189999999999999</v>
      </c>
      <c r="W996" s="24">
        <v>0.28499999999999998</v>
      </c>
      <c r="X996" s="24">
        <v>0.28319457572753909</v>
      </c>
      <c r="Y996" s="223">
        <v>0.10490000000000001</v>
      </c>
      <c r="Z996" s="24">
        <v>0.22999999999999998</v>
      </c>
      <c r="AA996" s="223">
        <v>0.17639206959999998</v>
      </c>
      <c r="AB996" s="197"/>
      <c r="AC996" s="198"/>
      <c r="AD996" s="198"/>
      <c r="AE996" s="198"/>
      <c r="AF996" s="198"/>
      <c r="AG996" s="198"/>
      <c r="AH996" s="198"/>
      <c r="AI996" s="198"/>
      <c r="AJ996" s="198"/>
      <c r="AK996" s="198"/>
      <c r="AL996" s="198"/>
      <c r="AM996" s="198"/>
      <c r="AN996" s="198"/>
      <c r="AO996" s="198"/>
      <c r="AP996" s="198"/>
      <c r="AQ996" s="198"/>
      <c r="AR996" s="198"/>
      <c r="AS996" s="198"/>
      <c r="AT996" s="198"/>
      <c r="AU996" s="198"/>
      <c r="AV996" s="198"/>
      <c r="AW996" s="198"/>
      <c r="AX996" s="198"/>
      <c r="AY996" s="198"/>
      <c r="AZ996" s="198"/>
      <c r="BA996" s="198"/>
      <c r="BB996" s="198"/>
      <c r="BC996" s="198"/>
      <c r="BD996" s="198"/>
      <c r="BE996" s="198"/>
      <c r="BF996" s="198"/>
      <c r="BG996" s="198"/>
      <c r="BH996" s="198"/>
      <c r="BI996" s="198"/>
      <c r="BJ996" s="198"/>
      <c r="BK996" s="198"/>
      <c r="BL996" s="198"/>
      <c r="BM996" s="200">
        <v>0.26433036049801661</v>
      </c>
    </row>
    <row r="997" spans="1:65">
      <c r="A997" s="30"/>
      <c r="B997" s="19">
        <v>1</v>
      </c>
      <c r="C997" s="9">
        <v>5</v>
      </c>
      <c r="D997" s="24">
        <v>0.21</v>
      </c>
      <c r="E997" s="24">
        <v>0.29099999999999998</v>
      </c>
      <c r="F997" s="24" t="s">
        <v>350</v>
      </c>
      <c r="G997" s="24">
        <v>0.25679787603749937</v>
      </c>
      <c r="H997" s="24">
        <v>0.30990000000000001</v>
      </c>
      <c r="I997" s="24">
        <v>0.28899999999999998</v>
      </c>
      <c r="J997" s="24">
        <v>0.26</v>
      </c>
      <c r="K997" s="24">
        <v>0.23699999999999996</v>
      </c>
      <c r="L997" s="24">
        <v>0.25700000000000001</v>
      </c>
      <c r="M997" s="24">
        <v>0.26300000000000001</v>
      </c>
      <c r="N997" s="24">
        <v>0.247</v>
      </c>
      <c r="O997" s="24">
        <v>0.248</v>
      </c>
      <c r="P997" s="24">
        <v>0.249</v>
      </c>
      <c r="Q997" s="24">
        <v>0.254</v>
      </c>
      <c r="R997" s="24">
        <v>0.22</v>
      </c>
      <c r="S997" s="24">
        <v>0.32700000000000001</v>
      </c>
      <c r="T997" s="24">
        <v>0.27442521560113797</v>
      </c>
      <c r="U997" s="24">
        <v>0.26</v>
      </c>
      <c r="V997" s="223">
        <v>0.15590000000000001</v>
      </c>
      <c r="W997" s="24">
        <v>0.28199999999999997</v>
      </c>
      <c r="X997" s="24">
        <v>0.28401312778163285</v>
      </c>
      <c r="Y997" s="223">
        <v>0.1065</v>
      </c>
      <c r="Z997" s="24">
        <v>0.20599999999999999</v>
      </c>
      <c r="AA997" s="223">
        <v>0.17185382169999999</v>
      </c>
      <c r="AB997" s="197"/>
      <c r="AC997" s="198"/>
      <c r="AD997" s="198"/>
      <c r="AE997" s="198"/>
      <c r="AF997" s="198"/>
      <c r="AG997" s="198"/>
      <c r="AH997" s="198"/>
      <c r="AI997" s="198"/>
      <c r="AJ997" s="198"/>
      <c r="AK997" s="198"/>
      <c r="AL997" s="198"/>
      <c r="AM997" s="198"/>
      <c r="AN997" s="198"/>
      <c r="AO997" s="198"/>
      <c r="AP997" s="198"/>
      <c r="AQ997" s="198"/>
      <c r="AR997" s="198"/>
      <c r="AS997" s="198"/>
      <c r="AT997" s="198"/>
      <c r="AU997" s="198"/>
      <c r="AV997" s="198"/>
      <c r="AW997" s="198"/>
      <c r="AX997" s="198"/>
      <c r="AY997" s="198"/>
      <c r="AZ997" s="198"/>
      <c r="BA997" s="198"/>
      <c r="BB997" s="198"/>
      <c r="BC997" s="198"/>
      <c r="BD997" s="198"/>
      <c r="BE997" s="198"/>
      <c r="BF997" s="198"/>
      <c r="BG997" s="198"/>
      <c r="BH997" s="198"/>
      <c r="BI997" s="198"/>
      <c r="BJ997" s="198"/>
      <c r="BK997" s="198"/>
      <c r="BL997" s="198"/>
      <c r="BM997" s="200">
        <v>126</v>
      </c>
    </row>
    <row r="998" spans="1:65">
      <c r="A998" s="30"/>
      <c r="B998" s="19">
        <v>1</v>
      </c>
      <c r="C998" s="9">
        <v>6</v>
      </c>
      <c r="D998" s="24">
        <v>0.21</v>
      </c>
      <c r="E998" s="24">
        <v>0.28999999999999998</v>
      </c>
      <c r="F998" s="24" t="s">
        <v>350</v>
      </c>
      <c r="G998" s="24">
        <v>0.25915717304196001</v>
      </c>
      <c r="H998" s="24">
        <v>0.30459999999999998</v>
      </c>
      <c r="I998" s="24">
        <v>0.28499999999999998</v>
      </c>
      <c r="J998" s="24">
        <v>0.27</v>
      </c>
      <c r="K998" s="24">
        <v>0.246</v>
      </c>
      <c r="L998" s="24">
        <v>0.26419999999999999</v>
      </c>
      <c r="M998" s="24">
        <v>0.25600000000000001</v>
      </c>
      <c r="N998" s="24">
        <v>0.247</v>
      </c>
      <c r="O998" s="24">
        <v>0.247</v>
      </c>
      <c r="P998" s="24">
        <v>0.25800000000000001</v>
      </c>
      <c r="Q998" s="24">
        <v>0.25700000000000001</v>
      </c>
      <c r="R998" s="24">
        <v>0.22</v>
      </c>
      <c r="S998" s="24">
        <v>0.34599999999999997</v>
      </c>
      <c r="T998" s="24">
        <v>0.27325741431355655</v>
      </c>
      <c r="U998" s="24">
        <v>0.26</v>
      </c>
      <c r="V998" s="223">
        <v>0.16189999999999999</v>
      </c>
      <c r="W998" s="24">
        <v>0.28799999999999998</v>
      </c>
      <c r="X998" s="24">
        <v>0.28896558421116919</v>
      </c>
      <c r="Y998" s="223">
        <v>0.11164499999999999</v>
      </c>
      <c r="Z998" s="24">
        <v>0.22200000000000003</v>
      </c>
      <c r="AA998" s="223">
        <v>0.15486198899999998</v>
      </c>
      <c r="AB998" s="197"/>
      <c r="AC998" s="198"/>
      <c r="AD998" s="198"/>
      <c r="AE998" s="198"/>
      <c r="AF998" s="198"/>
      <c r="AG998" s="198"/>
      <c r="AH998" s="198"/>
      <c r="AI998" s="198"/>
      <c r="AJ998" s="198"/>
      <c r="AK998" s="198"/>
      <c r="AL998" s="198"/>
      <c r="AM998" s="198"/>
      <c r="AN998" s="198"/>
      <c r="AO998" s="198"/>
      <c r="AP998" s="198"/>
      <c r="AQ998" s="198"/>
      <c r="AR998" s="198"/>
      <c r="AS998" s="198"/>
      <c r="AT998" s="198"/>
      <c r="AU998" s="198"/>
      <c r="AV998" s="198"/>
      <c r="AW998" s="198"/>
      <c r="AX998" s="198"/>
      <c r="AY998" s="198"/>
      <c r="AZ998" s="198"/>
      <c r="BA998" s="198"/>
      <c r="BB998" s="198"/>
      <c r="BC998" s="198"/>
      <c r="BD998" s="198"/>
      <c r="BE998" s="198"/>
      <c r="BF998" s="198"/>
      <c r="BG998" s="198"/>
      <c r="BH998" s="198"/>
      <c r="BI998" s="198"/>
      <c r="BJ998" s="198"/>
      <c r="BK998" s="198"/>
      <c r="BL998" s="198"/>
      <c r="BM998" s="56"/>
    </row>
    <row r="999" spans="1:65">
      <c r="A999" s="30"/>
      <c r="B999" s="20" t="s">
        <v>273</v>
      </c>
      <c r="C999" s="12"/>
      <c r="D999" s="201">
        <v>0.20666666666666667</v>
      </c>
      <c r="E999" s="201">
        <v>0.28633333333333333</v>
      </c>
      <c r="F999" s="201" t="s">
        <v>743</v>
      </c>
      <c r="G999" s="201">
        <v>0.26506953700711355</v>
      </c>
      <c r="H999" s="201">
        <v>0.31696666666666667</v>
      </c>
      <c r="I999" s="201">
        <v>0.29566666666666663</v>
      </c>
      <c r="J999" s="201">
        <v>0.26166666666666666</v>
      </c>
      <c r="K999" s="201">
        <v>0.24683333333333332</v>
      </c>
      <c r="L999" s="201">
        <v>0.26728333333333337</v>
      </c>
      <c r="M999" s="201">
        <v>0.2545</v>
      </c>
      <c r="N999" s="201">
        <v>0.2503333333333333</v>
      </c>
      <c r="O999" s="201">
        <v>0.2568333333333333</v>
      </c>
      <c r="P999" s="201">
        <v>0.24633333333333332</v>
      </c>
      <c r="Q999" s="201">
        <v>0.26133333333333336</v>
      </c>
      <c r="R999" s="201">
        <v>0.2233333333333333</v>
      </c>
      <c r="S999" s="201">
        <v>0.33200000000000002</v>
      </c>
      <c r="T999" s="201">
        <v>0.27390419579166569</v>
      </c>
      <c r="U999" s="201">
        <v>0.2588333333333333</v>
      </c>
      <c r="V999" s="201">
        <v>0.15490000000000001</v>
      </c>
      <c r="W999" s="201">
        <v>0.28399999999999997</v>
      </c>
      <c r="X999" s="201">
        <v>0.28438347716155354</v>
      </c>
      <c r="Y999" s="201">
        <v>0.11359233333333334</v>
      </c>
      <c r="Z999" s="201">
        <v>0.21433333333333329</v>
      </c>
      <c r="AA999" s="201">
        <v>0.16487732013333331</v>
      </c>
      <c r="AB999" s="197"/>
      <c r="AC999" s="198"/>
      <c r="AD999" s="198"/>
      <c r="AE999" s="198"/>
      <c r="AF999" s="198"/>
      <c r="AG999" s="198"/>
      <c r="AH999" s="198"/>
      <c r="AI999" s="198"/>
      <c r="AJ999" s="198"/>
      <c r="AK999" s="198"/>
      <c r="AL999" s="198"/>
      <c r="AM999" s="198"/>
      <c r="AN999" s="198"/>
      <c r="AO999" s="198"/>
      <c r="AP999" s="198"/>
      <c r="AQ999" s="198"/>
      <c r="AR999" s="198"/>
      <c r="AS999" s="198"/>
      <c r="AT999" s="198"/>
      <c r="AU999" s="198"/>
      <c r="AV999" s="198"/>
      <c r="AW999" s="198"/>
      <c r="AX999" s="198"/>
      <c r="AY999" s="198"/>
      <c r="AZ999" s="198"/>
      <c r="BA999" s="198"/>
      <c r="BB999" s="198"/>
      <c r="BC999" s="198"/>
      <c r="BD999" s="198"/>
      <c r="BE999" s="198"/>
      <c r="BF999" s="198"/>
      <c r="BG999" s="198"/>
      <c r="BH999" s="198"/>
      <c r="BI999" s="198"/>
      <c r="BJ999" s="198"/>
      <c r="BK999" s="198"/>
      <c r="BL999" s="198"/>
      <c r="BM999" s="56"/>
    </row>
    <row r="1000" spans="1:65">
      <c r="A1000" s="30"/>
      <c r="B1000" s="3" t="s">
        <v>274</v>
      </c>
      <c r="C1000" s="29"/>
      <c r="D1000" s="24">
        <v>0.21</v>
      </c>
      <c r="E1000" s="24">
        <v>0.28849999999999998</v>
      </c>
      <c r="F1000" s="24" t="s">
        <v>743</v>
      </c>
      <c r="G1000" s="24">
        <v>0.26674157562579703</v>
      </c>
      <c r="H1000" s="24">
        <v>0.31725000000000003</v>
      </c>
      <c r="I1000" s="24">
        <v>0.29849999999999999</v>
      </c>
      <c r="J1000" s="24">
        <v>0.26</v>
      </c>
      <c r="K1000" s="24">
        <v>0.2455</v>
      </c>
      <c r="L1000" s="24">
        <v>0.26634999999999998</v>
      </c>
      <c r="M1000" s="24">
        <v>0.25600000000000001</v>
      </c>
      <c r="N1000" s="24">
        <v>0.2475</v>
      </c>
      <c r="O1000" s="24">
        <v>0.25850000000000001</v>
      </c>
      <c r="P1000" s="24">
        <v>0.2475</v>
      </c>
      <c r="Q1000" s="24">
        <v>0.25900000000000001</v>
      </c>
      <c r="R1000" s="24">
        <v>0.22</v>
      </c>
      <c r="S1000" s="24">
        <v>0.33</v>
      </c>
      <c r="T1000" s="24">
        <v>0.2737569429774116</v>
      </c>
      <c r="U1000" s="24">
        <v>0.25900000000000001</v>
      </c>
      <c r="V1000" s="24">
        <v>0.15290000000000001</v>
      </c>
      <c r="W1000" s="24">
        <v>0.28399999999999997</v>
      </c>
      <c r="X1000" s="24">
        <v>0.28360385175458597</v>
      </c>
      <c r="Y1000" s="24">
        <v>0.1120225</v>
      </c>
      <c r="Z1000" s="24">
        <v>0.21199999999999999</v>
      </c>
      <c r="AA1000" s="24">
        <v>0.16503150705</v>
      </c>
      <c r="AB1000" s="197"/>
      <c r="AC1000" s="198"/>
      <c r="AD1000" s="198"/>
      <c r="AE1000" s="198"/>
      <c r="AF1000" s="198"/>
      <c r="AG1000" s="198"/>
      <c r="AH1000" s="198"/>
      <c r="AI1000" s="198"/>
      <c r="AJ1000" s="198"/>
      <c r="AK1000" s="198"/>
      <c r="AL1000" s="198"/>
      <c r="AM1000" s="198"/>
      <c r="AN1000" s="198"/>
      <c r="AO1000" s="198"/>
      <c r="AP1000" s="198"/>
      <c r="AQ1000" s="198"/>
      <c r="AR1000" s="198"/>
      <c r="AS1000" s="198"/>
      <c r="AT1000" s="198"/>
      <c r="AU1000" s="198"/>
      <c r="AV1000" s="198"/>
      <c r="AW1000" s="198"/>
      <c r="AX1000" s="198"/>
      <c r="AY1000" s="198"/>
      <c r="AZ1000" s="198"/>
      <c r="BA1000" s="198"/>
      <c r="BB1000" s="198"/>
      <c r="BC1000" s="198"/>
      <c r="BD1000" s="198"/>
      <c r="BE1000" s="198"/>
      <c r="BF1000" s="198"/>
      <c r="BG1000" s="198"/>
      <c r="BH1000" s="198"/>
      <c r="BI1000" s="198"/>
      <c r="BJ1000" s="198"/>
      <c r="BK1000" s="198"/>
      <c r="BL1000" s="198"/>
      <c r="BM1000" s="56"/>
    </row>
    <row r="1001" spans="1:65">
      <c r="A1001" s="30"/>
      <c r="B1001" s="3" t="s">
        <v>275</v>
      </c>
      <c r="C1001" s="29"/>
      <c r="D1001" s="24">
        <v>5.163977794943213E-3</v>
      </c>
      <c r="E1001" s="24">
        <v>8.1404340588611401E-3</v>
      </c>
      <c r="F1001" s="24" t="s">
        <v>743</v>
      </c>
      <c r="G1001" s="24">
        <v>6.0289558781454417E-3</v>
      </c>
      <c r="H1001" s="24">
        <v>9.2144813563578756E-3</v>
      </c>
      <c r="I1001" s="24">
        <v>6.976149845485456E-3</v>
      </c>
      <c r="J1001" s="24">
        <v>4.0824829046386332E-3</v>
      </c>
      <c r="K1001" s="24">
        <v>8.1833163611500989E-3</v>
      </c>
      <c r="L1001" s="24">
        <v>6.8802373990049567E-3</v>
      </c>
      <c r="M1001" s="24">
        <v>7.3959448348402453E-3</v>
      </c>
      <c r="N1001" s="24">
        <v>5.7154760664940869E-3</v>
      </c>
      <c r="O1001" s="24">
        <v>8.183316361150092E-3</v>
      </c>
      <c r="P1001" s="24">
        <v>7.6594168620507186E-3</v>
      </c>
      <c r="Q1001" s="24">
        <v>6.592925501373934E-3</v>
      </c>
      <c r="R1001" s="24">
        <v>5.163977794943213E-3</v>
      </c>
      <c r="S1001" s="24">
        <v>1.1454256850621066E-2</v>
      </c>
      <c r="T1001" s="24">
        <v>6.1999714611411783E-4</v>
      </c>
      <c r="U1001" s="24">
        <v>1.7224014243685099E-3</v>
      </c>
      <c r="V1001" s="24">
        <v>5.8991524815010426E-3</v>
      </c>
      <c r="W1001" s="24">
        <v>2.5298221281346927E-3</v>
      </c>
      <c r="X1001" s="24">
        <v>5.3312611750844638E-3</v>
      </c>
      <c r="Y1001" s="24">
        <v>7.9740355822297791E-3</v>
      </c>
      <c r="Z1001" s="24">
        <v>1.0230672835481881E-2</v>
      </c>
      <c r="AA1001" s="24">
        <v>8.8434849984246802E-3</v>
      </c>
      <c r="AB1001" s="197"/>
      <c r="AC1001" s="198"/>
      <c r="AD1001" s="198"/>
      <c r="AE1001" s="198"/>
      <c r="AF1001" s="198"/>
      <c r="AG1001" s="198"/>
      <c r="AH1001" s="198"/>
      <c r="AI1001" s="198"/>
      <c r="AJ1001" s="198"/>
      <c r="AK1001" s="198"/>
      <c r="AL1001" s="198"/>
      <c r="AM1001" s="198"/>
      <c r="AN1001" s="198"/>
      <c r="AO1001" s="198"/>
      <c r="AP1001" s="198"/>
      <c r="AQ1001" s="198"/>
      <c r="AR1001" s="198"/>
      <c r="AS1001" s="198"/>
      <c r="AT1001" s="198"/>
      <c r="AU1001" s="198"/>
      <c r="AV1001" s="198"/>
      <c r="AW1001" s="198"/>
      <c r="AX1001" s="198"/>
      <c r="AY1001" s="198"/>
      <c r="AZ1001" s="198"/>
      <c r="BA1001" s="198"/>
      <c r="BB1001" s="198"/>
      <c r="BC1001" s="198"/>
      <c r="BD1001" s="198"/>
      <c r="BE1001" s="198"/>
      <c r="BF1001" s="198"/>
      <c r="BG1001" s="198"/>
      <c r="BH1001" s="198"/>
      <c r="BI1001" s="198"/>
      <c r="BJ1001" s="198"/>
      <c r="BK1001" s="198"/>
      <c r="BL1001" s="198"/>
      <c r="BM1001" s="56"/>
    </row>
    <row r="1002" spans="1:65">
      <c r="A1002" s="30"/>
      <c r="B1002" s="3" t="s">
        <v>86</v>
      </c>
      <c r="C1002" s="29"/>
      <c r="D1002" s="13">
        <v>2.4986989330370385E-2</v>
      </c>
      <c r="E1002" s="13">
        <v>2.8429921043752526E-2</v>
      </c>
      <c r="F1002" s="13" t="s">
        <v>743</v>
      </c>
      <c r="G1002" s="13">
        <v>2.2744808574452088E-2</v>
      </c>
      <c r="H1002" s="13">
        <v>2.9070821399804003E-2</v>
      </c>
      <c r="I1002" s="13">
        <v>2.3594644347752391E-2</v>
      </c>
      <c r="J1002" s="13">
        <v>1.5601845495434268E-2</v>
      </c>
      <c r="K1002" s="13">
        <v>3.3153206054625656E-2</v>
      </c>
      <c r="L1002" s="13">
        <v>2.5741363343536654E-2</v>
      </c>
      <c r="M1002" s="13">
        <v>2.9060686973832003E-2</v>
      </c>
      <c r="N1002" s="13">
        <v>2.283146231622139E-2</v>
      </c>
      <c r="O1002" s="13">
        <v>3.1862360912978949E-2</v>
      </c>
      <c r="P1002" s="13">
        <v>3.1093708506295205E-2</v>
      </c>
      <c r="Q1002" s="13">
        <v>2.5228031255257397E-2</v>
      </c>
      <c r="R1002" s="13">
        <v>2.312228863407409E-2</v>
      </c>
      <c r="S1002" s="13">
        <v>3.450077364644899E-2</v>
      </c>
      <c r="T1002" s="13">
        <v>2.2635547598025621E-3</v>
      </c>
      <c r="U1002" s="13">
        <v>6.6544807123058982E-3</v>
      </c>
      <c r="V1002" s="13">
        <v>3.8083618344099693E-2</v>
      </c>
      <c r="W1002" s="13">
        <v>8.9078243948404676E-3</v>
      </c>
      <c r="X1002" s="13">
        <v>1.8746733207906669E-2</v>
      </c>
      <c r="Y1002" s="13">
        <v>7.0198712784869097E-2</v>
      </c>
      <c r="Z1002" s="13">
        <v>4.7732532669433357E-2</v>
      </c>
      <c r="AA1002" s="13">
        <v>5.3636758477594818E-2</v>
      </c>
      <c r="AB1002" s="148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3" t="s">
        <v>276</v>
      </c>
      <c r="C1003" s="29"/>
      <c r="D1003" s="13">
        <v>-0.21815009718409784</v>
      </c>
      <c r="E1003" s="13">
        <v>8.324042986912894E-2</v>
      </c>
      <c r="F1003" s="13" t="s">
        <v>743</v>
      </c>
      <c r="G1003" s="13">
        <v>2.7964116861349808E-3</v>
      </c>
      <c r="H1003" s="13">
        <v>0.19913076223813131</v>
      </c>
      <c r="I1003" s="13">
        <v>0.11854978031887931</v>
      </c>
      <c r="J1003" s="13">
        <v>-1.0077139176640104E-2</v>
      </c>
      <c r="K1003" s="13">
        <v>-6.6193785427136276E-2</v>
      </c>
      <c r="L1003" s="13">
        <v>1.1171523504727832E-2</v>
      </c>
      <c r="M1003" s="13">
        <v>-3.7189676129126936E-2</v>
      </c>
      <c r="N1003" s="13">
        <v>-5.2952779008479944E-2</v>
      </c>
      <c r="O1003" s="13">
        <v>-2.8362338516689456E-2</v>
      </c>
      <c r="P1003" s="13">
        <v>-6.8085357772658672E-2</v>
      </c>
      <c r="Q1003" s="13">
        <v>-1.1338187406988109E-2</v>
      </c>
      <c r="R1003" s="13">
        <v>-0.15509768566668658</v>
      </c>
      <c r="S1003" s="13">
        <v>0.25600403742683642</v>
      </c>
      <c r="T1003" s="13">
        <v>3.6219204164104735E-2</v>
      </c>
      <c r="U1003" s="13">
        <v>-2.0796049134600092E-2</v>
      </c>
      <c r="V1003" s="13">
        <v>-0.41399088735717782</v>
      </c>
      <c r="W1003" s="13">
        <v>7.4413092256691238E-2</v>
      </c>
      <c r="X1003" s="13">
        <v>7.586384184455941E-2</v>
      </c>
      <c r="Y1003" s="13">
        <v>-0.57026376720662153</v>
      </c>
      <c r="Z1003" s="13">
        <v>-0.18914598788608872</v>
      </c>
      <c r="AA1003" s="13">
        <v>-0.37624524166390472</v>
      </c>
      <c r="AB1003" s="148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46" t="s">
        <v>277</v>
      </c>
      <c r="C1004" s="47"/>
      <c r="D1004" s="45">
        <v>1.4</v>
      </c>
      <c r="E1004" s="45">
        <v>0.74</v>
      </c>
      <c r="F1004" s="45" t="s">
        <v>278</v>
      </c>
      <c r="G1004" s="45">
        <v>0.17</v>
      </c>
      <c r="H1004" s="45">
        <v>1.56</v>
      </c>
      <c r="I1004" s="45">
        <v>0.99</v>
      </c>
      <c r="J1004" s="45">
        <v>0.08</v>
      </c>
      <c r="K1004" s="45">
        <v>0.32</v>
      </c>
      <c r="L1004" s="45">
        <v>0.23</v>
      </c>
      <c r="M1004" s="45">
        <v>0.12</v>
      </c>
      <c r="N1004" s="45">
        <v>0.23</v>
      </c>
      <c r="O1004" s="45">
        <v>0.05</v>
      </c>
      <c r="P1004" s="45">
        <v>0.33</v>
      </c>
      <c r="Q1004" s="45">
        <v>7.0000000000000007E-2</v>
      </c>
      <c r="R1004" s="45">
        <v>0.95</v>
      </c>
      <c r="S1004" s="45">
        <v>1.96</v>
      </c>
      <c r="T1004" s="45">
        <v>0.4</v>
      </c>
      <c r="U1004" s="45">
        <v>0</v>
      </c>
      <c r="V1004" s="45">
        <v>2.79</v>
      </c>
      <c r="W1004" s="45">
        <v>0.67</v>
      </c>
      <c r="X1004" s="45">
        <v>0.68</v>
      </c>
      <c r="Y1004" s="45">
        <v>3.89</v>
      </c>
      <c r="Z1004" s="45">
        <v>1.19</v>
      </c>
      <c r="AA1004" s="45">
        <v>2.52</v>
      </c>
      <c r="AB1004" s="148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B1005" s="31"/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  <c r="V1005" s="20"/>
      <c r="W1005" s="20"/>
      <c r="X1005" s="20"/>
      <c r="Y1005" s="20"/>
      <c r="Z1005" s="20"/>
      <c r="AA1005" s="20"/>
      <c r="BM1005" s="55"/>
    </row>
    <row r="1006" spans="1:65" ht="15">
      <c r="B1006" s="8" t="s">
        <v>631</v>
      </c>
      <c r="BM1006" s="28" t="s">
        <v>66</v>
      </c>
    </row>
    <row r="1007" spans="1:65" ht="15">
      <c r="A1007" s="25" t="s">
        <v>63</v>
      </c>
      <c r="B1007" s="18" t="s">
        <v>110</v>
      </c>
      <c r="C1007" s="15" t="s">
        <v>111</v>
      </c>
      <c r="D1007" s="16" t="s">
        <v>235</v>
      </c>
      <c r="E1007" s="17" t="s">
        <v>235</v>
      </c>
      <c r="F1007" s="17" t="s">
        <v>235</v>
      </c>
      <c r="G1007" s="17" t="s">
        <v>235</v>
      </c>
      <c r="H1007" s="17" t="s">
        <v>235</v>
      </c>
      <c r="I1007" s="17" t="s">
        <v>235</v>
      </c>
      <c r="J1007" s="17" t="s">
        <v>235</v>
      </c>
      <c r="K1007" s="17" t="s">
        <v>235</v>
      </c>
      <c r="L1007" s="17" t="s">
        <v>235</v>
      </c>
      <c r="M1007" s="17" t="s">
        <v>235</v>
      </c>
      <c r="N1007" s="17" t="s">
        <v>235</v>
      </c>
      <c r="O1007" s="17" t="s">
        <v>235</v>
      </c>
      <c r="P1007" s="17" t="s">
        <v>235</v>
      </c>
      <c r="Q1007" s="17" t="s">
        <v>235</v>
      </c>
      <c r="R1007" s="17" t="s">
        <v>235</v>
      </c>
      <c r="S1007" s="17" t="s">
        <v>235</v>
      </c>
      <c r="T1007" s="17" t="s">
        <v>235</v>
      </c>
      <c r="U1007" s="17" t="s">
        <v>235</v>
      </c>
      <c r="V1007" s="17" t="s">
        <v>235</v>
      </c>
      <c r="W1007" s="17" t="s">
        <v>235</v>
      </c>
      <c r="X1007" s="17" t="s">
        <v>235</v>
      </c>
      <c r="Y1007" s="17" t="s">
        <v>235</v>
      </c>
      <c r="Z1007" s="148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1</v>
      </c>
    </row>
    <row r="1008" spans="1:65">
      <c r="A1008" s="30"/>
      <c r="B1008" s="19" t="s">
        <v>236</v>
      </c>
      <c r="C1008" s="9" t="s">
        <v>236</v>
      </c>
      <c r="D1008" s="146" t="s">
        <v>238</v>
      </c>
      <c r="E1008" s="147" t="s">
        <v>239</v>
      </c>
      <c r="F1008" s="147" t="s">
        <v>240</v>
      </c>
      <c r="G1008" s="147" t="s">
        <v>241</v>
      </c>
      <c r="H1008" s="147" t="s">
        <v>242</v>
      </c>
      <c r="I1008" s="147" t="s">
        <v>243</v>
      </c>
      <c r="J1008" s="147" t="s">
        <v>244</v>
      </c>
      <c r="K1008" s="147" t="s">
        <v>245</v>
      </c>
      <c r="L1008" s="147" t="s">
        <v>246</v>
      </c>
      <c r="M1008" s="147" t="s">
        <v>247</v>
      </c>
      <c r="N1008" s="147" t="s">
        <v>248</v>
      </c>
      <c r="O1008" s="147" t="s">
        <v>249</v>
      </c>
      <c r="P1008" s="147" t="s">
        <v>250</v>
      </c>
      <c r="Q1008" s="147" t="s">
        <v>251</v>
      </c>
      <c r="R1008" s="147" t="s">
        <v>252</v>
      </c>
      <c r="S1008" s="147" t="s">
        <v>253</v>
      </c>
      <c r="T1008" s="147" t="s">
        <v>255</v>
      </c>
      <c r="U1008" s="147" t="s">
        <v>256</v>
      </c>
      <c r="V1008" s="147" t="s">
        <v>258</v>
      </c>
      <c r="W1008" s="147" t="s">
        <v>259</v>
      </c>
      <c r="X1008" s="147" t="s">
        <v>260</v>
      </c>
      <c r="Y1008" s="147" t="s">
        <v>265</v>
      </c>
      <c r="Z1008" s="148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 t="s">
        <v>3</v>
      </c>
    </row>
    <row r="1009" spans="1:65">
      <c r="A1009" s="30"/>
      <c r="B1009" s="19"/>
      <c r="C1009" s="9"/>
      <c r="D1009" s="10" t="s">
        <v>305</v>
      </c>
      <c r="E1009" s="11" t="s">
        <v>303</v>
      </c>
      <c r="F1009" s="11" t="s">
        <v>305</v>
      </c>
      <c r="G1009" s="11" t="s">
        <v>305</v>
      </c>
      <c r="H1009" s="11" t="s">
        <v>303</v>
      </c>
      <c r="I1009" s="11" t="s">
        <v>303</v>
      </c>
      <c r="J1009" s="11" t="s">
        <v>303</v>
      </c>
      <c r="K1009" s="11" t="s">
        <v>303</v>
      </c>
      <c r="L1009" s="11" t="s">
        <v>303</v>
      </c>
      <c r="M1009" s="11" t="s">
        <v>303</v>
      </c>
      <c r="N1009" s="11" t="s">
        <v>303</v>
      </c>
      <c r="O1009" s="11" t="s">
        <v>303</v>
      </c>
      <c r="P1009" s="11" t="s">
        <v>303</v>
      </c>
      <c r="Q1009" s="11" t="s">
        <v>303</v>
      </c>
      <c r="R1009" s="11" t="s">
        <v>305</v>
      </c>
      <c r="S1009" s="11" t="s">
        <v>305</v>
      </c>
      <c r="T1009" s="11" t="s">
        <v>305</v>
      </c>
      <c r="U1009" s="11" t="s">
        <v>303</v>
      </c>
      <c r="V1009" s="11" t="s">
        <v>305</v>
      </c>
      <c r="W1009" s="11" t="s">
        <v>303</v>
      </c>
      <c r="X1009" s="11" t="s">
        <v>336</v>
      </c>
      <c r="Y1009" s="11" t="s">
        <v>305</v>
      </c>
      <c r="Z1009" s="148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2</v>
      </c>
    </row>
    <row r="1010" spans="1:65">
      <c r="A1010" s="30"/>
      <c r="B1010" s="19"/>
      <c r="C1010" s="9"/>
      <c r="D1010" s="26" t="s">
        <v>337</v>
      </c>
      <c r="E1010" s="26" t="s">
        <v>338</v>
      </c>
      <c r="F1010" s="26" t="s">
        <v>339</v>
      </c>
      <c r="G1010" s="26" t="s">
        <v>339</v>
      </c>
      <c r="H1010" s="26" t="s">
        <v>117</v>
      </c>
      <c r="I1010" s="26" t="s">
        <v>337</v>
      </c>
      <c r="J1010" s="26" t="s">
        <v>338</v>
      </c>
      <c r="K1010" s="26" t="s">
        <v>338</v>
      </c>
      <c r="L1010" s="26" t="s">
        <v>339</v>
      </c>
      <c r="M1010" s="26" t="s">
        <v>338</v>
      </c>
      <c r="N1010" s="26" t="s">
        <v>338</v>
      </c>
      <c r="O1010" s="26" t="s">
        <v>306</v>
      </c>
      <c r="P1010" s="26" t="s">
        <v>338</v>
      </c>
      <c r="Q1010" s="26" t="s">
        <v>340</v>
      </c>
      <c r="R1010" s="26" t="s">
        <v>337</v>
      </c>
      <c r="S1010" s="26" t="s">
        <v>338</v>
      </c>
      <c r="T1010" s="26" t="s">
        <v>338</v>
      </c>
      <c r="U1010" s="26" t="s">
        <v>338</v>
      </c>
      <c r="V1010" s="26" t="s">
        <v>337</v>
      </c>
      <c r="W1010" s="26" t="s">
        <v>340</v>
      </c>
      <c r="X1010" s="26" t="s">
        <v>338</v>
      </c>
      <c r="Y1010" s="26" t="s">
        <v>338</v>
      </c>
      <c r="Z1010" s="148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3</v>
      </c>
    </row>
    <row r="1011" spans="1:65">
      <c r="A1011" s="30"/>
      <c r="B1011" s="18">
        <v>1</v>
      </c>
      <c r="C1011" s="14">
        <v>1</v>
      </c>
      <c r="D1011" s="22">
        <v>0.21</v>
      </c>
      <c r="E1011" s="22">
        <v>0.2</v>
      </c>
      <c r="F1011" s="22">
        <v>0.21</v>
      </c>
      <c r="G1011" s="22">
        <v>0.221295725</v>
      </c>
      <c r="H1011" s="22">
        <v>0.22</v>
      </c>
      <c r="I1011" s="22">
        <v>0.23</v>
      </c>
      <c r="J1011" s="22">
        <v>0.23</v>
      </c>
      <c r="K1011" s="22">
        <v>0.19</v>
      </c>
      <c r="L1011" s="22">
        <v>0.22</v>
      </c>
      <c r="M1011" s="22">
        <v>0.19</v>
      </c>
      <c r="N1011" s="22">
        <v>0.19</v>
      </c>
      <c r="O1011" s="22">
        <v>0.22</v>
      </c>
      <c r="P1011" s="22">
        <v>0.19</v>
      </c>
      <c r="Q1011" s="141">
        <v>0.17</v>
      </c>
      <c r="R1011" s="22">
        <v>0.22</v>
      </c>
      <c r="S1011" s="22">
        <v>0.2</v>
      </c>
      <c r="T1011" s="22">
        <v>0.25</v>
      </c>
      <c r="U1011" s="22">
        <v>0.2</v>
      </c>
      <c r="V1011" s="22">
        <v>0.21</v>
      </c>
      <c r="W1011" s="22">
        <v>0.22897850495069241</v>
      </c>
      <c r="X1011" s="22">
        <v>0.216853022921562</v>
      </c>
      <c r="Y1011" s="22">
        <v>0.2</v>
      </c>
      <c r="Z1011" s="148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</v>
      </c>
    </row>
    <row r="1012" spans="1:65">
      <c r="A1012" s="30"/>
      <c r="B1012" s="19">
        <v>1</v>
      </c>
      <c r="C1012" s="9">
        <v>2</v>
      </c>
      <c r="D1012" s="11">
        <v>0.22</v>
      </c>
      <c r="E1012" s="11">
        <v>0.2</v>
      </c>
      <c r="F1012" s="11">
        <v>0.21</v>
      </c>
      <c r="G1012" s="11">
        <v>0.20262857629936618</v>
      </c>
      <c r="H1012" s="11">
        <v>0.22</v>
      </c>
      <c r="I1012" s="11">
        <v>0.21</v>
      </c>
      <c r="J1012" s="11">
        <v>0.23</v>
      </c>
      <c r="K1012" s="11">
        <v>0.2</v>
      </c>
      <c r="L1012" s="11">
        <v>0.23</v>
      </c>
      <c r="M1012" s="11">
        <v>0.2</v>
      </c>
      <c r="N1012" s="11">
        <v>0.19</v>
      </c>
      <c r="O1012" s="11">
        <v>0.23</v>
      </c>
      <c r="P1012" s="11">
        <v>0.2</v>
      </c>
      <c r="Q1012" s="143">
        <v>0.16</v>
      </c>
      <c r="R1012" s="11">
        <v>0.23</v>
      </c>
      <c r="S1012" s="11">
        <v>0.22</v>
      </c>
      <c r="T1012" s="11">
        <v>0.23</v>
      </c>
      <c r="U1012" s="11">
        <v>0.2</v>
      </c>
      <c r="V1012" s="11">
        <v>0.21</v>
      </c>
      <c r="W1012" s="11">
        <v>0.24278428089353041</v>
      </c>
      <c r="X1012" s="11">
        <v>0.22492343388666799</v>
      </c>
      <c r="Y1012" s="11">
        <v>0.21</v>
      </c>
      <c r="Z1012" s="148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25</v>
      </c>
    </row>
    <row r="1013" spans="1:65">
      <c r="A1013" s="30"/>
      <c r="B1013" s="19">
        <v>1</v>
      </c>
      <c r="C1013" s="9">
        <v>3</v>
      </c>
      <c r="D1013" s="11">
        <v>0.22</v>
      </c>
      <c r="E1013" s="11">
        <v>0.21</v>
      </c>
      <c r="F1013" s="11">
        <v>0.21</v>
      </c>
      <c r="G1013" s="11">
        <v>0.20129505826432303</v>
      </c>
      <c r="H1013" s="11">
        <v>0.22</v>
      </c>
      <c r="I1013" s="11">
        <v>0.22</v>
      </c>
      <c r="J1013" s="11">
        <v>0.23</v>
      </c>
      <c r="K1013" s="11">
        <v>0.2</v>
      </c>
      <c r="L1013" s="11">
        <v>0.22</v>
      </c>
      <c r="M1013" s="11">
        <v>0.19</v>
      </c>
      <c r="N1013" s="11">
        <v>0.19</v>
      </c>
      <c r="O1013" s="11">
        <v>0.22</v>
      </c>
      <c r="P1013" s="11">
        <v>0.19</v>
      </c>
      <c r="Q1013" s="143">
        <v>0.17</v>
      </c>
      <c r="R1013" s="11">
        <v>0.22</v>
      </c>
      <c r="S1013" s="11">
        <v>0.23</v>
      </c>
      <c r="T1013" s="11">
        <v>0.24</v>
      </c>
      <c r="U1013" s="11">
        <v>0.2</v>
      </c>
      <c r="V1013" s="11">
        <v>0.2</v>
      </c>
      <c r="W1013" s="11">
        <v>0.23973949677563344</v>
      </c>
      <c r="X1013" s="11">
        <v>0.216741501452276</v>
      </c>
      <c r="Y1013" s="11">
        <v>0.19</v>
      </c>
      <c r="Z1013" s="148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16</v>
      </c>
    </row>
    <row r="1014" spans="1:65">
      <c r="A1014" s="30"/>
      <c r="B1014" s="19">
        <v>1</v>
      </c>
      <c r="C1014" s="9">
        <v>4</v>
      </c>
      <c r="D1014" s="11">
        <v>0.22</v>
      </c>
      <c r="E1014" s="11">
        <v>0.21</v>
      </c>
      <c r="F1014" s="11">
        <v>0.21</v>
      </c>
      <c r="G1014" s="11">
        <v>0.22106773616731584</v>
      </c>
      <c r="H1014" s="11">
        <v>0.22</v>
      </c>
      <c r="I1014" s="11">
        <v>0.2</v>
      </c>
      <c r="J1014" s="11">
        <v>0.21</v>
      </c>
      <c r="K1014" s="11">
        <v>0.21</v>
      </c>
      <c r="L1014" s="11">
        <v>0.22</v>
      </c>
      <c r="M1014" s="11">
        <v>0.2</v>
      </c>
      <c r="N1014" s="11">
        <v>0.18</v>
      </c>
      <c r="O1014" s="11">
        <v>0.23</v>
      </c>
      <c r="P1014" s="11">
        <v>0.18</v>
      </c>
      <c r="Q1014" s="143">
        <v>0.17</v>
      </c>
      <c r="R1014" s="11">
        <v>0.23</v>
      </c>
      <c r="S1014" s="11">
        <v>0.24</v>
      </c>
      <c r="T1014" s="11">
        <v>0.23</v>
      </c>
      <c r="U1014" s="11">
        <v>0.2</v>
      </c>
      <c r="V1014" s="11">
        <v>0.2</v>
      </c>
      <c r="W1014" s="11">
        <v>0.2267096057989228</v>
      </c>
      <c r="X1014" s="11">
        <v>0.217368246189999</v>
      </c>
      <c r="Y1014" s="11">
        <v>0.21</v>
      </c>
      <c r="Z1014" s="148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0.21220383247309535</v>
      </c>
    </row>
    <row r="1015" spans="1:65">
      <c r="A1015" s="30"/>
      <c r="B1015" s="19">
        <v>1</v>
      </c>
      <c r="C1015" s="9">
        <v>5</v>
      </c>
      <c r="D1015" s="11">
        <v>0.22</v>
      </c>
      <c r="E1015" s="11">
        <v>0.21</v>
      </c>
      <c r="F1015" s="11">
        <v>0.21</v>
      </c>
      <c r="G1015" s="11">
        <v>0.22640151386509444</v>
      </c>
      <c r="H1015" s="11">
        <v>0.21</v>
      </c>
      <c r="I1015" s="11">
        <v>0.21</v>
      </c>
      <c r="J1015" s="11">
        <v>0.21</v>
      </c>
      <c r="K1015" s="11">
        <v>0.21</v>
      </c>
      <c r="L1015" s="11">
        <v>0.22</v>
      </c>
      <c r="M1015" s="11">
        <v>0.2</v>
      </c>
      <c r="N1015" s="11">
        <v>0.19</v>
      </c>
      <c r="O1015" s="11">
        <v>0.22</v>
      </c>
      <c r="P1015" s="11">
        <v>0.19</v>
      </c>
      <c r="Q1015" s="143">
        <v>0.16</v>
      </c>
      <c r="R1015" s="11">
        <v>0.22</v>
      </c>
      <c r="S1015" s="11">
        <v>0.22</v>
      </c>
      <c r="T1015" s="11">
        <v>0.22</v>
      </c>
      <c r="U1015" s="11">
        <v>0.2</v>
      </c>
      <c r="V1015" s="11">
        <v>0.2</v>
      </c>
      <c r="W1015" s="11">
        <v>0.2328237391548526</v>
      </c>
      <c r="X1015" s="11">
        <v>0.22267423321167101</v>
      </c>
      <c r="Y1015" s="11">
        <v>0.2</v>
      </c>
      <c r="Z1015" s="148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127</v>
      </c>
    </row>
    <row r="1016" spans="1:65">
      <c r="A1016" s="30"/>
      <c r="B1016" s="19">
        <v>1</v>
      </c>
      <c r="C1016" s="9">
        <v>6</v>
      </c>
      <c r="D1016" s="11">
        <v>0.22</v>
      </c>
      <c r="E1016" s="11">
        <v>0.21</v>
      </c>
      <c r="F1016" s="11">
        <v>0.21</v>
      </c>
      <c r="G1016" s="11">
        <v>0.20243239205101249</v>
      </c>
      <c r="H1016" s="11">
        <v>0.2</v>
      </c>
      <c r="I1016" s="11">
        <v>0.2</v>
      </c>
      <c r="J1016" s="11">
        <v>0.21</v>
      </c>
      <c r="K1016" s="11">
        <v>0.2</v>
      </c>
      <c r="L1016" s="11">
        <v>0.22</v>
      </c>
      <c r="M1016" s="11">
        <v>0.2</v>
      </c>
      <c r="N1016" s="11">
        <v>0.19</v>
      </c>
      <c r="O1016" s="11">
        <v>0.22</v>
      </c>
      <c r="P1016" s="11">
        <v>0.19</v>
      </c>
      <c r="Q1016" s="143">
        <v>0.17</v>
      </c>
      <c r="R1016" s="11">
        <v>0.23</v>
      </c>
      <c r="S1016" s="11">
        <v>0.22</v>
      </c>
      <c r="T1016" s="11">
        <v>0.24</v>
      </c>
      <c r="U1016" s="11">
        <v>0.19</v>
      </c>
      <c r="V1016" s="11">
        <v>0.21</v>
      </c>
      <c r="W1016" s="11">
        <v>0.23528434464501219</v>
      </c>
      <c r="X1016" s="11">
        <v>0.21768148008208599</v>
      </c>
      <c r="Y1016" s="11">
        <v>0.2</v>
      </c>
      <c r="Z1016" s="148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20" t="s">
        <v>273</v>
      </c>
      <c r="C1017" s="12"/>
      <c r="D1017" s="23">
        <v>0.21833333333333335</v>
      </c>
      <c r="E1017" s="23">
        <v>0.20666666666666667</v>
      </c>
      <c r="F1017" s="23">
        <v>0.21</v>
      </c>
      <c r="G1017" s="23">
        <v>0.21252016694118536</v>
      </c>
      <c r="H1017" s="23">
        <v>0.215</v>
      </c>
      <c r="I1017" s="23">
        <v>0.21166666666666667</v>
      </c>
      <c r="J1017" s="23">
        <v>0.22</v>
      </c>
      <c r="K1017" s="23">
        <v>0.20166666666666666</v>
      </c>
      <c r="L1017" s="23">
        <v>0.22166666666666668</v>
      </c>
      <c r="M1017" s="23">
        <v>0.19666666666666666</v>
      </c>
      <c r="N1017" s="23">
        <v>0.18833333333333332</v>
      </c>
      <c r="O1017" s="23">
        <v>0.22333333333333336</v>
      </c>
      <c r="P1017" s="23">
        <v>0.18999999999999997</v>
      </c>
      <c r="Q1017" s="23">
        <v>0.16666666666666666</v>
      </c>
      <c r="R1017" s="23">
        <v>0.22500000000000001</v>
      </c>
      <c r="S1017" s="23">
        <v>0.22166666666666668</v>
      </c>
      <c r="T1017" s="23">
        <v>0.23499999999999999</v>
      </c>
      <c r="U1017" s="23">
        <v>0.19833333333333333</v>
      </c>
      <c r="V1017" s="23">
        <v>0.20499999999999999</v>
      </c>
      <c r="W1017" s="23">
        <v>0.23438666203644065</v>
      </c>
      <c r="X1017" s="23">
        <v>0.21937365295737696</v>
      </c>
      <c r="Y1017" s="23">
        <v>0.20166666666666666</v>
      </c>
      <c r="Z1017" s="148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3" t="s">
        <v>274</v>
      </c>
      <c r="C1018" s="29"/>
      <c r="D1018" s="11">
        <v>0.22</v>
      </c>
      <c r="E1018" s="11">
        <v>0.21</v>
      </c>
      <c r="F1018" s="11">
        <v>0.21</v>
      </c>
      <c r="G1018" s="11">
        <v>0.21184815623334102</v>
      </c>
      <c r="H1018" s="11">
        <v>0.22</v>
      </c>
      <c r="I1018" s="11">
        <v>0.21</v>
      </c>
      <c r="J1018" s="11">
        <v>0.22</v>
      </c>
      <c r="K1018" s="11">
        <v>0.2</v>
      </c>
      <c r="L1018" s="11">
        <v>0.22</v>
      </c>
      <c r="M1018" s="11">
        <v>0.2</v>
      </c>
      <c r="N1018" s="11">
        <v>0.19</v>
      </c>
      <c r="O1018" s="11">
        <v>0.22</v>
      </c>
      <c r="P1018" s="11">
        <v>0.19</v>
      </c>
      <c r="Q1018" s="11">
        <v>0.17</v>
      </c>
      <c r="R1018" s="11">
        <v>0.22500000000000001</v>
      </c>
      <c r="S1018" s="11">
        <v>0.22</v>
      </c>
      <c r="T1018" s="11">
        <v>0.23499999999999999</v>
      </c>
      <c r="U1018" s="11">
        <v>0.2</v>
      </c>
      <c r="V1018" s="11">
        <v>0.20500000000000002</v>
      </c>
      <c r="W1018" s="11">
        <v>0.2340540418999324</v>
      </c>
      <c r="X1018" s="11">
        <v>0.2175248631360425</v>
      </c>
      <c r="Y1018" s="11">
        <v>0.2</v>
      </c>
      <c r="Z1018" s="148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3" t="s">
        <v>275</v>
      </c>
      <c r="C1019" s="29"/>
      <c r="D1019" s="24">
        <v>4.0824829046386332E-3</v>
      </c>
      <c r="E1019" s="24">
        <v>5.163977794943213E-3</v>
      </c>
      <c r="F1019" s="24">
        <v>0</v>
      </c>
      <c r="G1019" s="24">
        <v>1.1561773080358708E-2</v>
      </c>
      <c r="H1019" s="24">
        <v>8.3666002653407529E-3</v>
      </c>
      <c r="I1019" s="24">
        <v>1.169045194450012E-2</v>
      </c>
      <c r="J1019" s="24">
        <v>1.0954451150103331E-2</v>
      </c>
      <c r="K1019" s="24">
        <v>7.5277265270908044E-3</v>
      </c>
      <c r="L1019" s="24">
        <v>4.0824829046386341E-3</v>
      </c>
      <c r="M1019" s="24">
        <v>5.1639777949432277E-3</v>
      </c>
      <c r="N1019" s="24">
        <v>4.0824829046386341E-3</v>
      </c>
      <c r="O1019" s="24">
        <v>5.1639777949432277E-3</v>
      </c>
      <c r="P1019" s="24">
        <v>6.324555320336764E-3</v>
      </c>
      <c r="Q1019" s="24">
        <v>5.1639777949432277E-3</v>
      </c>
      <c r="R1019" s="24">
        <v>5.4772255750516656E-3</v>
      </c>
      <c r="S1019" s="24">
        <v>1.3291601358251252E-2</v>
      </c>
      <c r="T1019" s="24">
        <v>1.0488088481701512E-2</v>
      </c>
      <c r="U1019" s="24">
        <v>4.0824829046386332E-3</v>
      </c>
      <c r="V1019" s="24">
        <v>5.4772255750516509E-3</v>
      </c>
      <c r="W1019" s="24">
        <v>6.1742491001209624E-3</v>
      </c>
      <c r="X1019" s="24">
        <v>3.5174081663614724E-3</v>
      </c>
      <c r="Y1019" s="24">
        <v>7.5277265270908035E-3</v>
      </c>
      <c r="Z1019" s="197"/>
      <c r="AA1019" s="198"/>
      <c r="AB1019" s="198"/>
      <c r="AC1019" s="198"/>
      <c r="AD1019" s="198"/>
      <c r="AE1019" s="198"/>
      <c r="AF1019" s="198"/>
      <c r="AG1019" s="198"/>
      <c r="AH1019" s="198"/>
      <c r="AI1019" s="198"/>
      <c r="AJ1019" s="198"/>
      <c r="AK1019" s="198"/>
      <c r="AL1019" s="198"/>
      <c r="AM1019" s="198"/>
      <c r="AN1019" s="198"/>
      <c r="AO1019" s="198"/>
      <c r="AP1019" s="198"/>
      <c r="AQ1019" s="198"/>
      <c r="AR1019" s="198"/>
      <c r="AS1019" s="198"/>
      <c r="AT1019" s="198"/>
      <c r="AU1019" s="198"/>
      <c r="AV1019" s="198"/>
      <c r="AW1019" s="198"/>
      <c r="AX1019" s="198"/>
      <c r="AY1019" s="198"/>
      <c r="AZ1019" s="198"/>
      <c r="BA1019" s="198"/>
      <c r="BB1019" s="198"/>
      <c r="BC1019" s="198"/>
      <c r="BD1019" s="198"/>
      <c r="BE1019" s="198"/>
      <c r="BF1019" s="198"/>
      <c r="BG1019" s="198"/>
      <c r="BH1019" s="198"/>
      <c r="BI1019" s="198"/>
      <c r="BJ1019" s="198"/>
      <c r="BK1019" s="198"/>
      <c r="BL1019" s="198"/>
      <c r="BM1019" s="56"/>
    </row>
    <row r="1020" spans="1:65">
      <c r="A1020" s="30"/>
      <c r="B1020" s="3" t="s">
        <v>86</v>
      </c>
      <c r="C1020" s="29"/>
      <c r="D1020" s="13">
        <v>1.8698394983077706E-2</v>
      </c>
      <c r="E1020" s="13">
        <v>2.4986989330370385E-2</v>
      </c>
      <c r="F1020" s="13">
        <v>0</v>
      </c>
      <c r="G1020" s="13">
        <v>5.4403180868752149E-2</v>
      </c>
      <c r="H1020" s="13">
        <v>3.8914419838794199E-2</v>
      </c>
      <c r="I1020" s="13">
        <v>5.523048162755962E-2</v>
      </c>
      <c r="J1020" s="13">
        <v>4.9792959773196963E-2</v>
      </c>
      <c r="K1020" s="13">
        <v>3.7327569555822171E-2</v>
      </c>
      <c r="L1020" s="13">
        <v>1.841721611115173E-2</v>
      </c>
      <c r="M1020" s="13">
        <v>2.6257514211575735E-2</v>
      </c>
      <c r="N1020" s="13">
        <v>2.1676900378612217E-2</v>
      </c>
      <c r="O1020" s="13">
        <v>2.3122288634074152E-2</v>
      </c>
      <c r="P1020" s="13">
        <v>3.3287133264930338E-2</v>
      </c>
      <c r="Q1020" s="13">
        <v>3.0983866769659366E-2</v>
      </c>
      <c r="R1020" s="13">
        <v>2.4343224778007402E-2</v>
      </c>
      <c r="S1020" s="13">
        <v>5.9962111390607149E-2</v>
      </c>
      <c r="T1020" s="13">
        <v>4.4630163751921331E-2</v>
      </c>
      <c r="U1020" s="13">
        <v>2.0583947418346051E-2</v>
      </c>
      <c r="V1020" s="13">
        <v>2.6718173536837322E-2</v>
      </c>
      <c r="W1020" s="13">
        <v>2.6342152093795496E-2</v>
      </c>
      <c r="X1020" s="13">
        <v>1.6033867873116399E-2</v>
      </c>
      <c r="Y1020" s="13">
        <v>3.7327569555822164E-2</v>
      </c>
      <c r="Z1020" s="148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3" t="s">
        <v>276</v>
      </c>
      <c r="C1021" s="29"/>
      <c r="D1021" s="13">
        <v>2.8884967763318503E-2</v>
      </c>
      <c r="E1021" s="13">
        <v>-2.609361830037038E-2</v>
      </c>
      <c r="F1021" s="13">
        <v>-1.0385450853602207E-2</v>
      </c>
      <c r="G1021" s="13">
        <v>1.4907104381827185E-3</v>
      </c>
      <c r="H1021" s="13">
        <v>1.3176800316550219E-2</v>
      </c>
      <c r="I1021" s="13">
        <v>-2.5313671302179541E-3</v>
      </c>
      <c r="J1021" s="13">
        <v>3.6739051486702534E-2</v>
      </c>
      <c r="K1021" s="13">
        <v>-4.9655869470522696E-2</v>
      </c>
      <c r="L1021" s="13">
        <v>4.4593135210086787E-2</v>
      </c>
      <c r="M1021" s="13">
        <v>-7.3218120640675011E-2</v>
      </c>
      <c r="N1021" s="13">
        <v>-0.11248853925759561</v>
      </c>
      <c r="O1021" s="13">
        <v>5.2447218933470818E-2</v>
      </c>
      <c r="P1021" s="13">
        <v>-0.10463445553421158</v>
      </c>
      <c r="Q1021" s="13">
        <v>-0.21459162766158901</v>
      </c>
      <c r="R1021" s="13">
        <v>6.0301302656854849E-2</v>
      </c>
      <c r="S1021" s="13">
        <v>4.4593135210086787E-2</v>
      </c>
      <c r="T1021" s="13">
        <v>0.10742580499715948</v>
      </c>
      <c r="U1021" s="13">
        <v>-6.5364036917290869E-2</v>
      </c>
      <c r="V1021" s="13">
        <v>-3.3947702023754522E-2</v>
      </c>
      <c r="W1021" s="13">
        <v>0.10453548036724447</v>
      </c>
      <c r="X1021" s="13">
        <v>3.3787422219109242E-2</v>
      </c>
      <c r="Y1021" s="13">
        <v>-4.9655869470522696E-2</v>
      </c>
      <c r="Z1021" s="148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30"/>
      <c r="B1022" s="46" t="s">
        <v>277</v>
      </c>
      <c r="C1022" s="47"/>
      <c r="D1022" s="45">
        <v>0.42</v>
      </c>
      <c r="E1022" s="45">
        <v>0.37</v>
      </c>
      <c r="F1022" s="45">
        <v>0.14000000000000001</v>
      </c>
      <c r="G1022" s="45">
        <v>0.03</v>
      </c>
      <c r="H1022" s="45">
        <v>0.2</v>
      </c>
      <c r="I1022" s="45">
        <v>0.03</v>
      </c>
      <c r="J1022" s="45">
        <v>0.53</v>
      </c>
      <c r="K1022" s="45">
        <v>0.7</v>
      </c>
      <c r="L1022" s="45">
        <v>0.65</v>
      </c>
      <c r="M1022" s="45">
        <v>1.04</v>
      </c>
      <c r="N1022" s="45">
        <v>1.6</v>
      </c>
      <c r="O1022" s="45">
        <v>0.76</v>
      </c>
      <c r="P1022" s="45">
        <v>1.49</v>
      </c>
      <c r="Q1022" s="45">
        <v>3.06</v>
      </c>
      <c r="R1022" s="45">
        <v>0.87</v>
      </c>
      <c r="S1022" s="45">
        <v>0.65</v>
      </c>
      <c r="T1022" s="45">
        <v>1.54</v>
      </c>
      <c r="U1022" s="45">
        <v>0.93</v>
      </c>
      <c r="V1022" s="45">
        <v>0.48</v>
      </c>
      <c r="W1022" s="45">
        <v>1.5</v>
      </c>
      <c r="X1022" s="45">
        <v>0.49</v>
      </c>
      <c r="Y1022" s="45">
        <v>0.7</v>
      </c>
      <c r="Z1022" s="148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B1023" s="31"/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V1023" s="20"/>
      <c r="W1023" s="20"/>
      <c r="X1023" s="20"/>
      <c r="Y1023" s="20"/>
      <c r="BM1023" s="55"/>
    </row>
    <row r="1024" spans="1:65" ht="15">
      <c r="B1024" s="8" t="s">
        <v>632</v>
      </c>
      <c r="BM1024" s="28" t="s">
        <v>66</v>
      </c>
    </row>
    <row r="1025" spans="1:65" ht="15">
      <c r="A1025" s="25" t="s">
        <v>64</v>
      </c>
      <c r="B1025" s="18" t="s">
        <v>110</v>
      </c>
      <c r="C1025" s="15" t="s">
        <v>111</v>
      </c>
      <c r="D1025" s="16" t="s">
        <v>235</v>
      </c>
      <c r="E1025" s="17" t="s">
        <v>235</v>
      </c>
      <c r="F1025" s="17" t="s">
        <v>235</v>
      </c>
      <c r="G1025" s="17" t="s">
        <v>235</v>
      </c>
      <c r="H1025" s="17" t="s">
        <v>235</v>
      </c>
      <c r="I1025" s="148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1</v>
      </c>
    </row>
    <row r="1026" spans="1:65">
      <c r="A1026" s="30"/>
      <c r="B1026" s="19" t="s">
        <v>236</v>
      </c>
      <c r="C1026" s="9" t="s">
        <v>236</v>
      </c>
      <c r="D1026" s="146" t="s">
        <v>240</v>
      </c>
      <c r="E1026" s="147" t="s">
        <v>242</v>
      </c>
      <c r="F1026" s="147" t="s">
        <v>244</v>
      </c>
      <c r="G1026" s="147" t="s">
        <v>253</v>
      </c>
      <c r="H1026" s="147" t="s">
        <v>259</v>
      </c>
      <c r="I1026" s="148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 t="s">
        <v>3</v>
      </c>
    </row>
    <row r="1027" spans="1:65">
      <c r="A1027" s="30"/>
      <c r="B1027" s="19"/>
      <c r="C1027" s="9"/>
      <c r="D1027" s="10" t="s">
        <v>305</v>
      </c>
      <c r="E1027" s="11" t="s">
        <v>303</v>
      </c>
      <c r="F1027" s="11" t="s">
        <v>303</v>
      </c>
      <c r="G1027" s="11" t="s">
        <v>305</v>
      </c>
      <c r="H1027" s="11" t="s">
        <v>303</v>
      </c>
      <c r="I1027" s="148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2</v>
      </c>
    </row>
    <row r="1028" spans="1:65">
      <c r="A1028" s="30"/>
      <c r="B1028" s="19"/>
      <c r="C1028" s="9"/>
      <c r="D1028" s="26" t="s">
        <v>339</v>
      </c>
      <c r="E1028" s="26" t="s">
        <v>117</v>
      </c>
      <c r="F1028" s="26" t="s">
        <v>338</v>
      </c>
      <c r="G1028" s="26" t="s">
        <v>338</v>
      </c>
      <c r="H1028" s="26" t="s">
        <v>340</v>
      </c>
      <c r="I1028" s="148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3</v>
      </c>
    </row>
    <row r="1029" spans="1:65">
      <c r="A1029" s="30"/>
      <c r="B1029" s="18">
        <v>1</v>
      </c>
      <c r="C1029" s="14">
        <v>1</v>
      </c>
      <c r="D1029" s="22">
        <v>0.19</v>
      </c>
      <c r="E1029" s="22">
        <v>0.17699999999999999</v>
      </c>
      <c r="F1029" s="22">
        <v>0.18</v>
      </c>
      <c r="G1029" s="22">
        <v>0.2</v>
      </c>
      <c r="H1029" s="22">
        <v>0.157603364163554</v>
      </c>
      <c r="I1029" s="148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1</v>
      </c>
    </row>
    <row r="1030" spans="1:65">
      <c r="A1030" s="30"/>
      <c r="B1030" s="19">
        <v>1</v>
      </c>
      <c r="C1030" s="9">
        <v>2</v>
      </c>
      <c r="D1030" s="11">
        <v>0.19</v>
      </c>
      <c r="E1030" s="11">
        <v>0.182</v>
      </c>
      <c r="F1030" s="11">
        <v>0.16</v>
      </c>
      <c r="G1030" s="11">
        <v>0.2</v>
      </c>
      <c r="H1030" s="11">
        <v>0.16352035930281733</v>
      </c>
      <c r="I1030" s="148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26</v>
      </c>
    </row>
    <row r="1031" spans="1:65">
      <c r="A1031" s="30"/>
      <c r="B1031" s="19">
        <v>1</v>
      </c>
      <c r="C1031" s="9">
        <v>3</v>
      </c>
      <c r="D1031" s="11">
        <v>0.19</v>
      </c>
      <c r="E1031" s="11">
        <v>0.18</v>
      </c>
      <c r="F1031" s="11">
        <v>0.16</v>
      </c>
      <c r="G1031" s="11">
        <v>0.2</v>
      </c>
      <c r="H1031" s="11">
        <v>0.17097025446892922</v>
      </c>
      <c r="I1031" s="148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16</v>
      </c>
    </row>
    <row r="1032" spans="1:65">
      <c r="A1032" s="30"/>
      <c r="B1032" s="19">
        <v>1</v>
      </c>
      <c r="C1032" s="9">
        <v>4</v>
      </c>
      <c r="D1032" s="11">
        <v>0.19</v>
      </c>
      <c r="E1032" s="11">
        <v>0.17799999999999999</v>
      </c>
      <c r="F1032" s="11">
        <v>0.16</v>
      </c>
      <c r="G1032" s="11">
        <v>0.2</v>
      </c>
      <c r="H1032" s="11">
        <v>0.15600375935390368</v>
      </c>
      <c r="I1032" s="148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0.17779616430457773</v>
      </c>
    </row>
    <row r="1033" spans="1:65">
      <c r="A1033" s="30"/>
      <c r="B1033" s="19">
        <v>1</v>
      </c>
      <c r="C1033" s="9">
        <v>5</v>
      </c>
      <c r="D1033" s="11">
        <v>0.19</v>
      </c>
      <c r="E1033" s="11">
        <v>0.16600000000000001</v>
      </c>
      <c r="F1033" s="11">
        <v>0.15</v>
      </c>
      <c r="G1033" s="11">
        <v>0.2</v>
      </c>
      <c r="H1033" s="11">
        <v>0.16275124033321103</v>
      </c>
      <c r="I1033" s="148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128</v>
      </c>
    </row>
    <row r="1034" spans="1:65">
      <c r="A1034" s="30"/>
      <c r="B1034" s="19">
        <v>1</v>
      </c>
      <c r="C1034" s="9">
        <v>6</v>
      </c>
      <c r="D1034" s="11">
        <v>0.19</v>
      </c>
      <c r="E1034" s="11">
        <v>0.16700000000000001</v>
      </c>
      <c r="F1034" s="11">
        <v>0.16</v>
      </c>
      <c r="G1034" s="11">
        <v>0.2</v>
      </c>
      <c r="H1034" s="11">
        <v>0.16303595151491801</v>
      </c>
      <c r="I1034" s="148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30"/>
      <c r="B1035" s="20" t="s">
        <v>273</v>
      </c>
      <c r="C1035" s="12"/>
      <c r="D1035" s="23">
        <v>0.18999999999999997</v>
      </c>
      <c r="E1035" s="23">
        <v>0.17499999999999996</v>
      </c>
      <c r="F1035" s="23">
        <v>0.16166666666666668</v>
      </c>
      <c r="G1035" s="23">
        <v>0.19999999999999998</v>
      </c>
      <c r="H1035" s="23">
        <v>0.16231415485622222</v>
      </c>
      <c r="I1035" s="148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30"/>
      <c r="B1036" s="3" t="s">
        <v>274</v>
      </c>
      <c r="C1036" s="29"/>
      <c r="D1036" s="11">
        <v>0.19</v>
      </c>
      <c r="E1036" s="11">
        <v>0.17749999999999999</v>
      </c>
      <c r="F1036" s="11">
        <v>0.16</v>
      </c>
      <c r="G1036" s="11">
        <v>0.2</v>
      </c>
      <c r="H1036" s="11">
        <v>0.16289359592406452</v>
      </c>
      <c r="I1036" s="148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3" t="s">
        <v>275</v>
      </c>
      <c r="C1037" s="29"/>
      <c r="D1037" s="24">
        <v>3.0404709722440586E-17</v>
      </c>
      <c r="E1037" s="24">
        <v>6.8117545463705527E-3</v>
      </c>
      <c r="F1037" s="24">
        <v>9.83192080250175E-3</v>
      </c>
      <c r="G1037" s="24">
        <v>3.0404709722440586E-17</v>
      </c>
      <c r="H1037" s="24">
        <v>5.2746121022991376E-3</v>
      </c>
      <c r="I1037" s="197"/>
      <c r="J1037" s="198"/>
      <c r="K1037" s="198"/>
      <c r="L1037" s="198"/>
      <c r="M1037" s="198"/>
      <c r="N1037" s="198"/>
      <c r="O1037" s="198"/>
      <c r="P1037" s="198"/>
      <c r="Q1037" s="198"/>
      <c r="R1037" s="198"/>
      <c r="S1037" s="198"/>
      <c r="T1037" s="198"/>
      <c r="U1037" s="198"/>
      <c r="V1037" s="198"/>
      <c r="W1037" s="198"/>
      <c r="X1037" s="198"/>
      <c r="Y1037" s="198"/>
      <c r="Z1037" s="198"/>
      <c r="AA1037" s="198"/>
      <c r="AB1037" s="198"/>
      <c r="AC1037" s="198"/>
      <c r="AD1037" s="198"/>
      <c r="AE1037" s="198"/>
      <c r="AF1037" s="198"/>
      <c r="AG1037" s="198"/>
      <c r="AH1037" s="198"/>
      <c r="AI1037" s="198"/>
      <c r="AJ1037" s="198"/>
      <c r="AK1037" s="198"/>
      <c r="AL1037" s="198"/>
      <c r="AM1037" s="198"/>
      <c r="AN1037" s="198"/>
      <c r="AO1037" s="198"/>
      <c r="AP1037" s="198"/>
      <c r="AQ1037" s="198"/>
      <c r="AR1037" s="198"/>
      <c r="AS1037" s="198"/>
      <c r="AT1037" s="198"/>
      <c r="AU1037" s="198"/>
      <c r="AV1037" s="198"/>
      <c r="AW1037" s="198"/>
      <c r="AX1037" s="198"/>
      <c r="AY1037" s="198"/>
      <c r="AZ1037" s="198"/>
      <c r="BA1037" s="198"/>
      <c r="BB1037" s="198"/>
      <c r="BC1037" s="198"/>
      <c r="BD1037" s="198"/>
      <c r="BE1037" s="198"/>
      <c r="BF1037" s="198"/>
      <c r="BG1037" s="198"/>
      <c r="BH1037" s="198"/>
      <c r="BI1037" s="198"/>
      <c r="BJ1037" s="198"/>
      <c r="BK1037" s="198"/>
      <c r="BL1037" s="198"/>
      <c r="BM1037" s="56"/>
    </row>
    <row r="1038" spans="1:65">
      <c r="A1038" s="30"/>
      <c r="B1038" s="3" t="s">
        <v>86</v>
      </c>
      <c r="C1038" s="29"/>
      <c r="D1038" s="13">
        <v>1.6002478801284522E-16</v>
      </c>
      <c r="E1038" s="13">
        <v>3.8924311693546022E-2</v>
      </c>
      <c r="F1038" s="13">
        <v>6.0816004963928347E-2</v>
      </c>
      <c r="G1038" s="13">
        <v>1.5202354861220294E-16</v>
      </c>
      <c r="H1038" s="13">
        <v>3.249631621451244E-2</v>
      </c>
      <c r="I1038" s="148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30"/>
      <c r="B1039" s="3" t="s">
        <v>276</v>
      </c>
      <c r="C1039" s="29"/>
      <c r="D1039" s="13">
        <v>6.8639476802863975E-2</v>
      </c>
      <c r="E1039" s="13">
        <v>-1.5726797681572813E-2</v>
      </c>
      <c r="F1039" s="13">
        <v>-9.0719041667738365E-2</v>
      </c>
      <c r="G1039" s="13">
        <v>0.12488365979248828</v>
      </c>
      <c r="H1039" s="13">
        <v>-8.7077297246040186E-2</v>
      </c>
      <c r="I1039" s="148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30"/>
      <c r="B1040" s="46" t="s">
        <v>277</v>
      </c>
      <c r="C1040" s="47"/>
      <c r="D1040" s="45">
        <v>0.76</v>
      </c>
      <c r="E1040" s="45">
        <v>0</v>
      </c>
      <c r="F1040" s="45">
        <v>0.67</v>
      </c>
      <c r="G1040" s="45">
        <v>1.26</v>
      </c>
      <c r="H1040" s="45">
        <v>0.64</v>
      </c>
      <c r="I1040" s="148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B1041" s="31"/>
      <c r="C1041" s="20"/>
      <c r="D1041" s="20"/>
      <c r="E1041" s="20"/>
      <c r="F1041" s="20"/>
      <c r="G1041" s="20"/>
      <c r="H1041" s="20"/>
      <c r="BM1041" s="55"/>
    </row>
    <row r="1042" spans="1:65" ht="15">
      <c r="B1042" s="8" t="s">
        <v>633</v>
      </c>
      <c r="BM1042" s="28" t="s">
        <v>66</v>
      </c>
    </row>
    <row r="1043" spans="1:65" ht="15">
      <c r="A1043" s="25" t="s">
        <v>32</v>
      </c>
      <c r="B1043" s="18" t="s">
        <v>110</v>
      </c>
      <c r="C1043" s="15" t="s">
        <v>111</v>
      </c>
      <c r="D1043" s="16" t="s">
        <v>235</v>
      </c>
      <c r="E1043" s="17" t="s">
        <v>235</v>
      </c>
      <c r="F1043" s="17" t="s">
        <v>235</v>
      </c>
      <c r="G1043" s="17" t="s">
        <v>235</v>
      </c>
      <c r="H1043" s="17" t="s">
        <v>235</v>
      </c>
      <c r="I1043" s="17" t="s">
        <v>235</v>
      </c>
      <c r="J1043" s="17" t="s">
        <v>235</v>
      </c>
      <c r="K1043" s="17" t="s">
        <v>235</v>
      </c>
      <c r="L1043" s="17" t="s">
        <v>235</v>
      </c>
      <c r="M1043" s="17" t="s">
        <v>235</v>
      </c>
      <c r="N1043" s="17" t="s">
        <v>235</v>
      </c>
      <c r="O1043" s="17" t="s">
        <v>235</v>
      </c>
      <c r="P1043" s="17" t="s">
        <v>235</v>
      </c>
      <c r="Q1043" s="17" t="s">
        <v>235</v>
      </c>
      <c r="R1043" s="17" t="s">
        <v>235</v>
      </c>
      <c r="S1043" s="17" t="s">
        <v>235</v>
      </c>
      <c r="T1043" s="17" t="s">
        <v>235</v>
      </c>
      <c r="U1043" s="17" t="s">
        <v>235</v>
      </c>
      <c r="V1043" s="17" t="s">
        <v>235</v>
      </c>
      <c r="W1043" s="17" t="s">
        <v>235</v>
      </c>
      <c r="X1043" s="17" t="s">
        <v>235</v>
      </c>
      <c r="Y1043" s="17" t="s">
        <v>235</v>
      </c>
      <c r="Z1043" s="17" t="s">
        <v>235</v>
      </c>
      <c r="AA1043" s="17" t="s">
        <v>235</v>
      </c>
      <c r="AB1043" s="148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1</v>
      </c>
    </row>
    <row r="1044" spans="1:65">
      <c r="A1044" s="30"/>
      <c r="B1044" s="19" t="s">
        <v>236</v>
      </c>
      <c r="C1044" s="9" t="s">
        <v>236</v>
      </c>
      <c r="D1044" s="146" t="s">
        <v>238</v>
      </c>
      <c r="E1044" s="147" t="s">
        <v>239</v>
      </c>
      <c r="F1044" s="147" t="s">
        <v>240</v>
      </c>
      <c r="G1044" s="147" t="s">
        <v>241</v>
      </c>
      <c r="H1044" s="147" t="s">
        <v>242</v>
      </c>
      <c r="I1044" s="147" t="s">
        <v>243</v>
      </c>
      <c r="J1044" s="147" t="s">
        <v>244</v>
      </c>
      <c r="K1044" s="147" t="s">
        <v>245</v>
      </c>
      <c r="L1044" s="147" t="s">
        <v>246</v>
      </c>
      <c r="M1044" s="147" t="s">
        <v>247</v>
      </c>
      <c r="N1044" s="147" t="s">
        <v>248</v>
      </c>
      <c r="O1044" s="147" t="s">
        <v>249</v>
      </c>
      <c r="P1044" s="147" t="s">
        <v>250</v>
      </c>
      <c r="Q1044" s="147" t="s">
        <v>251</v>
      </c>
      <c r="R1044" s="147" t="s">
        <v>252</v>
      </c>
      <c r="S1044" s="147" t="s">
        <v>253</v>
      </c>
      <c r="T1044" s="147" t="s">
        <v>254</v>
      </c>
      <c r="U1044" s="147" t="s">
        <v>255</v>
      </c>
      <c r="V1044" s="147" t="s">
        <v>256</v>
      </c>
      <c r="W1044" s="147" t="s">
        <v>257</v>
      </c>
      <c r="X1044" s="147" t="s">
        <v>258</v>
      </c>
      <c r="Y1044" s="147" t="s">
        <v>259</v>
      </c>
      <c r="Z1044" s="147" t="s">
        <v>260</v>
      </c>
      <c r="AA1044" s="147" t="s">
        <v>265</v>
      </c>
      <c r="AB1044" s="148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 t="s">
        <v>3</v>
      </c>
    </row>
    <row r="1045" spans="1:65">
      <c r="A1045" s="30"/>
      <c r="B1045" s="19"/>
      <c r="C1045" s="9"/>
      <c r="D1045" s="10" t="s">
        <v>305</v>
      </c>
      <c r="E1045" s="11" t="s">
        <v>303</v>
      </c>
      <c r="F1045" s="11" t="s">
        <v>305</v>
      </c>
      <c r="G1045" s="11" t="s">
        <v>305</v>
      </c>
      <c r="H1045" s="11" t="s">
        <v>303</v>
      </c>
      <c r="I1045" s="11" t="s">
        <v>303</v>
      </c>
      <c r="J1045" s="11" t="s">
        <v>303</v>
      </c>
      <c r="K1045" s="11" t="s">
        <v>303</v>
      </c>
      <c r="L1045" s="11" t="s">
        <v>303</v>
      </c>
      <c r="M1045" s="11" t="s">
        <v>303</v>
      </c>
      <c r="N1045" s="11" t="s">
        <v>303</v>
      </c>
      <c r="O1045" s="11" t="s">
        <v>303</v>
      </c>
      <c r="P1045" s="11" t="s">
        <v>303</v>
      </c>
      <c r="Q1045" s="11" t="s">
        <v>303</v>
      </c>
      <c r="R1045" s="11" t="s">
        <v>305</v>
      </c>
      <c r="S1045" s="11" t="s">
        <v>305</v>
      </c>
      <c r="T1045" s="11" t="s">
        <v>303</v>
      </c>
      <c r="U1045" s="11" t="s">
        <v>305</v>
      </c>
      <c r="V1045" s="11" t="s">
        <v>303</v>
      </c>
      <c r="W1045" s="11" t="s">
        <v>303</v>
      </c>
      <c r="X1045" s="11" t="s">
        <v>305</v>
      </c>
      <c r="Y1045" s="11" t="s">
        <v>303</v>
      </c>
      <c r="Z1045" s="11" t="s">
        <v>336</v>
      </c>
      <c r="AA1045" s="11" t="s">
        <v>305</v>
      </c>
      <c r="AB1045" s="148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2</v>
      </c>
    </row>
    <row r="1046" spans="1:65">
      <c r="A1046" s="30"/>
      <c r="B1046" s="19"/>
      <c r="C1046" s="9"/>
      <c r="D1046" s="26" t="s">
        <v>337</v>
      </c>
      <c r="E1046" s="26" t="s">
        <v>338</v>
      </c>
      <c r="F1046" s="26" t="s">
        <v>339</v>
      </c>
      <c r="G1046" s="26" t="s">
        <v>339</v>
      </c>
      <c r="H1046" s="26" t="s">
        <v>117</v>
      </c>
      <c r="I1046" s="26" t="s">
        <v>337</v>
      </c>
      <c r="J1046" s="26" t="s">
        <v>338</v>
      </c>
      <c r="K1046" s="26" t="s">
        <v>338</v>
      </c>
      <c r="L1046" s="26" t="s">
        <v>339</v>
      </c>
      <c r="M1046" s="26" t="s">
        <v>338</v>
      </c>
      <c r="N1046" s="26" t="s">
        <v>338</v>
      </c>
      <c r="O1046" s="26" t="s">
        <v>306</v>
      </c>
      <c r="P1046" s="26" t="s">
        <v>338</v>
      </c>
      <c r="Q1046" s="26" t="s">
        <v>340</v>
      </c>
      <c r="R1046" s="26" t="s">
        <v>337</v>
      </c>
      <c r="S1046" s="26" t="s">
        <v>338</v>
      </c>
      <c r="T1046" s="26" t="s">
        <v>337</v>
      </c>
      <c r="U1046" s="26" t="s">
        <v>338</v>
      </c>
      <c r="V1046" s="26" t="s">
        <v>338</v>
      </c>
      <c r="W1046" s="26" t="s">
        <v>338</v>
      </c>
      <c r="X1046" s="26" t="s">
        <v>337</v>
      </c>
      <c r="Y1046" s="26" t="s">
        <v>340</v>
      </c>
      <c r="Z1046" s="26" t="s">
        <v>338</v>
      </c>
      <c r="AA1046" s="26" t="s">
        <v>338</v>
      </c>
      <c r="AB1046" s="148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3</v>
      </c>
    </row>
    <row r="1047" spans="1:65">
      <c r="A1047" s="30"/>
      <c r="B1047" s="18">
        <v>1</v>
      </c>
      <c r="C1047" s="14">
        <v>1</v>
      </c>
      <c r="D1047" s="22">
        <v>0.36</v>
      </c>
      <c r="E1047" s="22">
        <v>0.36</v>
      </c>
      <c r="F1047" s="22">
        <v>0.41</v>
      </c>
      <c r="G1047" s="22">
        <v>0.43560286120000002</v>
      </c>
      <c r="H1047" s="22">
        <v>0.43</v>
      </c>
      <c r="I1047" s="22">
        <v>0.43</v>
      </c>
      <c r="J1047" s="141">
        <v>0.52</v>
      </c>
      <c r="K1047" s="22">
        <v>0.36</v>
      </c>
      <c r="L1047" s="22">
        <v>0.42</v>
      </c>
      <c r="M1047" s="22">
        <v>0.36</v>
      </c>
      <c r="N1047" s="22">
        <v>0.41</v>
      </c>
      <c r="O1047" s="141">
        <v>0.4</v>
      </c>
      <c r="P1047" s="22">
        <v>0.38</v>
      </c>
      <c r="Q1047" s="22">
        <v>0.38</v>
      </c>
      <c r="R1047" s="22">
        <v>0.4</v>
      </c>
      <c r="S1047" s="22">
        <v>0.4</v>
      </c>
      <c r="T1047" s="22">
        <v>0.46455999999999997</v>
      </c>
      <c r="U1047" s="22">
        <v>0.46</v>
      </c>
      <c r="V1047" s="22">
        <v>0.41</v>
      </c>
      <c r="W1047" s="22">
        <v>0.38</v>
      </c>
      <c r="X1047" s="141">
        <v>0.4</v>
      </c>
      <c r="Y1047" s="22">
        <v>0.43532805557774973</v>
      </c>
      <c r="Z1047" s="22">
        <v>0.40376946394376573</v>
      </c>
      <c r="AA1047" s="22">
        <v>0.39</v>
      </c>
      <c r="AB1047" s="148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</v>
      </c>
    </row>
    <row r="1048" spans="1:65">
      <c r="A1048" s="30"/>
      <c r="B1048" s="19">
        <v>1</v>
      </c>
      <c r="C1048" s="9">
        <v>2</v>
      </c>
      <c r="D1048" s="11">
        <v>0.37</v>
      </c>
      <c r="E1048" s="11">
        <v>0.35</v>
      </c>
      <c r="F1048" s="11">
        <v>0.41</v>
      </c>
      <c r="G1048" s="11">
        <v>0.44237333451999999</v>
      </c>
      <c r="H1048" s="11">
        <v>0.44</v>
      </c>
      <c r="I1048" s="11">
        <v>0.42</v>
      </c>
      <c r="J1048" s="143">
        <v>0.52</v>
      </c>
      <c r="K1048" s="11">
        <v>0.37</v>
      </c>
      <c r="L1048" s="11">
        <v>0.43</v>
      </c>
      <c r="M1048" s="11">
        <v>0.38</v>
      </c>
      <c r="N1048" s="11">
        <v>0.4</v>
      </c>
      <c r="O1048" s="143">
        <v>0.4</v>
      </c>
      <c r="P1048" s="11">
        <v>0.4</v>
      </c>
      <c r="Q1048" s="11">
        <v>0.39</v>
      </c>
      <c r="R1048" s="11">
        <v>0.41</v>
      </c>
      <c r="S1048" s="11">
        <v>0.36</v>
      </c>
      <c r="T1048" s="11">
        <v>0.46537000000000001</v>
      </c>
      <c r="U1048" s="11">
        <v>0.43</v>
      </c>
      <c r="V1048" s="11">
        <v>0.37</v>
      </c>
      <c r="W1048" s="11">
        <v>0.37</v>
      </c>
      <c r="X1048" s="143">
        <v>0.4</v>
      </c>
      <c r="Y1048" s="11">
        <v>0.42191280827696837</v>
      </c>
      <c r="Z1048" s="11">
        <v>0.41141710376656448</v>
      </c>
      <c r="AA1048" s="11">
        <v>0.41</v>
      </c>
      <c r="AB1048" s="148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27</v>
      </c>
    </row>
    <row r="1049" spans="1:65">
      <c r="A1049" s="30"/>
      <c r="B1049" s="19">
        <v>1</v>
      </c>
      <c r="C1049" s="9">
        <v>3</v>
      </c>
      <c r="D1049" s="11">
        <v>0.38</v>
      </c>
      <c r="E1049" s="11">
        <v>0.37</v>
      </c>
      <c r="F1049" s="11">
        <v>0.42</v>
      </c>
      <c r="G1049" s="11">
        <v>0.40185273432559804</v>
      </c>
      <c r="H1049" s="11">
        <v>0.43</v>
      </c>
      <c r="I1049" s="11">
        <v>0.43</v>
      </c>
      <c r="J1049" s="143">
        <v>0.5</v>
      </c>
      <c r="K1049" s="11">
        <v>0.36</v>
      </c>
      <c r="L1049" s="11">
        <v>0.41</v>
      </c>
      <c r="M1049" s="11">
        <v>0.36</v>
      </c>
      <c r="N1049" s="11">
        <v>0.4</v>
      </c>
      <c r="O1049" s="143">
        <v>0.4</v>
      </c>
      <c r="P1049" s="11">
        <v>0.4</v>
      </c>
      <c r="Q1049" s="11">
        <v>0.4</v>
      </c>
      <c r="R1049" s="11">
        <v>0.41</v>
      </c>
      <c r="S1049" s="11">
        <v>0.41</v>
      </c>
      <c r="T1049" s="11">
        <v>0.45463999999999999</v>
      </c>
      <c r="U1049" s="11">
        <v>0.45</v>
      </c>
      <c r="V1049" s="11">
        <v>0.4</v>
      </c>
      <c r="W1049" s="11">
        <v>0.37</v>
      </c>
      <c r="X1049" s="143">
        <v>0.4</v>
      </c>
      <c r="Y1049" s="11">
        <v>0.44122838649821017</v>
      </c>
      <c r="Z1049" s="11">
        <v>0.41515578490945249</v>
      </c>
      <c r="AA1049" s="11">
        <v>0.38</v>
      </c>
      <c r="AB1049" s="148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16</v>
      </c>
    </row>
    <row r="1050" spans="1:65">
      <c r="A1050" s="30"/>
      <c r="B1050" s="19">
        <v>1</v>
      </c>
      <c r="C1050" s="9">
        <v>4</v>
      </c>
      <c r="D1050" s="11">
        <v>0.36</v>
      </c>
      <c r="E1050" s="11">
        <v>0.37</v>
      </c>
      <c r="F1050" s="11">
        <v>0.42</v>
      </c>
      <c r="G1050" s="11">
        <v>0.41416067953914204</v>
      </c>
      <c r="H1050" s="11">
        <v>0.43</v>
      </c>
      <c r="I1050" s="11">
        <v>0.43</v>
      </c>
      <c r="J1050" s="143">
        <v>0.5</v>
      </c>
      <c r="K1050" s="11">
        <v>0.41</v>
      </c>
      <c r="L1050" s="11">
        <v>0.42</v>
      </c>
      <c r="M1050" s="11">
        <v>0.37</v>
      </c>
      <c r="N1050" s="11">
        <v>0.4</v>
      </c>
      <c r="O1050" s="143">
        <v>0.4</v>
      </c>
      <c r="P1050" s="11">
        <v>0.36</v>
      </c>
      <c r="Q1050" s="11">
        <v>0.38</v>
      </c>
      <c r="R1050" s="11">
        <v>0.39</v>
      </c>
      <c r="S1050" s="11">
        <v>0.43</v>
      </c>
      <c r="T1050" s="11">
        <v>0.47050000000000003</v>
      </c>
      <c r="U1050" s="11">
        <v>0.44</v>
      </c>
      <c r="V1050" s="11">
        <v>0.4</v>
      </c>
      <c r="W1050" s="11">
        <v>0.38</v>
      </c>
      <c r="X1050" s="143">
        <v>0.4</v>
      </c>
      <c r="Y1050" s="11">
        <v>0.41282271606514742</v>
      </c>
      <c r="Z1050" s="11">
        <v>0.42953538567895455</v>
      </c>
      <c r="AA1050" s="11">
        <v>0.42</v>
      </c>
      <c r="AB1050" s="148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0.40385601641713231</v>
      </c>
    </row>
    <row r="1051" spans="1:65">
      <c r="A1051" s="30"/>
      <c r="B1051" s="19">
        <v>1</v>
      </c>
      <c r="C1051" s="9">
        <v>5</v>
      </c>
      <c r="D1051" s="11">
        <v>0.36</v>
      </c>
      <c r="E1051" s="11">
        <v>0.37</v>
      </c>
      <c r="F1051" s="11">
        <v>0.42</v>
      </c>
      <c r="G1051" s="11">
        <v>0.41387514704003503</v>
      </c>
      <c r="H1051" s="11">
        <v>0.41</v>
      </c>
      <c r="I1051" s="11">
        <v>0.42</v>
      </c>
      <c r="J1051" s="143">
        <v>0.51</v>
      </c>
      <c r="K1051" s="11">
        <v>0.4</v>
      </c>
      <c r="L1051" s="11">
        <v>0.42</v>
      </c>
      <c r="M1051" s="11">
        <v>0.36</v>
      </c>
      <c r="N1051" s="11">
        <v>0.41</v>
      </c>
      <c r="O1051" s="143">
        <v>0.4</v>
      </c>
      <c r="P1051" s="11">
        <v>0.38</v>
      </c>
      <c r="Q1051" s="11">
        <v>0.4</v>
      </c>
      <c r="R1051" s="11">
        <v>0.39</v>
      </c>
      <c r="S1051" s="11">
        <v>0.4</v>
      </c>
      <c r="T1051" s="11">
        <v>0.46188000000000001</v>
      </c>
      <c r="U1051" s="11">
        <v>0.42</v>
      </c>
      <c r="V1051" s="11">
        <v>0.41</v>
      </c>
      <c r="W1051" s="144">
        <v>0.48</v>
      </c>
      <c r="X1051" s="143">
        <v>0.4</v>
      </c>
      <c r="Y1051" s="11">
        <v>0.41251202612356103</v>
      </c>
      <c r="Z1051" s="11">
        <v>0.43402941944491141</v>
      </c>
      <c r="AA1051" s="11">
        <v>0.38</v>
      </c>
      <c r="AB1051" s="148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129</v>
      </c>
    </row>
    <row r="1052" spans="1:65">
      <c r="A1052" s="30"/>
      <c r="B1052" s="19">
        <v>1</v>
      </c>
      <c r="C1052" s="9">
        <v>6</v>
      </c>
      <c r="D1052" s="11">
        <v>0.37</v>
      </c>
      <c r="E1052" s="11">
        <v>0.37</v>
      </c>
      <c r="F1052" s="11">
        <v>0.41</v>
      </c>
      <c r="G1052" s="11">
        <v>0.43197206558657103</v>
      </c>
      <c r="H1052" s="11">
        <v>0.41</v>
      </c>
      <c r="I1052" s="11">
        <v>0.41</v>
      </c>
      <c r="J1052" s="143">
        <v>0.51</v>
      </c>
      <c r="K1052" s="11">
        <v>0.38</v>
      </c>
      <c r="L1052" s="11">
        <v>0.43</v>
      </c>
      <c r="M1052" s="11">
        <v>0.37</v>
      </c>
      <c r="N1052" s="11">
        <v>0.39</v>
      </c>
      <c r="O1052" s="143">
        <v>0.4</v>
      </c>
      <c r="P1052" s="11">
        <v>0.36</v>
      </c>
      <c r="Q1052" s="11">
        <v>0.39</v>
      </c>
      <c r="R1052" s="11">
        <v>0.41</v>
      </c>
      <c r="S1052" s="11">
        <v>0.4</v>
      </c>
      <c r="T1052" s="11">
        <v>0.46026</v>
      </c>
      <c r="U1052" s="11">
        <v>0.46</v>
      </c>
      <c r="V1052" s="11">
        <v>0.4</v>
      </c>
      <c r="W1052" s="11">
        <v>0.38</v>
      </c>
      <c r="X1052" s="143">
        <v>0.4</v>
      </c>
      <c r="Y1052" s="11">
        <v>0.44346387952903987</v>
      </c>
      <c r="Z1052" s="11">
        <v>0.41163621653299753</v>
      </c>
      <c r="AA1052" s="11">
        <v>0.39</v>
      </c>
      <c r="AB1052" s="148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20" t="s">
        <v>273</v>
      </c>
      <c r="C1053" s="12"/>
      <c r="D1053" s="23">
        <v>0.36666666666666664</v>
      </c>
      <c r="E1053" s="23">
        <v>0.36500000000000005</v>
      </c>
      <c r="F1053" s="23">
        <v>0.41500000000000004</v>
      </c>
      <c r="G1053" s="23">
        <v>0.42330613703522441</v>
      </c>
      <c r="H1053" s="23">
        <v>0.42500000000000004</v>
      </c>
      <c r="I1053" s="23">
        <v>0.42333333333333334</v>
      </c>
      <c r="J1053" s="23">
        <v>0.5099999999999999</v>
      </c>
      <c r="K1053" s="23">
        <v>0.37999999999999995</v>
      </c>
      <c r="L1053" s="23">
        <v>0.42166666666666669</v>
      </c>
      <c r="M1053" s="23">
        <v>0.3666666666666667</v>
      </c>
      <c r="N1053" s="23">
        <v>0.40166666666666667</v>
      </c>
      <c r="O1053" s="23">
        <v>0.39999999999999997</v>
      </c>
      <c r="P1053" s="23">
        <v>0.37999999999999995</v>
      </c>
      <c r="Q1053" s="23">
        <v>0.38999999999999996</v>
      </c>
      <c r="R1053" s="23">
        <v>0.40166666666666667</v>
      </c>
      <c r="S1053" s="23">
        <v>0.39999999999999997</v>
      </c>
      <c r="T1053" s="23">
        <v>0.46286833333333327</v>
      </c>
      <c r="U1053" s="23">
        <v>0.44333333333333336</v>
      </c>
      <c r="V1053" s="23">
        <v>0.39833333333333337</v>
      </c>
      <c r="W1053" s="23">
        <v>0.39333333333333331</v>
      </c>
      <c r="X1053" s="23">
        <v>0.39999999999999997</v>
      </c>
      <c r="Y1053" s="23">
        <v>0.42787797867844607</v>
      </c>
      <c r="Z1053" s="23">
        <v>0.41759056237944098</v>
      </c>
      <c r="AA1053" s="23">
        <v>0.39500000000000002</v>
      </c>
      <c r="AB1053" s="148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30"/>
      <c r="B1054" s="3" t="s">
        <v>274</v>
      </c>
      <c r="C1054" s="29"/>
      <c r="D1054" s="11">
        <v>0.36499999999999999</v>
      </c>
      <c r="E1054" s="11">
        <v>0.37</v>
      </c>
      <c r="F1054" s="11">
        <v>0.41499999999999998</v>
      </c>
      <c r="G1054" s="11">
        <v>0.42306637256285651</v>
      </c>
      <c r="H1054" s="11">
        <v>0.43</v>
      </c>
      <c r="I1054" s="11">
        <v>0.42499999999999999</v>
      </c>
      <c r="J1054" s="11">
        <v>0.51</v>
      </c>
      <c r="K1054" s="11">
        <v>0.375</v>
      </c>
      <c r="L1054" s="11">
        <v>0.42</v>
      </c>
      <c r="M1054" s="11">
        <v>0.36499999999999999</v>
      </c>
      <c r="N1054" s="11">
        <v>0.4</v>
      </c>
      <c r="O1054" s="11">
        <v>0.4</v>
      </c>
      <c r="P1054" s="11">
        <v>0.38</v>
      </c>
      <c r="Q1054" s="11">
        <v>0.39</v>
      </c>
      <c r="R1054" s="11">
        <v>0.40500000000000003</v>
      </c>
      <c r="S1054" s="11">
        <v>0.4</v>
      </c>
      <c r="T1054" s="11">
        <v>0.46321999999999997</v>
      </c>
      <c r="U1054" s="11">
        <v>0.44500000000000001</v>
      </c>
      <c r="V1054" s="11">
        <v>0.4</v>
      </c>
      <c r="W1054" s="11">
        <v>0.38</v>
      </c>
      <c r="X1054" s="11">
        <v>0.4</v>
      </c>
      <c r="Y1054" s="11">
        <v>0.42862043192735905</v>
      </c>
      <c r="Z1054" s="11">
        <v>0.41339600072122501</v>
      </c>
      <c r="AA1054" s="11">
        <v>0.39</v>
      </c>
      <c r="AB1054" s="148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3" t="s">
        <v>275</v>
      </c>
      <c r="C1055" s="29"/>
      <c r="D1055" s="24">
        <v>8.1649658092772682E-3</v>
      </c>
      <c r="E1055" s="24">
        <v>8.3666002653407616E-3</v>
      </c>
      <c r="F1055" s="24">
        <v>5.4772255750516665E-3</v>
      </c>
      <c r="G1055" s="24">
        <v>1.5637756972714911E-2</v>
      </c>
      <c r="H1055" s="24">
        <v>1.2247448713915901E-2</v>
      </c>
      <c r="I1055" s="24">
        <v>8.1649658092772665E-3</v>
      </c>
      <c r="J1055" s="24">
        <v>8.9442719099991665E-3</v>
      </c>
      <c r="K1055" s="24">
        <v>2.0976176963403034E-2</v>
      </c>
      <c r="L1055" s="24">
        <v>7.5277265270908165E-3</v>
      </c>
      <c r="M1055" s="24">
        <v>8.1649658092772665E-3</v>
      </c>
      <c r="N1055" s="24">
        <v>7.5277265270907914E-3</v>
      </c>
      <c r="O1055" s="24">
        <v>6.0809419444881171E-17</v>
      </c>
      <c r="P1055" s="24">
        <v>1.7888543819998333E-2</v>
      </c>
      <c r="Q1055" s="24">
        <v>8.9442719099991665E-3</v>
      </c>
      <c r="R1055" s="24">
        <v>9.8319208025017309E-3</v>
      </c>
      <c r="S1055" s="24">
        <v>2.2803508501982761E-2</v>
      </c>
      <c r="T1055" s="24">
        <v>5.345055347390406E-3</v>
      </c>
      <c r="U1055" s="24">
        <v>1.6329931618554533E-2</v>
      </c>
      <c r="V1055" s="24">
        <v>1.4719601443879741E-2</v>
      </c>
      <c r="W1055" s="24">
        <v>4.273952113286561E-2</v>
      </c>
      <c r="X1055" s="24">
        <v>6.0809419444881171E-17</v>
      </c>
      <c r="Y1055" s="24">
        <v>1.3964340501986687E-2</v>
      </c>
      <c r="Z1055" s="24">
        <v>1.1691292095200728E-2</v>
      </c>
      <c r="AA1055" s="24">
        <v>1.6431676725154973E-2</v>
      </c>
      <c r="AB1055" s="197"/>
      <c r="AC1055" s="198"/>
      <c r="AD1055" s="198"/>
      <c r="AE1055" s="198"/>
      <c r="AF1055" s="198"/>
      <c r="AG1055" s="198"/>
      <c r="AH1055" s="198"/>
      <c r="AI1055" s="198"/>
      <c r="AJ1055" s="198"/>
      <c r="AK1055" s="198"/>
      <c r="AL1055" s="198"/>
      <c r="AM1055" s="198"/>
      <c r="AN1055" s="198"/>
      <c r="AO1055" s="198"/>
      <c r="AP1055" s="198"/>
      <c r="AQ1055" s="198"/>
      <c r="AR1055" s="198"/>
      <c r="AS1055" s="198"/>
      <c r="AT1055" s="198"/>
      <c r="AU1055" s="198"/>
      <c r="AV1055" s="198"/>
      <c r="AW1055" s="198"/>
      <c r="AX1055" s="198"/>
      <c r="AY1055" s="198"/>
      <c r="AZ1055" s="198"/>
      <c r="BA1055" s="198"/>
      <c r="BB1055" s="198"/>
      <c r="BC1055" s="198"/>
      <c r="BD1055" s="198"/>
      <c r="BE1055" s="198"/>
      <c r="BF1055" s="198"/>
      <c r="BG1055" s="198"/>
      <c r="BH1055" s="198"/>
      <c r="BI1055" s="198"/>
      <c r="BJ1055" s="198"/>
      <c r="BK1055" s="198"/>
      <c r="BL1055" s="198"/>
      <c r="BM1055" s="56"/>
    </row>
    <row r="1056" spans="1:65">
      <c r="A1056" s="30"/>
      <c r="B1056" s="3" t="s">
        <v>86</v>
      </c>
      <c r="C1056" s="29"/>
      <c r="D1056" s="13">
        <v>2.2268088570756187E-2</v>
      </c>
      <c r="E1056" s="13">
        <v>2.2922192507782907E-2</v>
      </c>
      <c r="F1056" s="13">
        <v>1.3198133915787147E-2</v>
      </c>
      <c r="G1056" s="13">
        <v>3.6941956670506891E-2</v>
      </c>
      <c r="H1056" s="13">
        <v>2.881752638568447E-2</v>
      </c>
      <c r="I1056" s="13">
        <v>1.9287320809316378E-2</v>
      </c>
      <c r="J1056" s="13">
        <v>1.7537788058821897E-2</v>
      </c>
      <c r="K1056" s="13">
        <v>5.5200465693165883E-2</v>
      </c>
      <c r="L1056" s="13">
        <v>1.7852315874523676E-2</v>
      </c>
      <c r="M1056" s="13">
        <v>2.226808857075618E-2</v>
      </c>
      <c r="N1056" s="13">
        <v>1.8741227868275829E-2</v>
      </c>
      <c r="O1056" s="13">
        <v>1.5202354861220294E-16</v>
      </c>
      <c r="P1056" s="13">
        <v>4.7075115315785093E-2</v>
      </c>
      <c r="Q1056" s="13">
        <v>2.2934030538459403E-2</v>
      </c>
      <c r="R1056" s="13">
        <v>2.4477811126560327E-2</v>
      </c>
      <c r="S1056" s="13">
        <v>5.700877125495691E-2</v>
      </c>
      <c r="T1056" s="13">
        <v>1.1547679896134049E-2</v>
      </c>
      <c r="U1056" s="13">
        <v>3.6834432222303454E-2</v>
      </c>
      <c r="V1056" s="13">
        <v>3.6952974336099766E-2</v>
      </c>
      <c r="W1056" s="13">
        <v>0.1086597994903363</v>
      </c>
      <c r="X1056" s="13">
        <v>1.5202354861220294E-16</v>
      </c>
      <c r="Y1056" s="13">
        <v>3.2636268277038409E-2</v>
      </c>
      <c r="Z1056" s="13">
        <v>2.7997021840205073E-2</v>
      </c>
      <c r="AA1056" s="13">
        <v>4.159918158267082E-2</v>
      </c>
      <c r="AB1056" s="148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30"/>
      <c r="B1057" s="3" t="s">
        <v>276</v>
      </c>
      <c r="C1057" s="29"/>
      <c r="D1057" s="13">
        <v>-9.2085664788150057E-2</v>
      </c>
      <c r="E1057" s="13">
        <v>-9.6212548130021891E-2</v>
      </c>
      <c r="F1057" s="13">
        <v>2.7593952126139465E-2</v>
      </c>
      <c r="G1057" s="13">
        <v>4.8161027265723799E-2</v>
      </c>
      <c r="H1057" s="13">
        <v>5.2355252177371803E-2</v>
      </c>
      <c r="I1057" s="13">
        <v>4.8228368835499635E-2</v>
      </c>
      <c r="J1057" s="13">
        <v>0.26282630261284567</v>
      </c>
      <c r="K1057" s="13">
        <v>-5.9070598053173717E-2</v>
      </c>
      <c r="L1057" s="13">
        <v>4.4101485493627468E-2</v>
      </c>
      <c r="M1057" s="13">
        <v>-9.2085664788149946E-2</v>
      </c>
      <c r="N1057" s="13">
        <v>-5.4211146088369855E-3</v>
      </c>
      <c r="O1057" s="13">
        <v>-9.5479979507091528E-3</v>
      </c>
      <c r="P1057" s="13">
        <v>-5.9070598053173717E-2</v>
      </c>
      <c r="Q1057" s="13">
        <v>-3.4309298001941491E-2</v>
      </c>
      <c r="R1057" s="13">
        <v>-5.4211146088369855E-3</v>
      </c>
      <c r="S1057" s="13">
        <v>-9.5479979507091528E-3</v>
      </c>
      <c r="T1057" s="13">
        <v>0.14612216858804628</v>
      </c>
      <c r="U1057" s="13">
        <v>9.7750968937964089E-2</v>
      </c>
      <c r="V1057" s="13">
        <v>-1.3674881292580987E-2</v>
      </c>
      <c r="W1057" s="13">
        <v>-2.6055531318197267E-2</v>
      </c>
      <c r="X1057" s="13">
        <v>-9.5479979507091528E-3</v>
      </c>
      <c r="Y1057" s="13">
        <v>5.9481501537176795E-2</v>
      </c>
      <c r="Z1057" s="13">
        <v>3.4008521364016664E-2</v>
      </c>
      <c r="AA1057" s="13">
        <v>-2.1928647976325211E-2</v>
      </c>
      <c r="AB1057" s="148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30"/>
      <c r="B1058" s="46" t="s">
        <v>277</v>
      </c>
      <c r="C1058" s="47"/>
      <c r="D1058" s="45">
        <v>1.0900000000000001</v>
      </c>
      <c r="E1058" s="45">
        <v>1.1399999999999999</v>
      </c>
      <c r="F1058" s="45">
        <v>0.42</v>
      </c>
      <c r="G1058" s="45">
        <v>0.67</v>
      </c>
      <c r="H1058" s="45">
        <v>0.73</v>
      </c>
      <c r="I1058" s="45">
        <v>0.67</v>
      </c>
      <c r="J1058" s="45">
        <v>3.37</v>
      </c>
      <c r="K1058" s="45">
        <v>0.67</v>
      </c>
      <c r="L1058" s="45">
        <v>0.62</v>
      </c>
      <c r="M1058" s="45">
        <v>1.0900000000000001</v>
      </c>
      <c r="N1058" s="45">
        <v>0</v>
      </c>
      <c r="O1058" s="45" t="s">
        <v>278</v>
      </c>
      <c r="P1058" s="45">
        <v>0.67</v>
      </c>
      <c r="Q1058" s="45">
        <v>0.36</v>
      </c>
      <c r="R1058" s="45">
        <v>0</v>
      </c>
      <c r="S1058" s="45">
        <v>0.05</v>
      </c>
      <c r="T1058" s="45">
        <v>1.91</v>
      </c>
      <c r="U1058" s="45">
        <v>1.3</v>
      </c>
      <c r="V1058" s="45">
        <v>0.1</v>
      </c>
      <c r="W1058" s="45">
        <v>0.26</v>
      </c>
      <c r="X1058" s="45" t="s">
        <v>278</v>
      </c>
      <c r="Y1058" s="45">
        <v>0.82</v>
      </c>
      <c r="Z1058" s="45">
        <v>0.5</v>
      </c>
      <c r="AA1058" s="45">
        <v>0.21</v>
      </c>
      <c r="AB1058" s="148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B1059" s="31" t="s">
        <v>351</v>
      </c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0"/>
      <c r="W1059" s="20"/>
      <c r="X1059" s="20"/>
      <c r="Y1059" s="20"/>
      <c r="Z1059" s="20"/>
      <c r="AA1059" s="20"/>
      <c r="BM1059" s="55"/>
    </row>
    <row r="1060" spans="1:65">
      <c r="BM1060" s="55"/>
    </row>
    <row r="1061" spans="1:65" ht="15">
      <c r="B1061" s="8" t="s">
        <v>634</v>
      </c>
      <c r="BM1061" s="28" t="s">
        <v>66</v>
      </c>
    </row>
    <row r="1062" spans="1:65" ht="15">
      <c r="A1062" s="25" t="s">
        <v>65</v>
      </c>
      <c r="B1062" s="18" t="s">
        <v>110</v>
      </c>
      <c r="C1062" s="15" t="s">
        <v>111</v>
      </c>
      <c r="D1062" s="16" t="s">
        <v>235</v>
      </c>
      <c r="E1062" s="17" t="s">
        <v>235</v>
      </c>
      <c r="F1062" s="17" t="s">
        <v>235</v>
      </c>
      <c r="G1062" s="17" t="s">
        <v>235</v>
      </c>
      <c r="H1062" s="17" t="s">
        <v>235</v>
      </c>
      <c r="I1062" s="17" t="s">
        <v>235</v>
      </c>
      <c r="J1062" s="17" t="s">
        <v>235</v>
      </c>
      <c r="K1062" s="17" t="s">
        <v>235</v>
      </c>
      <c r="L1062" s="17" t="s">
        <v>235</v>
      </c>
      <c r="M1062" s="17" t="s">
        <v>235</v>
      </c>
      <c r="N1062" s="17" t="s">
        <v>235</v>
      </c>
      <c r="O1062" s="17" t="s">
        <v>235</v>
      </c>
      <c r="P1062" s="17" t="s">
        <v>235</v>
      </c>
      <c r="Q1062" s="17" t="s">
        <v>235</v>
      </c>
      <c r="R1062" s="17" t="s">
        <v>235</v>
      </c>
      <c r="S1062" s="17" t="s">
        <v>235</v>
      </c>
      <c r="T1062" s="17" t="s">
        <v>235</v>
      </c>
      <c r="U1062" s="17" t="s">
        <v>235</v>
      </c>
      <c r="V1062" s="17" t="s">
        <v>235</v>
      </c>
      <c r="W1062" s="17" t="s">
        <v>235</v>
      </c>
      <c r="X1062" s="17" t="s">
        <v>235</v>
      </c>
      <c r="Y1062" s="17" t="s">
        <v>235</v>
      </c>
      <c r="Z1062" s="17" t="s">
        <v>235</v>
      </c>
      <c r="AA1062" s="17" t="s">
        <v>235</v>
      </c>
      <c r="AB1062" s="148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1</v>
      </c>
    </row>
    <row r="1063" spans="1:65">
      <c r="A1063" s="30"/>
      <c r="B1063" s="19" t="s">
        <v>236</v>
      </c>
      <c r="C1063" s="9" t="s">
        <v>236</v>
      </c>
      <c r="D1063" s="146" t="s">
        <v>238</v>
      </c>
      <c r="E1063" s="147" t="s">
        <v>239</v>
      </c>
      <c r="F1063" s="147" t="s">
        <v>240</v>
      </c>
      <c r="G1063" s="147" t="s">
        <v>241</v>
      </c>
      <c r="H1063" s="147" t="s">
        <v>242</v>
      </c>
      <c r="I1063" s="147" t="s">
        <v>243</v>
      </c>
      <c r="J1063" s="147" t="s">
        <v>244</v>
      </c>
      <c r="K1063" s="147" t="s">
        <v>245</v>
      </c>
      <c r="L1063" s="147" t="s">
        <v>246</v>
      </c>
      <c r="M1063" s="147" t="s">
        <v>247</v>
      </c>
      <c r="N1063" s="147" t="s">
        <v>248</v>
      </c>
      <c r="O1063" s="147" t="s">
        <v>249</v>
      </c>
      <c r="P1063" s="147" t="s">
        <v>250</v>
      </c>
      <c r="Q1063" s="147" t="s">
        <v>251</v>
      </c>
      <c r="R1063" s="147" t="s">
        <v>252</v>
      </c>
      <c r="S1063" s="147" t="s">
        <v>253</v>
      </c>
      <c r="T1063" s="147" t="s">
        <v>254</v>
      </c>
      <c r="U1063" s="147" t="s">
        <v>256</v>
      </c>
      <c r="V1063" s="147" t="s">
        <v>257</v>
      </c>
      <c r="W1063" s="147" t="s">
        <v>258</v>
      </c>
      <c r="X1063" s="147" t="s">
        <v>259</v>
      </c>
      <c r="Y1063" s="147" t="s">
        <v>260</v>
      </c>
      <c r="Z1063" s="147" t="s">
        <v>265</v>
      </c>
      <c r="AA1063" s="147" t="s">
        <v>266</v>
      </c>
      <c r="AB1063" s="148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 t="s">
        <v>3</v>
      </c>
    </row>
    <row r="1064" spans="1:65">
      <c r="A1064" s="30"/>
      <c r="B1064" s="19"/>
      <c r="C1064" s="9"/>
      <c r="D1064" s="10" t="s">
        <v>305</v>
      </c>
      <c r="E1064" s="11" t="s">
        <v>303</v>
      </c>
      <c r="F1064" s="11" t="s">
        <v>305</v>
      </c>
      <c r="G1064" s="11" t="s">
        <v>305</v>
      </c>
      <c r="H1064" s="11" t="s">
        <v>303</v>
      </c>
      <c r="I1064" s="11" t="s">
        <v>336</v>
      </c>
      <c r="J1064" s="11" t="s">
        <v>305</v>
      </c>
      <c r="K1064" s="11" t="s">
        <v>303</v>
      </c>
      <c r="L1064" s="11" t="s">
        <v>303</v>
      </c>
      <c r="M1064" s="11" t="s">
        <v>303</v>
      </c>
      <c r="N1064" s="11" t="s">
        <v>303</v>
      </c>
      <c r="O1064" s="11" t="s">
        <v>303</v>
      </c>
      <c r="P1064" s="11" t="s">
        <v>303</v>
      </c>
      <c r="Q1064" s="11" t="s">
        <v>303</v>
      </c>
      <c r="R1064" s="11" t="s">
        <v>305</v>
      </c>
      <c r="S1064" s="11" t="s">
        <v>305</v>
      </c>
      <c r="T1064" s="11" t="s">
        <v>336</v>
      </c>
      <c r="U1064" s="11" t="s">
        <v>303</v>
      </c>
      <c r="V1064" s="11" t="s">
        <v>303</v>
      </c>
      <c r="W1064" s="11" t="s">
        <v>305</v>
      </c>
      <c r="X1064" s="11" t="s">
        <v>303</v>
      </c>
      <c r="Y1064" s="11" t="s">
        <v>336</v>
      </c>
      <c r="Z1064" s="11" t="s">
        <v>305</v>
      </c>
      <c r="AA1064" s="11" t="s">
        <v>336</v>
      </c>
      <c r="AB1064" s="148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0</v>
      </c>
    </row>
    <row r="1065" spans="1:65">
      <c r="A1065" s="30"/>
      <c r="B1065" s="19"/>
      <c r="C1065" s="9"/>
      <c r="D1065" s="26" t="s">
        <v>337</v>
      </c>
      <c r="E1065" s="26" t="s">
        <v>338</v>
      </c>
      <c r="F1065" s="26" t="s">
        <v>339</v>
      </c>
      <c r="G1065" s="26" t="s">
        <v>339</v>
      </c>
      <c r="H1065" s="26" t="s">
        <v>117</v>
      </c>
      <c r="I1065" s="26" t="s">
        <v>337</v>
      </c>
      <c r="J1065" s="26" t="s">
        <v>338</v>
      </c>
      <c r="K1065" s="26" t="s">
        <v>338</v>
      </c>
      <c r="L1065" s="26" t="s">
        <v>339</v>
      </c>
      <c r="M1065" s="26" t="s">
        <v>338</v>
      </c>
      <c r="N1065" s="26" t="s">
        <v>338</v>
      </c>
      <c r="O1065" s="26" t="s">
        <v>306</v>
      </c>
      <c r="P1065" s="26" t="s">
        <v>338</v>
      </c>
      <c r="Q1065" s="26" t="s">
        <v>340</v>
      </c>
      <c r="R1065" s="26" t="s">
        <v>337</v>
      </c>
      <c r="S1065" s="26" t="s">
        <v>338</v>
      </c>
      <c r="T1065" s="26" t="s">
        <v>337</v>
      </c>
      <c r="U1065" s="26" t="s">
        <v>338</v>
      </c>
      <c r="V1065" s="26" t="s">
        <v>338</v>
      </c>
      <c r="W1065" s="26" t="s">
        <v>337</v>
      </c>
      <c r="X1065" s="26" t="s">
        <v>340</v>
      </c>
      <c r="Y1065" s="26" t="s">
        <v>338</v>
      </c>
      <c r="Z1065" s="26" t="s">
        <v>338</v>
      </c>
      <c r="AA1065" s="26" t="s">
        <v>340</v>
      </c>
      <c r="AB1065" s="148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0</v>
      </c>
    </row>
    <row r="1066" spans="1:65">
      <c r="A1066" s="30"/>
      <c r="B1066" s="18">
        <v>1</v>
      </c>
      <c r="C1066" s="14">
        <v>1</v>
      </c>
      <c r="D1066" s="203">
        <v>94</v>
      </c>
      <c r="E1066" s="203">
        <v>117</v>
      </c>
      <c r="F1066" s="202">
        <v>140</v>
      </c>
      <c r="G1066" s="203">
        <v>110.51164075568001</v>
      </c>
      <c r="H1066" s="203">
        <v>128</v>
      </c>
      <c r="I1066" s="203">
        <v>122</v>
      </c>
      <c r="J1066" s="203">
        <v>113</v>
      </c>
      <c r="K1066" s="203">
        <v>110</v>
      </c>
      <c r="L1066" s="203">
        <v>109</v>
      </c>
      <c r="M1066" s="203">
        <v>107</v>
      </c>
      <c r="N1066" s="203">
        <v>110</v>
      </c>
      <c r="O1066" s="203">
        <v>112</v>
      </c>
      <c r="P1066" s="203">
        <v>103</v>
      </c>
      <c r="Q1066" s="203">
        <v>120</v>
      </c>
      <c r="R1066" s="203">
        <v>104</v>
      </c>
      <c r="S1066" s="202">
        <v>144</v>
      </c>
      <c r="T1066" s="203">
        <v>112.05782079991022</v>
      </c>
      <c r="U1066" s="203">
        <v>106</v>
      </c>
      <c r="V1066" s="203">
        <v>83.1</v>
      </c>
      <c r="W1066" s="203">
        <v>118</v>
      </c>
      <c r="X1066" s="203">
        <v>115.78657644481737</v>
      </c>
      <c r="Y1066" s="202">
        <v>80.510000000000005</v>
      </c>
      <c r="Z1066" s="203">
        <v>98</v>
      </c>
      <c r="AA1066" s="203">
        <v>84.497709369999995</v>
      </c>
      <c r="AB1066" s="204"/>
      <c r="AC1066" s="205"/>
      <c r="AD1066" s="205"/>
      <c r="AE1066" s="205"/>
      <c r="AF1066" s="205"/>
      <c r="AG1066" s="205"/>
      <c r="AH1066" s="205"/>
      <c r="AI1066" s="205"/>
      <c r="AJ1066" s="205"/>
      <c r="AK1066" s="205"/>
      <c r="AL1066" s="205"/>
      <c r="AM1066" s="205"/>
      <c r="AN1066" s="205"/>
      <c r="AO1066" s="205"/>
      <c r="AP1066" s="205"/>
      <c r="AQ1066" s="205"/>
      <c r="AR1066" s="205"/>
      <c r="AS1066" s="205"/>
      <c r="AT1066" s="205"/>
      <c r="AU1066" s="205"/>
      <c r="AV1066" s="205"/>
      <c r="AW1066" s="205"/>
      <c r="AX1066" s="205"/>
      <c r="AY1066" s="205"/>
      <c r="AZ1066" s="205"/>
      <c r="BA1066" s="205"/>
      <c r="BB1066" s="205"/>
      <c r="BC1066" s="205"/>
      <c r="BD1066" s="205"/>
      <c r="BE1066" s="205"/>
      <c r="BF1066" s="205"/>
      <c r="BG1066" s="205"/>
      <c r="BH1066" s="205"/>
      <c r="BI1066" s="205"/>
      <c r="BJ1066" s="205"/>
      <c r="BK1066" s="205"/>
      <c r="BL1066" s="205"/>
      <c r="BM1066" s="206">
        <v>1</v>
      </c>
    </row>
    <row r="1067" spans="1:65">
      <c r="A1067" s="30"/>
      <c r="B1067" s="19">
        <v>1</v>
      </c>
      <c r="C1067" s="9">
        <v>2</v>
      </c>
      <c r="D1067" s="208">
        <v>96</v>
      </c>
      <c r="E1067" s="208">
        <v>110</v>
      </c>
      <c r="F1067" s="207">
        <v>138</v>
      </c>
      <c r="G1067" s="208">
        <v>109.76447634139305</v>
      </c>
      <c r="H1067" s="208">
        <v>130</v>
      </c>
      <c r="I1067" s="208">
        <v>121</v>
      </c>
      <c r="J1067" s="208">
        <v>113</v>
      </c>
      <c r="K1067" s="208">
        <v>111</v>
      </c>
      <c r="L1067" s="208">
        <v>111</v>
      </c>
      <c r="M1067" s="208">
        <v>107</v>
      </c>
      <c r="N1067" s="208">
        <v>104</v>
      </c>
      <c r="O1067" s="208">
        <v>110</v>
      </c>
      <c r="P1067" s="208">
        <v>108</v>
      </c>
      <c r="Q1067" s="208">
        <v>115</v>
      </c>
      <c r="R1067" s="208">
        <v>102</v>
      </c>
      <c r="S1067" s="207">
        <v>141</v>
      </c>
      <c r="T1067" s="208">
        <v>111.901810800097</v>
      </c>
      <c r="U1067" s="208">
        <v>106</v>
      </c>
      <c r="V1067" s="208">
        <v>83.3</v>
      </c>
      <c r="W1067" s="208">
        <v>118</v>
      </c>
      <c r="X1067" s="208">
        <v>120.32878091376725</v>
      </c>
      <c r="Y1067" s="207">
        <v>81.13</v>
      </c>
      <c r="Z1067" s="208">
        <v>101</v>
      </c>
      <c r="AA1067" s="208">
        <v>80.25222789</v>
      </c>
      <c r="AB1067" s="204"/>
      <c r="AC1067" s="205"/>
      <c r="AD1067" s="205"/>
      <c r="AE1067" s="205"/>
      <c r="AF1067" s="205"/>
      <c r="AG1067" s="205"/>
      <c r="AH1067" s="205"/>
      <c r="AI1067" s="205"/>
      <c r="AJ1067" s="205"/>
      <c r="AK1067" s="205"/>
      <c r="AL1067" s="205"/>
      <c r="AM1067" s="205"/>
      <c r="AN1067" s="205"/>
      <c r="AO1067" s="205"/>
      <c r="AP1067" s="205"/>
      <c r="AQ1067" s="205"/>
      <c r="AR1067" s="205"/>
      <c r="AS1067" s="205"/>
      <c r="AT1067" s="205"/>
      <c r="AU1067" s="205"/>
      <c r="AV1067" s="205"/>
      <c r="AW1067" s="205"/>
      <c r="AX1067" s="205"/>
      <c r="AY1067" s="205"/>
      <c r="AZ1067" s="205"/>
      <c r="BA1067" s="205"/>
      <c r="BB1067" s="205"/>
      <c r="BC1067" s="205"/>
      <c r="BD1067" s="205"/>
      <c r="BE1067" s="205"/>
      <c r="BF1067" s="205"/>
      <c r="BG1067" s="205"/>
      <c r="BH1067" s="205"/>
      <c r="BI1067" s="205"/>
      <c r="BJ1067" s="205"/>
      <c r="BK1067" s="205"/>
      <c r="BL1067" s="205"/>
      <c r="BM1067" s="206">
        <v>28</v>
      </c>
    </row>
    <row r="1068" spans="1:65">
      <c r="A1068" s="30"/>
      <c r="B1068" s="19">
        <v>1</v>
      </c>
      <c r="C1068" s="9">
        <v>3</v>
      </c>
      <c r="D1068" s="208">
        <v>99</v>
      </c>
      <c r="E1068" s="208">
        <v>116</v>
      </c>
      <c r="F1068" s="207">
        <v>139</v>
      </c>
      <c r="G1068" s="208">
        <v>106.83074820212383</v>
      </c>
      <c r="H1068" s="208">
        <v>127</v>
      </c>
      <c r="I1068" s="208">
        <v>122</v>
      </c>
      <c r="J1068" s="208">
        <v>114</v>
      </c>
      <c r="K1068" s="208">
        <v>107</v>
      </c>
      <c r="L1068" s="208">
        <v>113</v>
      </c>
      <c r="M1068" s="208">
        <v>103</v>
      </c>
      <c r="N1068" s="208">
        <v>107</v>
      </c>
      <c r="O1068" s="208">
        <v>111</v>
      </c>
      <c r="P1068" s="208">
        <v>107</v>
      </c>
      <c r="Q1068" s="208">
        <v>114</v>
      </c>
      <c r="R1068" s="208">
        <v>105</v>
      </c>
      <c r="S1068" s="207">
        <v>144</v>
      </c>
      <c r="T1068" s="208">
        <v>112.119109033115</v>
      </c>
      <c r="U1068" s="208">
        <v>106</v>
      </c>
      <c r="V1068" s="208">
        <v>83.7</v>
      </c>
      <c r="W1068" s="208">
        <v>119</v>
      </c>
      <c r="X1068" s="208">
        <v>117.66976171326483</v>
      </c>
      <c r="Y1068" s="207">
        <v>79.13</v>
      </c>
      <c r="Z1068" s="208">
        <v>100</v>
      </c>
      <c r="AA1068" s="208">
        <v>83.716965500000001</v>
      </c>
      <c r="AB1068" s="204"/>
      <c r="AC1068" s="205"/>
      <c r="AD1068" s="205"/>
      <c r="AE1068" s="205"/>
      <c r="AF1068" s="205"/>
      <c r="AG1068" s="205"/>
      <c r="AH1068" s="205"/>
      <c r="AI1068" s="205"/>
      <c r="AJ1068" s="205"/>
      <c r="AK1068" s="205"/>
      <c r="AL1068" s="205"/>
      <c r="AM1068" s="205"/>
      <c r="AN1068" s="205"/>
      <c r="AO1068" s="205"/>
      <c r="AP1068" s="205"/>
      <c r="AQ1068" s="205"/>
      <c r="AR1068" s="205"/>
      <c r="AS1068" s="205"/>
      <c r="AT1068" s="205"/>
      <c r="AU1068" s="205"/>
      <c r="AV1068" s="205"/>
      <c r="AW1068" s="205"/>
      <c r="AX1068" s="205"/>
      <c r="AY1068" s="205"/>
      <c r="AZ1068" s="205"/>
      <c r="BA1068" s="205"/>
      <c r="BB1068" s="205"/>
      <c r="BC1068" s="205"/>
      <c r="BD1068" s="205"/>
      <c r="BE1068" s="205"/>
      <c r="BF1068" s="205"/>
      <c r="BG1068" s="205"/>
      <c r="BH1068" s="205"/>
      <c r="BI1068" s="205"/>
      <c r="BJ1068" s="205"/>
      <c r="BK1068" s="205"/>
      <c r="BL1068" s="205"/>
      <c r="BM1068" s="206">
        <v>16</v>
      </c>
    </row>
    <row r="1069" spans="1:65">
      <c r="A1069" s="30"/>
      <c r="B1069" s="19">
        <v>1</v>
      </c>
      <c r="C1069" s="9">
        <v>4</v>
      </c>
      <c r="D1069" s="208">
        <v>99</v>
      </c>
      <c r="E1069" s="208">
        <v>119</v>
      </c>
      <c r="F1069" s="207">
        <v>139</v>
      </c>
      <c r="G1069" s="208">
        <v>107.94254705707088</v>
      </c>
      <c r="H1069" s="208">
        <v>126</v>
      </c>
      <c r="I1069" s="208">
        <v>122</v>
      </c>
      <c r="J1069" s="208">
        <v>111</v>
      </c>
      <c r="K1069" s="208">
        <v>104</v>
      </c>
      <c r="L1069" s="208">
        <v>109</v>
      </c>
      <c r="M1069" s="208">
        <v>109</v>
      </c>
      <c r="N1069" s="208">
        <v>104</v>
      </c>
      <c r="O1069" s="208">
        <v>113</v>
      </c>
      <c r="P1069" s="208">
        <v>109</v>
      </c>
      <c r="Q1069" s="208">
        <v>119</v>
      </c>
      <c r="R1069" s="208">
        <v>104</v>
      </c>
      <c r="S1069" s="207">
        <v>145</v>
      </c>
      <c r="T1069" s="208">
        <v>111.86059756549101</v>
      </c>
      <c r="U1069" s="208">
        <v>108</v>
      </c>
      <c r="V1069" s="208">
        <v>86</v>
      </c>
      <c r="W1069" s="208">
        <v>113</v>
      </c>
      <c r="X1069" s="208">
        <v>117.53853777720516</v>
      </c>
      <c r="Y1069" s="207">
        <v>78.63</v>
      </c>
      <c r="Z1069" s="208">
        <v>105</v>
      </c>
      <c r="AA1069" s="208">
        <v>86.713062230000006</v>
      </c>
      <c r="AB1069" s="204"/>
      <c r="AC1069" s="205"/>
      <c r="AD1069" s="205"/>
      <c r="AE1069" s="205"/>
      <c r="AF1069" s="205"/>
      <c r="AG1069" s="205"/>
      <c r="AH1069" s="205"/>
      <c r="AI1069" s="205"/>
      <c r="AJ1069" s="205"/>
      <c r="AK1069" s="205"/>
      <c r="AL1069" s="205"/>
      <c r="AM1069" s="205"/>
      <c r="AN1069" s="205"/>
      <c r="AO1069" s="205"/>
      <c r="AP1069" s="205"/>
      <c r="AQ1069" s="205"/>
      <c r="AR1069" s="205"/>
      <c r="AS1069" s="205"/>
      <c r="AT1069" s="205"/>
      <c r="AU1069" s="205"/>
      <c r="AV1069" s="205"/>
      <c r="AW1069" s="205"/>
      <c r="AX1069" s="205"/>
      <c r="AY1069" s="205"/>
      <c r="AZ1069" s="205"/>
      <c r="BA1069" s="205"/>
      <c r="BB1069" s="205"/>
      <c r="BC1069" s="205"/>
      <c r="BD1069" s="205"/>
      <c r="BE1069" s="205"/>
      <c r="BF1069" s="205"/>
      <c r="BG1069" s="205"/>
      <c r="BH1069" s="205"/>
      <c r="BI1069" s="205"/>
      <c r="BJ1069" s="205"/>
      <c r="BK1069" s="205"/>
      <c r="BL1069" s="205"/>
      <c r="BM1069" s="206">
        <v>108.23684524871715</v>
      </c>
    </row>
    <row r="1070" spans="1:65">
      <c r="A1070" s="30"/>
      <c r="B1070" s="19">
        <v>1</v>
      </c>
      <c r="C1070" s="9">
        <v>5</v>
      </c>
      <c r="D1070" s="208">
        <v>100</v>
      </c>
      <c r="E1070" s="208">
        <v>118</v>
      </c>
      <c r="F1070" s="207">
        <v>140</v>
      </c>
      <c r="G1070" s="208">
        <v>107.05081549074215</v>
      </c>
      <c r="H1070" s="208">
        <v>124</v>
      </c>
      <c r="I1070" s="208">
        <v>119</v>
      </c>
      <c r="J1070" s="208">
        <v>113</v>
      </c>
      <c r="K1070" s="208">
        <v>106</v>
      </c>
      <c r="L1070" s="208">
        <v>107</v>
      </c>
      <c r="M1070" s="208">
        <v>109</v>
      </c>
      <c r="N1070" s="208">
        <v>105</v>
      </c>
      <c r="O1070" s="208">
        <v>108</v>
      </c>
      <c r="P1070" s="208">
        <v>110</v>
      </c>
      <c r="Q1070" s="208">
        <v>115</v>
      </c>
      <c r="R1070" s="208">
        <v>104</v>
      </c>
      <c r="S1070" s="207">
        <v>147</v>
      </c>
      <c r="T1070" s="208">
        <v>112.03616992202799</v>
      </c>
      <c r="U1070" s="208">
        <v>108</v>
      </c>
      <c r="V1070" s="208">
        <v>83</v>
      </c>
      <c r="W1070" s="208">
        <v>116</v>
      </c>
      <c r="X1070" s="208">
        <v>118.79767970967313</v>
      </c>
      <c r="Y1070" s="207">
        <v>79.849999999999994</v>
      </c>
      <c r="Z1070" s="208">
        <v>99</v>
      </c>
      <c r="AA1070" s="208">
        <v>84.802252109999998</v>
      </c>
      <c r="AB1070" s="204"/>
      <c r="AC1070" s="205"/>
      <c r="AD1070" s="205"/>
      <c r="AE1070" s="205"/>
      <c r="AF1070" s="205"/>
      <c r="AG1070" s="205"/>
      <c r="AH1070" s="205"/>
      <c r="AI1070" s="205"/>
      <c r="AJ1070" s="205"/>
      <c r="AK1070" s="205"/>
      <c r="AL1070" s="205"/>
      <c r="AM1070" s="205"/>
      <c r="AN1070" s="205"/>
      <c r="AO1070" s="205"/>
      <c r="AP1070" s="205"/>
      <c r="AQ1070" s="205"/>
      <c r="AR1070" s="205"/>
      <c r="AS1070" s="205"/>
      <c r="AT1070" s="205"/>
      <c r="AU1070" s="205"/>
      <c r="AV1070" s="205"/>
      <c r="AW1070" s="205"/>
      <c r="AX1070" s="205"/>
      <c r="AY1070" s="205"/>
      <c r="AZ1070" s="205"/>
      <c r="BA1070" s="205"/>
      <c r="BB1070" s="205"/>
      <c r="BC1070" s="205"/>
      <c r="BD1070" s="205"/>
      <c r="BE1070" s="205"/>
      <c r="BF1070" s="205"/>
      <c r="BG1070" s="205"/>
      <c r="BH1070" s="205"/>
      <c r="BI1070" s="205"/>
      <c r="BJ1070" s="205"/>
      <c r="BK1070" s="205"/>
      <c r="BL1070" s="205"/>
      <c r="BM1070" s="206">
        <v>130</v>
      </c>
    </row>
    <row r="1071" spans="1:65">
      <c r="A1071" s="30"/>
      <c r="B1071" s="19">
        <v>1</v>
      </c>
      <c r="C1071" s="9">
        <v>6</v>
      </c>
      <c r="D1071" s="208">
        <v>98</v>
      </c>
      <c r="E1071" s="208">
        <v>116</v>
      </c>
      <c r="F1071" s="207">
        <v>139</v>
      </c>
      <c r="G1071" s="208">
        <v>106.15248611764092</v>
      </c>
      <c r="H1071" s="208">
        <v>122</v>
      </c>
      <c r="I1071" s="208">
        <v>118</v>
      </c>
      <c r="J1071" s="208">
        <v>111</v>
      </c>
      <c r="K1071" s="208">
        <v>106</v>
      </c>
      <c r="L1071" s="208">
        <v>109</v>
      </c>
      <c r="M1071" s="208">
        <v>107</v>
      </c>
      <c r="N1071" s="208">
        <v>105</v>
      </c>
      <c r="O1071" s="208">
        <v>110</v>
      </c>
      <c r="P1071" s="208">
        <v>114</v>
      </c>
      <c r="Q1071" s="208">
        <v>116</v>
      </c>
      <c r="R1071" s="208">
        <v>103</v>
      </c>
      <c r="S1071" s="207">
        <v>148</v>
      </c>
      <c r="T1071" s="208">
        <v>111.13166697705725</v>
      </c>
      <c r="U1071" s="208">
        <v>109</v>
      </c>
      <c r="V1071" s="208">
        <v>86.8</v>
      </c>
      <c r="W1071" s="208">
        <v>118</v>
      </c>
      <c r="X1071" s="208">
        <v>119.82906763728012</v>
      </c>
      <c r="Y1071" s="207">
        <v>80.05</v>
      </c>
      <c r="Z1071" s="208">
        <v>104</v>
      </c>
      <c r="AA1071" s="208">
        <v>77.649990979999998</v>
      </c>
      <c r="AB1071" s="204"/>
      <c r="AC1071" s="205"/>
      <c r="AD1071" s="205"/>
      <c r="AE1071" s="205"/>
      <c r="AF1071" s="205"/>
      <c r="AG1071" s="205"/>
      <c r="AH1071" s="205"/>
      <c r="AI1071" s="205"/>
      <c r="AJ1071" s="205"/>
      <c r="AK1071" s="205"/>
      <c r="AL1071" s="205"/>
      <c r="AM1071" s="205"/>
      <c r="AN1071" s="205"/>
      <c r="AO1071" s="205"/>
      <c r="AP1071" s="205"/>
      <c r="AQ1071" s="205"/>
      <c r="AR1071" s="205"/>
      <c r="AS1071" s="205"/>
      <c r="AT1071" s="205"/>
      <c r="AU1071" s="205"/>
      <c r="AV1071" s="205"/>
      <c r="AW1071" s="205"/>
      <c r="AX1071" s="205"/>
      <c r="AY1071" s="205"/>
      <c r="AZ1071" s="205"/>
      <c r="BA1071" s="205"/>
      <c r="BB1071" s="205"/>
      <c r="BC1071" s="205"/>
      <c r="BD1071" s="205"/>
      <c r="BE1071" s="205"/>
      <c r="BF1071" s="205"/>
      <c r="BG1071" s="205"/>
      <c r="BH1071" s="205"/>
      <c r="BI1071" s="205"/>
      <c r="BJ1071" s="205"/>
      <c r="BK1071" s="205"/>
      <c r="BL1071" s="205"/>
      <c r="BM1071" s="209"/>
    </row>
    <row r="1072" spans="1:65">
      <c r="A1072" s="30"/>
      <c r="B1072" s="20" t="s">
        <v>273</v>
      </c>
      <c r="C1072" s="12"/>
      <c r="D1072" s="210">
        <v>97.666666666666671</v>
      </c>
      <c r="E1072" s="210">
        <v>116</v>
      </c>
      <c r="F1072" s="210">
        <v>139.16666666666666</v>
      </c>
      <c r="G1072" s="210">
        <v>108.04211899410848</v>
      </c>
      <c r="H1072" s="210">
        <v>126.16666666666667</v>
      </c>
      <c r="I1072" s="210">
        <v>120.66666666666667</v>
      </c>
      <c r="J1072" s="210">
        <v>112.5</v>
      </c>
      <c r="K1072" s="210">
        <v>107.33333333333333</v>
      </c>
      <c r="L1072" s="210">
        <v>109.66666666666667</v>
      </c>
      <c r="M1072" s="210">
        <v>107</v>
      </c>
      <c r="N1072" s="210">
        <v>105.83333333333333</v>
      </c>
      <c r="O1072" s="210">
        <v>110.66666666666667</v>
      </c>
      <c r="P1072" s="210">
        <v>108.5</v>
      </c>
      <c r="Q1072" s="210">
        <v>116.5</v>
      </c>
      <c r="R1072" s="210">
        <v>103.66666666666667</v>
      </c>
      <c r="S1072" s="210">
        <v>144.83333333333334</v>
      </c>
      <c r="T1072" s="210">
        <v>111.85119584961642</v>
      </c>
      <c r="U1072" s="210">
        <v>107.16666666666667</v>
      </c>
      <c r="V1072" s="210">
        <v>84.316666666666663</v>
      </c>
      <c r="W1072" s="210">
        <v>117</v>
      </c>
      <c r="X1072" s="210">
        <v>118.32506736600131</v>
      </c>
      <c r="Y1072" s="210">
        <v>79.88333333333334</v>
      </c>
      <c r="Z1072" s="210">
        <v>101.16666666666667</v>
      </c>
      <c r="AA1072" s="210">
        <v>82.938701346666662</v>
      </c>
      <c r="AB1072" s="204"/>
      <c r="AC1072" s="205"/>
      <c r="AD1072" s="205"/>
      <c r="AE1072" s="205"/>
      <c r="AF1072" s="205"/>
      <c r="AG1072" s="205"/>
      <c r="AH1072" s="205"/>
      <c r="AI1072" s="205"/>
      <c r="AJ1072" s="205"/>
      <c r="AK1072" s="205"/>
      <c r="AL1072" s="205"/>
      <c r="AM1072" s="205"/>
      <c r="AN1072" s="205"/>
      <c r="AO1072" s="205"/>
      <c r="AP1072" s="205"/>
      <c r="AQ1072" s="205"/>
      <c r="AR1072" s="205"/>
      <c r="AS1072" s="205"/>
      <c r="AT1072" s="205"/>
      <c r="AU1072" s="205"/>
      <c r="AV1072" s="205"/>
      <c r="AW1072" s="205"/>
      <c r="AX1072" s="205"/>
      <c r="AY1072" s="205"/>
      <c r="AZ1072" s="205"/>
      <c r="BA1072" s="205"/>
      <c r="BB1072" s="205"/>
      <c r="BC1072" s="205"/>
      <c r="BD1072" s="205"/>
      <c r="BE1072" s="205"/>
      <c r="BF1072" s="205"/>
      <c r="BG1072" s="205"/>
      <c r="BH1072" s="205"/>
      <c r="BI1072" s="205"/>
      <c r="BJ1072" s="205"/>
      <c r="BK1072" s="205"/>
      <c r="BL1072" s="205"/>
      <c r="BM1072" s="209"/>
    </row>
    <row r="1073" spans="1:65">
      <c r="A1073" s="30"/>
      <c r="B1073" s="3" t="s">
        <v>274</v>
      </c>
      <c r="C1073" s="29"/>
      <c r="D1073" s="208">
        <v>98.5</v>
      </c>
      <c r="E1073" s="208">
        <v>116.5</v>
      </c>
      <c r="F1073" s="208">
        <v>139</v>
      </c>
      <c r="G1073" s="208">
        <v>107.49668127390652</v>
      </c>
      <c r="H1073" s="208">
        <v>126.5</v>
      </c>
      <c r="I1073" s="208">
        <v>121.5</v>
      </c>
      <c r="J1073" s="208">
        <v>113</v>
      </c>
      <c r="K1073" s="208">
        <v>106.5</v>
      </c>
      <c r="L1073" s="208">
        <v>109</v>
      </c>
      <c r="M1073" s="208">
        <v>107</v>
      </c>
      <c r="N1073" s="208">
        <v>105</v>
      </c>
      <c r="O1073" s="208">
        <v>110.5</v>
      </c>
      <c r="P1073" s="208">
        <v>108.5</v>
      </c>
      <c r="Q1073" s="208">
        <v>115.5</v>
      </c>
      <c r="R1073" s="208">
        <v>104</v>
      </c>
      <c r="S1073" s="208">
        <v>144.5</v>
      </c>
      <c r="T1073" s="208">
        <v>111.9689903610625</v>
      </c>
      <c r="U1073" s="208">
        <v>107</v>
      </c>
      <c r="V1073" s="208">
        <v>83.5</v>
      </c>
      <c r="W1073" s="208">
        <v>118</v>
      </c>
      <c r="X1073" s="208">
        <v>118.23372071146898</v>
      </c>
      <c r="Y1073" s="208">
        <v>79.949999999999989</v>
      </c>
      <c r="Z1073" s="208">
        <v>100.5</v>
      </c>
      <c r="AA1073" s="208">
        <v>84.107337435000005</v>
      </c>
      <c r="AB1073" s="204"/>
      <c r="AC1073" s="205"/>
      <c r="AD1073" s="205"/>
      <c r="AE1073" s="205"/>
      <c r="AF1073" s="205"/>
      <c r="AG1073" s="205"/>
      <c r="AH1073" s="205"/>
      <c r="AI1073" s="205"/>
      <c r="AJ1073" s="205"/>
      <c r="AK1073" s="205"/>
      <c r="AL1073" s="205"/>
      <c r="AM1073" s="205"/>
      <c r="AN1073" s="205"/>
      <c r="AO1073" s="205"/>
      <c r="AP1073" s="205"/>
      <c r="AQ1073" s="205"/>
      <c r="AR1073" s="205"/>
      <c r="AS1073" s="205"/>
      <c r="AT1073" s="205"/>
      <c r="AU1073" s="205"/>
      <c r="AV1073" s="205"/>
      <c r="AW1073" s="205"/>
      <c r="AX1073" s="205"/>
      <c r="AY1073" s="205"/>
      <c r="AZ1073" s="205"/>
      <c r="BA1073" s="205"/>
      <c r="BB1073" s="205"/>
      <c r="BC1073" s="205"/>
      <c r="BD1073" s="205"/>
      <c r="BE1073" s="205"/>
      <c r="BF1073" s="205"/>
      <c r="BG1073" s="205"/>
      <c r="BH1073" s="205"/>
      <c r="BI1073" s="205"/>
      <c r="BJ1073" s="205"/>
      <c r="BK1073" s="205"/>
      <c r="BL1073" s="205"/>
      <c r="BM1073" s="209"/>
    </row>
    <row r="1074" spans="1:65">
      <c r="A1074" s="30"/>
      <c r="B1074" s="3" t="s">
        <v>275</v>
      </c>
      <c r="C1074" s="29"/>
      <c r="D1074" s="208">
        <v>2.2509257354845507</v>
      </c>
      <c r="E1074" s="208">
        <v>3.1622776601683795</v>
      </c>
      <c r="F1074" s="208">
        <v>0.752772652709081</v>
      </c>
      <c r="G1074" s="208">
        <v>1.7375719480097986</v>
      </c>
      <c r="H1074" s="208">
        <v>2.857738033247041</v>
      </c>
      <c r="I1074" s="208">
        <v>1.7511900715418263</v>
      </c>
      <c r="J1074" s="208">
        <v>1.2247448713915889</v>
      </c>
      <c r="K1074" s="208">
        <v>2.6583202716502514</v>
      </c>
      <c r="L1074" s="208">
        <v>2.0655911179772888</v>
      </c>
      <c r="M1074" s="208">
        <v>2.1908902300206643</v>
      </c>
      <c r="N1074" s="208">
        <v>2.3166067138525404</v>
      </c>
      <c r="O1074" s="208">
        <v>1.7511900715418263</v>
      </c>
      <c r="P1074" s="208">
        <v>3.6193922141707713</v>
      </c>
      <c r="Q1074" s="208">
        <v>2.4289915602982237</v>
      </c>
      <c r="R1074" s="208">
        <v>1.0327955589886446</v>
      </c>
      <c r="S1074" s="208">
        <v>2.4832774042918899</v>
      </c>
      <c r="T1074" s="208">
        <v>0.36580290194600301</v>
      </c>
      <c r="U1074" s="208">
        <v>1.3291601358251257</v>
      </c>
      <c r="V1074" s="208">
        <v>1.6509593170840604</v>
      </c>
      <c r="W1074" s="208">
        <v>2.1908902300206643</v>
      </c>
      <c r="X1074" s="208">
        <v>1.6728561010673906</v>
      </c>
      <c r="Y1074" s="208">
        <v>0.90709793664558036</v>
      </c>
      <c r="Z1074" s="208">
        <v>2.7868739954771304</v>
      </c>
      <c r="AA1074" s="208">
        <v>3.3449191204033752</v>
      </c>
      <c r="AB1074" s="204"/>
      <c r="AC1074" s="205"/>
      <c r="AD1074" s="205"/>
      <c r="AE1074" s="205"/>
      <c r="AF1074" s="205"/>
      <c r="AG1074" s="205"/>
      <c r="AH1074" s="205"/>
      <c r="AI1074" s="205"/>
      <c r="AJ1074" s="205"/>
      <c r="AK1074" s="205"/>
      <c r="AL1074" s="205"/>
      <c r="AM1074" s="205"/>
      <c r="AN1074" s="205"/>
      <c r="AO1074" s="205"/>
      <c r="AP1074" s="205"/>
      <c r="AQ1074" s="205"/>
      <c r="AR1074" s="205"/>
      <c r="AS1074" s="205"/>
      <c r="AT1074" s="205"/>
      <c r="AU1074" s="205"/>
      <c r="AV1074" s="205"/>
      <c r="AW1074" s="205"/>
      <c r="AX1074" s="205"/>
      <c r="AY1074" s="205"/>
      <c r="AZ1074" s="205"/>
      <c r="BA1074" s="205"/>
      <c r="BB1074" s="205"/>
      <c r="BC1074" s="205"/>
      <c r="BD1074" s="205"/>
      <c r="BE1074" s="205"/>
      <c r="BF1074" s="205"/>
      <c r="BG1074" s="205"/>
      <c r="BH1074" s="205"/>
      <c r="BI1074" s="205"/>
      <c r="BJ1074" s="205"/>
      <c r="BK1074" s="205"/>
      <c r="BL1074" s="205"/>
      <c r="BM1074" s="209"/>
    </row>
    <row r="1075" spans="1:65">
      <c r="A1075" s="30"/>
      <c r="B1075" s="3" t="s">
        <v>86</v>
      </c>
      <c r="C1075" s="29"/>
      <c r="D1075" s="13">
        <v>2.3047021182435672E-2</v>
      </c>
      <c r="E1075" s="13">
        <v>2.7261014311796374E-2</v>
      </c>
      <c r="F1075" s="13">
        <v>5.409144809885612E-3</v>
      </c>
      <c r="G1075" s="13">
        <v>1.6082357178727198E-2</v>
      </c>
      <c r="H1075" s="13">
        <v>2.2650499603014854E-2</v>
      </c>
      <c r="I1075" s="13">
        <v>1.4512624902280327E-2</v>
      </c>
      <c r="J1075" s="13">
        <v>1.0886621079036346E-2</v>
      </c>
      <c r="K1075" s="13">
        <v>2.4766959052642094E-2</v>
      </c>
      <c r="L1075" s="13">
        <v>1.883517736757406E-2</v>
      </c>
      <c r="M1075" s="13">
        <v>2.0475609626361347E-2</v>
      </c>
      <c r="N1075" s="13">
        <v>2.1889197296244476E-2</v>
      </c>
      <c r="O1075" s="13">
        <v>1.5824006670558669E-2</v>
      </c>
      <c r="P1075" s="13">
        <v>3.3358453586827388E-2</v>
      </c>
      <c r="Q1075" s="13">
        <v>2.0849712963933252E-2</v>
      </c>
      <c r="R1075" s="13">
        <v>9.962658125292392E-3</v>
      </c>
      <c r="S1075" s="13">
        <v>1.7145758832855396E-2</v>
      </c>
      <c r="T1075" s="13">
        <v>3.2704424764293436E-3</v>
      </c>
      <c r="U1075" s="13">
        <v>1.2402738436937408E-2</v>
      </c>
      <c r="V1075" s="13">
        <v>1.9580462349287137E-2</v>
      </c>
      <c r="W1075" s="13">
        <v>1.8725557521544138E-2</v>
      </c>
      <c r="X1075" s="13">
        <v>1.4137799692882806E-2</v>
      </c>
      <c r="Y1075" s="13">
        <v>1.1355283997232384E-2</v>
      </c>
      <c r="Z1075" s="13">
        <v>2.7547354156281356E-2</v>
      </c>
      <c r="AA1075" s="13">
        <v>4.0330015615054102E-2</v>
      </c>
      <c r="AB1075" s="148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30"/>
      <c r="B1076" s="3" t="s">
        <v>276</v>
      </c>
      <c r="C1076" s="29"/>
      <c r="D1076" s="13">
        <v>-9.7657859093742916E-2</v>
      </c>
      <c r="E1076" s="13">
        <v>7.17237714518002E-2</v>
      </c>
      <c r="F1076" s="13">
        <v>0.28576055914116827</v>
      </c>
      <c r="G1076" s="13">
        <v>-1.7990754826714417E-3</v>
      </c>
      <c r="H1076" s="13">
        <v>0.16565358475432879</v>
      </c>
      <c r="I1076" s="13">
        <v>0.11483909559066574</v>
      </c>
      <c r="J1076" s="13">
        <v>3.9387278347650989E-2</v>
      </c>
      <c r="K1076" s="13">
        <v>-8.3475448060930102E-3</v>
      </c>
      <c r="L1076" s="13">
        <v>1.3210117263339871E-2</v>
      </c>
      <c r="M1076" s="13">
        <v>-1.1427210816011835E-2</v>
      </c>
      <c r="N1076" s="13">
        <v>-2.2206041850728275E-2</v>
      </c>
      <c r="O1076" s="13">
        <v>2.2449115293096789E-2</v>
      </c>
      <c r="P1076" s="13">
        <v>2.4312862286235415E-3</v>
      </c>
      <c r="Q1076" s="13">
        <v>7.6343270466678659E-2</v>
      </c>
      <c r="R1076" s="13">
        <v>-4.2223870915201522E-2</v>
      </c>
      <c r="S1076" s="13">
        <v>0.33811488130979095</v>
      </c>
      <c r="T1076" s="13">
        <v>3.3392978080559077E-2</v>
      </c>
      <c r="U1076" s="13">
        <v>-9.8873778110523114E-3</v>
      </c>
      <c r="V1076" s="13">
        <v>-0.22099848279099754</v>
      </c>
      <c r="W1076" s="13">
        <v>8.0962769481557118E-2</v>
      </c>
      <c r="X1076" s="13">
        <v>9.3205064265338367E-2</v>
      </c>
      <c r="Y1076" s="13">
        <v>-0.26195804072291973</v>
      </c>
      <c r="Z1076" s="13">
        <v>-6.5321365989593705E-2</v>
      </c>
      <c r="AA1076" s="13">
        <v>-0.23372950166755091</v>
      </c>
      <c r="AB1076" s="148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30"/>
      <c r="B1077" s="46" t="s">
        <v>277</v>
      </c>
      <c r="C1077" s="47"/>
      <c r="D1077" s="45">
        <v>1.07</v>
      </c>
      <c r="E1077" s="45">
        <v>0.65</v>
      </c>
      <c r="F1077" s="45">
        <v>2.83</v>
      </c>
      <c r="G1077" s="45">
        <v>0.1</v>
      </c>
      <c r="H1077" s="45">
        <v>1.61</v>
      </c>
      <c r="I1077" s="45">
        <v>1.0900000000000001</v>
      </c>
      <c r="J1077" s="45">
        <v>0.32</v>
      </c>
      <c r="K1077" s="45">
        <v>0.16</v>
      </c>
      <c r="L1077" s="45">
        <v>0.05</v>
      </c>
      <c r="M1077" s="45">
        <v>0.2</v>
      </c>
      <c r="N1077" s="45">
        <v>0.31</v>
      </c>
      <c r="O1077" s="45">
        <v>0.15</v>
      </c>
      <c r="P1077" s="45">
        <v>0.05</v>
      </c>
      <c r="Q1077" s="45">
        <v>0.7</v>
      </c>
      <c r="R1077" s="45">
        <v>0.51</v>
      </c>
      <c r="S1077" s="45">
        <v>3.36</v>
      </c>
      <c r="T1077" s="45">
        <v>0.26</v>
      </c>
      <c r="U1077" s="45">
        <v>0.18</v>
      </c>
      <c r="V1077" s="45">
        <v>2.33</v>
      </c>
      <c r="W1077" s="45">
        <v>0.74</v>
      </c>
      <c r="X1077" s="45">
        <v>0.87</v>
      </c>
      <c r="Y1077" s="45">
        <v>2.75</v>
      </c>
      <c r="Z1077" s="45">
        <v>0.74</v>
      </c>
      <c r="AA1077" s="45">
        <v>2.46</v>
      </c>
      <c r="AB1077" s="148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B1078" s="31"/>
      <c r="C1078" s="20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P1078" s="20"/>
      <c r="Q1078" s="20"/>
      <c r="R1078" s="20"/>
      <c r="S1078" s="20"/>
      <c r="T1078" s="20"/>
      <c r="U1078" s="20"/>
      <c r="V1078" s="20"/>
      <c r="W1078" s="20"/>
      <c r="X1078" s="20"/>
      <c r="Y1078" s="20"/>
      <c r="Z1078" s="20"/>
      <c r="AA1078" s="20"/>
      <c r="BM1078" s="55"/>
    </row>
    <row r="1079" spans="1:65" ht="15">
      <c r="B1079" s="8" t="s">
        <v>635</v>
      </c>
      <c r="BM1079" s="28" t="s">
        <v>66</v>
      </c>
    </row>
    <row r="1080" spans="1:65" ht="15">
      <c r="A1080" s="25" t="s">
        <v>35</v>
      </c>
      <c r="B1080" s="18" t="s">
        <v>110</v>
      </c>
      <c r="C1080" s="15" t="s">
        <v>111</v>
      </c>
      <c r="D1080" s="16" t="s">
        <v>235</v>
      </c>
      <c r="E1080" s="17" t="s">
        <v>235</v>
      </c>
      <c r="F1080" s="17" t="s">
        <v>235</v>
      </c>
      <c r="G1080" s="17" t="s">
        <v>235</v>
      </c>
      <c r="H1080" s="17" t="s">
        <v>235</v>
      </c>
      <c r="I1080" s="17" t="s">
        <v>235</v>
      </c>
      <c r="J1080" s="17" t="s">
        <v>235</v>
      </c>
      <c r="K1080" s="17" t="s">
        <v>235</v>
      </c>
      <c r="L1080" s="17" t="s">
        <v>235</v>
      </c>
      <c r="M1080" s="17" t="s">
        <v>235</v>
      </c>
      <c r="N1080" s="17" t="s">
        <v>235</v>
      </c>
      <c r="O1080" s="17" t="s">
        <v>235</v>
      </c>
      <c r="P1080" s="17" t="s">
        <v>235</v>
      </c>
      <c r="Q1080" s="17" t="s">
        <v>235</v>
      </c>
      <c r="R1080" s="17" t="s">
        <v>235</v>
      </c>
      <c r="S1080" s="17" t="s">
        <v>235</v>
      </c>
      <c r="T1080" s="17" t="s">
        <v>235</v>
      </c>
      <c r="U1080" s="17" t="s">
        <v>235</v>
      </c>
      <c r="V1080" s="17" t="s">
        <v>235</v>
      </c>
      <c r="W1080" s="17" t="s">
        <v>235</v>
      </c>
      <c r="X1080" s="17" t="s">
        <v>235</v>
      </c>
      <c r="Y1080" s="17" t="s">
        <v>235</v>
      </c>
      <c r="Z1080" s="17" t="s">
        <v>235</v>
      </c>
      <c r="AA1080" s="148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1</v>
      </c>
    </row>
    <row r="1081" spans="1:65">
      <c r="A1081" s="30"/>
      <c r="B1081" s="19" t="s">
        <v>236</v>
      </c>
      <c r="C1081" s="9" t="s">
        <v>236</v>
      </c>
      <c r="D1081" s="146" t="s">
        <v>238</v>
      </c>
      <c r="E1081" s="147" t="s">
        <v>239</v>
      </c>
      <c r="F1081" s="147" t="s">
        <v>240</v>
      </c>
      <c r="G1081" s="147" t="s">
        <v>241</v>
      </c>
      <c r="H1081" s="147" t="s">
        <v>242</v>
      </c>
      <c r="I1081" s="147" t="s">
        <v>243</v>
      </c>
      <c r="J1081" s="147" t="s">
        <v>244</v>
      </c>
      <c r="K1081" s="147" t="s">
        <v>245</v>
      </c>
      <c r="L1081" s="147" t="s">
        <v>246</v>
      </c>
      <c r="M1081" s="147" t="s">
        <v>247</v>
      </c>
      <c r="N1081" s="147" t="s">
        <v>248</v>
      </c>
      <c r="O1081" s="147" t="s">
        <v>249</v>
      </c>
      <c r="P1081" s="147" t="s">
        <v>250</v>
      </c>
      <c r="Q1081" s="147" t="s">
        <v>251</v>
      </c>
      <c r="R1081" s="147" t="s">
        <v>252</v>
      </c>
      <c r="S1081" s="147" t="s">
        <v>253</v>
      </c>
      <c r="T1081" s="147" t="s">
        <v>256</v>
      </c>
      <c r="U1081" s="147" t="s">
        <v>257</v>
      </c>
      <c r="V1081" s="147" t="s">
        <v>258</v>
      </c>
      <c r="W1081" s="147" t="s">
        <v>259</v>
      </c>
      <c r="X1081" s="147" t="s">
        <v>260</v>
      </c>
      <c r="Y1081" s="147" t="s">
        <v>265</v>
      </c>
      <c r="Z1081" s="147" t="s">
        <v>266</v>
      </c>
      <c r="AA1081" s="148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 t="s">
        <v>3</v>
      </c>
    </row>
    <row r="1082" spans="1:65">
      <c r="A1082" s="30"/>
      <c r="B1082" s="19"/>
      <c r="C1082" s="9"/>
      <c r="D1082" s="10" t="s">
        <v>305</v>
      </c>
      <c r="E1082" s="11" t="s">
        <v>303</v>
      </c>
      <c r="F1082" s="11" t="s">
        <v>305</v>
      </c>
      <c r="G1082" s="11" t="s">
        <v>305</v>
      </c>
      <c r="H1082" s="11" t="s">
        <v>303</v>
      </c>
      <c r="I1082" s="11" t="s">
        <v>303</v>
      </c>
      <c r="J1082" s="11" t="s">
        <v>305</v>
      </c>
      <c r="K1082" s="11" t="s">
        <v>303</v>
      </c>
      <c r="L1082" s="11" t="s">
        <v>303</v>
      </c>
      <c r="M1082" s="11" t="s">
        <v>303</v>
      </c>
      <c r="N1082" s="11" t="s">
        <v>303</v>
      </c>
      <c r="O1082" s="11" t="s">
        <v>303</v>
      </c>
      <c r="P1082" s="11" t="s">
        <v>303</v>
      </c>
      <c r="Q1082" s="11" t="s">
        <v>303</v>
      </c>
      <c r="R1082" s="11" t="s">
        <v>305</v>
      </c>
      <c r="S1082" s="11" t="s">
        <v>305</v>
      </c>
      <c r="T1082" s="11" t="s">
        <v>303</v>
      </c>
      <c r="U1082" s="11" t="s">
        <v>303</v>
      </c>
      <c r="V1082" s="11" t="s">
        <v>305</v>
      </c>
      <c r="W1082" s="11" t="s">
        <v>303</v>
      </c>
      <c r="X1082" s="11" t="s">
        <v>336</v>
      </c>
      <c r="Y1082" s="11" t="s">
        <v>305</v>
      </c>
      <c r="Z1082" s="11" t="s">
        <v>336</v>
      </c>
      <c r="AA1082" s="148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1</v>
      </c>
    </row>
    <row r="1083" spans="1:65">
      <c r="A1083" s="30"/>
      <c r="B1083" s="19"/>
      <c r="C1083" s="9"/>
      <c r="D1083" s="26" t="s">
        <v>337</v>
      </c>
      <c r="E1083" s="26" t="s">
        <v>338</v>
      </c>
      <c r="F1083" s="26" t="s">
        <v>339</v>
      </c>
      <c r="G1083" s="26" t="s">
        <v>339</v>
      </c>
      <c r="H1083" s="26" t="s">
        <v>117</v>
      </c>
      <c r="I1083" s="26" t="s">
        <v>337</v>
      </c>
      <c r="J1083" s="26" t="s">
        <v>338</v>
      </c>
      <c r="K1083" s="26" t="s">
        <v>338</v>
      </c>
      <c r="L1083" s="26" t="s">
        <v>339</v>
      </c>
      <c r="M1083" s="26" t="s">
        <v>338</v>
      </c>
      <c r="N1083" s="26" t="s">
        <v>338</v>
      </c>
      <c r="O1083" s="26" t="s">
        <v>306</v>
      </c>
      <c r="P1083" s="26" t="s">
        <v>338</v>
      </c>
      <c r="Q1083" s="26" t="s">
        <v>340</v>
      </c>
      <c r="R1083" s="26" t="s">
        <v>337</v>
      </c>
      <c r="S1083" s="26" t="s">
        <v>338</v>
      </c>
      <c r="T1083" s="26" t="s">
        <v>338</v>
      </c>
      <c r="U1083" s="26" t="s">
        <v>338</v>
      </c>
      <c r="V1083" s="26" t="s">
        <v>337</v>
      </c>
      <c r="W1083" s="26" t="s">
        <v>340</v>
      </c>
      <c r="X1083" s="26" t="s">
        <v>338</v>
      </c>
      <c r="Y1083" s="26" t="s">
        <v>338</v>
      </c>
      <c r="Z1083" s="26" t="s">
        <v>340</v>
      </c>
      <c r="AA1083" s="148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</v>
      </c>
    </row>
    <row r="1084" spans="1:65">
      <c r="A1084" s="30"/>
      <c r="B1084" s="18">
        <v>1</v>
      </c>
      <c r="C1084" s="14">
        <v>1</v>
      </c>
      <c r="D1084" s="211">
        <v>34.9</v>
      </c>
      <c r="E1084" s="211">
        <v>33.299999999999997</v>
      </c>
      <c r="F1084" s="211">
        <v>27</v>
      </c>
      <c r="G1084" s="211">
        <v>32.880740861269224</v>
      </c>
      <c r="H1084" s="211">
        <v>29.06</v>
      </c>
      <c r="I1084" s="211">
        <v>33.880000000000003</v>
      </c>
      <c r="J1084" s="211">
        <v>32</v>
      </c>
      <c r="K1084" s="211">
        <v>31.3</v>
      </c>
      <c r="L1084" s="211">
        <v>32.340000000000003</v>
      </c>
      <c r="M1084" s="211">
        <v>29.8</v>
      </c>
      <c r="N1084" s="211">
        <v>30.5</v>
      </c>
      <c r="O1084" s="211">
        <v>26.2</v>
      </c>
      <c r="P1084" s="211">
        <v>25.83</v>
      </c>
      <c r="Q1084" s="211">
        <v>33.53</v>
      </c>
      <c r="R1084" s="211">
        <v>33.4</v>
      </c>
      <c r="S1084" s="211">
        <v>27.5</v>
      </c>
      <c r="T1084" s="211">
        <v>33.299999999999997</v>
      </c>
      <c r="U1084" s="218">
        <v>12.7</v>
      </c>
      <c r="V1084" s="211">
        <v>29.5</v>
      </c>
      <c r="W1084" s="211">
        <v>28.930428084941568</v>
      </c>
      <c r="X1084" s="211">
        <v>33.395964547273501</v>
      </c>
      <c r="Y1084" s="218">
        <v>21.82</v>
      </c>
      <c r="Z1084" s="211">
        <v>36.64426881</v>
      </c>
      <c r="AA1084" s="212"/>
      <c r="AB1084" s="213"/>
      <c r="AC1084" s="213"/>
      <c r="AD1084" s="213"/>
      <c r="AE1084" s="213"/>
      <c r="AF1084" s="213"/>
      <c r="AG1084" s="213"/>
      <c r="AH1084" s="213"/>
      <c r="AI1084" s="213"/>
      <c r="AJ1084" s="213"/>
      <c r="AK1084" s="213"/>
      <c r="AL1084" s="213"/>
      <c r="AM1084" s="213"/>
      <c r="AN1084" s="213"/>
      <c r="AO1084" s="213"/>
      <c r="AP1084" s="213"/>
      <c r="AQ1084" s="213"/>
      <c r="AR1084" s="213"/>
      <c r="AS1084" s="213"/>
      <c r="AT1084" s="213"/>
      <c r="AU1084" s="213"/>
      <c r="AV1084" s="213"/>
      <c r="AW1084" s="213"/>
      <c r="AX1084" s="213"/>
      <c r="AY1084" s="213"/>
      <c r="AZ1084" s="213"/>
      <c r="BA1084" s="213"/>
      <c r="BB1084" s="213"/>
      <c r="BC1084" s="213"/>
      <c r="BD1084" s="213"/>
      <c r="BE1084" s="213"/>
      <c r="BF1084" s="213"/>
      <c r="BG1084" s="213"/>
      <c r="BH1084" s="213"/>
      <c r="BI1084" s="213"/>
      <c r="BJ1084" s="213"/>
      <c r="BK1084" s="213"/>
      <c r="BL1084" s="213"/>
      <c r="BM1084" s="214">
        <v>1</v>
      </c>
    </row>
    <row r="1085" spans="1:65">
      <c r="A1085" s="30"/>
      <c r="B1085" s="19">
        <v>1</v>
      </c>
      <c r="C1085" s="9">
        <v>2</v>
      </c>
      <c r="D1085" s="215">
        <v>36.200000000000003</v>
      </c>
      <c r="E1085" s="215">
        <v>33.799999999999997</v>
      </c>
      <c r="F1085" s="215">
        <v>26.3</v>
      </c>
      <c r="G1085" s="215">
        <v>33.576454046245715</v>
      </c>
      <c r="H1085" s="215">
        <v>29.48</v>
      </c>
      <c r="I1085" s="215">
        <v>34.79</v>
      </c>
      <c r="J1085" s="215">
        <v>32</v>
      </c>
      <c r="K1085" s="215">
        <v>32.1</v>
      </c>
      <c r="L1085" s="215">
        <v>32.81</v>
      </c>
      <c r="M1085" s="215">
        <v>30.5</v>
      </c>
      <c r="N1085" s="215">
        <v>30.5</v>
      </c>
      <c r="O1085" s="215">
        <v>26.6</v>
      </c>
      <c r="P1085" s="215">
        <v>27.22</v>
      </c>
      <c r="Q1085" s="215">
        <v>32.32</v>
      </c>
      <c r="R1085" s="215">
        <v>33.200000000000003</v>
      </c>
      <c r="S1085" s="215">
        <v>25.6</v>
      </c>
      <c r="T1085" s="215">
        <v>32.6</v>
      </c>
      <c r="U1085" s="219">
        <v>13.3</v>
      </c>
      <c r="V1085" s="215">
        <v>29.6</v>
      </c>
      <c r="W1085" s="215">
        <v>29.518626628275157</v>
      </c>
      <c r="X1085" s="215">
        <v>34.238863645873103</v>
      </c>
      <c r="Y1085" s="219">
        <v>23.84</v>
      </c>
      <c r="Z1085" s="215">
        <v>38.122382999999999</v>
      </c>
      <c r="AA1085" s="212"/>
      <c r="AB1085" s="213"/>
      <c r="AC1085" s="213"/>
      <c r="AD1085" s="213"/>
      <c r="AE1085" s="213"/>
      <c r="AF1085" s="213"/>
      <c r="AG1085" s="213"/>
      <c r="AH1085" s="213"/>
      <c r="AI1085" s="213"/>
      <c r="AJ1085" s="213"/>
      <c r="AK1085" s="213"/>
      <c r="AL1085" s="213"/>
      <c r="AM1085" s="213"/>
      <c r="AN1085" s="213"/>
      <c r="AO1085" s="213"/>
      <c r="AP1085" s="213"/>
      <c r="AQ1085" s="213"/>
      <c r="AR1085" s="213"/>
      <c r="AS1085" s="213"/>
      <c r="AT1085" s="213"/>
      <c r="AU1085" s="213"/>
      <c r="AV1085" s="213"/>
      <c r="AW1085" s="213"/>
      <c r="AX1085" s="213"/>
      <c r="AY1085" s="213"/>
      <c r="AZ1085" s="213"/>
      <c r="BA1085" s="213"/>
      <c r="BB1085" s="213"/>
      <c r="BC1085" s="213"/>
      <c r="BD1085" s="213"/>
      <c r="BE1085" s="213"/>
      <c r="BF1085" s="213"/>
      <c r="BG1085" s="213"/>
      <c r="BH1085" s="213"/>
      <c r="BI1085" s="213"/>
      <c r="BJ1085" s="213"/>
      <c r="BK1085" s="213"/>
      <c r="BL1085" s="213"/>
      <c r="BM1085" s="214">
        <v>29</v>
      </c>
    </row>
    <row r="1086" spans="1:65">
      <c r="A1086" s="30"/>
      <c r="B1086" s="19">
        <v>1</v>
      </c>
      <c r="C1086" s="9">
        <v>3</v>
      </c>
      <c r="D1086" s="215">
        <v>36.200000000000003</v>
      </c>
      <c r="E1086" s="215">
        <v>33</v>
      </c>
      <c r="F1086" s="215">
        <v>25.7</v>
      </c>
      <c r="G1086" s="215">
        <v>32.199198270451149</v>
      </c>
      <c r="H1086" s="215">
        <v>30.1</v>
      </c>
      <c r="I1086" s="215">
        <v>34.6</v>
      </c>
      <c r="J1086" s="215">
        <v>32</v>
      </c>
      <c r="K1086" s="215">
        <v>32</v>
      </c>
      <c r="L1086" s="215">
        <v>32.06</v>
      </c>
      <c r="M1086" s="215">
        <v>29.1</v>
      </c>
      <c r="N1086" s="215">
        <v>29.3</v>
      </c>
      <c r="O1086" s="215">
        <v>25.3</v>
      </c>
      <c r="P1086" s="215">
        <v>26.99</v>
      </c>
      <c r="Q1086" s="215">
        <v>33.71</v>
      </c>
      <c r="R1086" s="215">
        <v>33.200000000000003</v>
      </c>
      <c r="S1086" s="215">
        <v>26.3</v>
      </c>
      <c r="T1086" s="215">
        <v>32.6</v>
      </c>
      <c r="U1086" s="219">
        <v>12.9</v>
      </c>
      <c r="V1086" s="215">
        <v>29.4</v>
      </c>
      <c r="W1086" s="215">
        <v>29.395051043357327</v>
      </c>
      <c r="X1086" s="215">
        <v>32.504824284563597</v>
      </c>
      <c r="Y1086" s="219">
        <v>21.13</v>
      </c>
      <c r="Z1086" s="215">
        <v>39.402486619999998</v>
      </c>
      <c r="AA1086" s="212"/>
      <c r="AB1086" s="213"/>
      <c r="AC1086" s="213"/>
      <c r="AD1086" s="213"/>
      <c r="AE1086" s="213"/>
      <c r="AF1086" s="213"/>
      <c r="AG1086" s="213"/>
      <c r="AH1086" s="213"/>
      <c r="AI1086" s="213"/>
      <c r="AJ1086" s="213"/>
      <c r="AK1086" s="213"/>
      <c r="AL1086" s="213"/>
      <c r="AM1086" s="213"/>
      <c r="AN1086" s="213"/>
      <c r="AO1086" s="213"/>
      <c r="AP1086" s="213"/>
      <c r="AQ1086" s="213"/>
      <c r="AR1086" s="213"/>
      <c r="AS1086" s="213"/>
      <c r="AT1086" s="213"/>
      <c r="AU1086" s="213"/>
      <c r="AV1086" s="213"/>
      <c r="AW1086" s="213"/>
      <c r="AX1086" s="213"/>
      <c r="AY1086" s="213"/>
      <c r="AZ1086" s="213"/>
      <c r="BA1086" s="213"/>
      <c r="BB1086" s="213"/>
      <c r="BC1086" s="213"/>
      <c r="BD1086" s="213"/>
      <c r="BE1086" s="213"/>
      <c r="BF1086" s="213"/>
      <c r="BG1086" s="213"/>
      <c r="BH1086" s="213"/>
      <c r="BI1086" s="213"/>
      <c r="BJ1086" s="213"/>
      <c r="BK1086" s="213"/>
      <c r="BL1086" s="213"/>
      <c r="BM1086" s="214">
        <v>16</v>
      </c>
    </row>
    <row r="1087" spans="1:65">
      <c r="A1087" s="30"/>
      <c r="B1087" s="19">
        <v>1</v>
      </c>
      <c r="C1087" s="9">
        <v>4</v>
      </c>
      <c r="D1087" s="215">
        <v>35.5</v>
      </c>
      <c r="E1087" s="215">
        <v>32.4</v>
      </c>
      <c r="F1087" s="215">
        <v>26</v>
      </c>
      <c r="G1087" s="215">
        <v>32.446122539705151</v>
      </c>
      <c r="H1087" s="215">
        <v>28.75</v>
      </c>
      <c r="I1087" s="215">
        <v>33.08</v>
      </c>
      <c r="J1087" s="215">
        <v>31</v>
      </c>
      <c r="K1087" s="215">
        <v>33.200000000000003</v>
      </c>
      <c r="L1087" s="215">
        <v>31.859999999999996</v>
      </c>
      <c r="M1087" s="215">
        <v>30</v>
      </c>
      <c r="N1087" s="215">
        <v>28.8</v>
      </c>
      <c r="O1087" s="215">
        <v>26</v>
      </c>
      <c r="P1087" s="215">
        <v>25.88</v>
      </c>
      <c r="Q1087" s="215">
        <v>32.57</v>
      </c>
      <c r="R1087" s="215">
        <v>33</v>
      </c>
      <c r="S1087" s="215">
        <v>27.9</v>
      </c>
      <c r="T1087" s="215">
        <v>31.8</v>
      </c>
      <c r="U1087" s="219">
        <v>11.7</v>
      </c>
      <c r="V1087" s="215">
        <v>28.8</v>
      </c>
      <c r="W1087" s="215">
        <v>29.151479300020132</v>
      </c>
      <c r="X1087" s="215">
        <v>32.995119982686802</v>
      </c>
      <c r="Y1087" s="220">
        <v>26.9</v>
      </c>
      <c r="Z1087" s="215">
        <v>39.012369040000003</v>
      </c>
      <c r="AA1087" s="212"/>
      <c r="AB1087" s="213"/>
      <c r="AC1087" s="213"/>
      <c r="AD1087" s="213"/>
      <c r="AE1087" s="213"/>
      <c r="AF1087" s="213"/>
      <c r="AG1087" s="213"/>
      <c r="AH1087" s="213"/>
      <c r="AI1087" s="213"/>
      <c r="AJ1087" s="213"/>
      <c r="AK1087" s="213"/>
      <c r="AL1087" s="213"/>
      <c r="AM1087" s="213"/>
      <c r="AN1087" s="213"/>
      <c r="AO1087" s="213"/>
      <c r="AP1087" s="213"/>
      <c r="AQ1087" s="213"/>
      <c r="AR1087" s="213"/>
      <c r="AS1087" s="213"/>
      <c r="AT1087" s="213"/>
      <c r="AU1087" s="213"/>
      <c r="AV1087" s="213"/>
      <c r="AW1087" s="213"/>
      <c r="AX1087" s="213"/>
      <c r="AY1087" s="213"/>
      <c r="AZ1087" s="213"/>
      <c r="BA1087" s="213"/>
      <c r="BB1087" s="213"/>
      <c r="BC1087" s="213"/>
      <c r="BD1087" s="213"/>
      <c r="BE1087" s="213"/>
      <c r="BF1087" s="213"/>
      <c r="BG1087" s="213"/>
      <c r="BH1087" s="213"/>
      <c r="BI1087" s="213"/>
      <c r="BJ1087" s="213"/>
      <c r="BK1087" s="213"/>
      <c r="BL1087" s="213"/>
      <c r="BM1087" s="214">
        <v>31.142150656628669</v>
      </c>
    </row>
    <row r="1088" spans="1:65">
      <c r="A1088" s="30"/>
      <c r="B1088" s="19">
        <v>1</v>
      </c>
      <c r="C1088" s="9">
        <v>5</v>
      </c>
      <c r="D1088" s="215">
        <v>36.4</v>
      </c>
      <c r="E1088" s="215">
        <v>32</v>
      </c>
      <c r="F1088" s="215">
        <v>26.4</v>
      </c>
      <c r="G1088" s="215">
        <v>32.725010014409662</v>
      </c>
      <c r="H1088" s="215">
        <v>29.13</v>
      </c>
      <c r="I1088" s="215">
        <v>33.07</v>
      </c>
      <c r="J1088" s="215">
        <v>32</v>
      </c>
      <c r="K1088" s="215">
        <v>32.5</v>
      </c>
      <c r="L1088" s="215">
        <v>31.63</v>
      </c>
      <c r="M1088" s="215">
        <v>30.3</v>
      </c>
      <c r="N1088" s="215">
        <v>30.2</v>
      </c>
      <c r="O1088" s="215">
        <v>25.1</v>
      </c>
      <c r="P1088" s="215">
        <v>27</v>
      </c>
      <c r="Q1088" s="215">
        <v>33.32</v>
      </c>
      <c r="R1088" s="215">
        <v>34.1</v>
      </c>
      <c r="S1088" s="215">
        <v>28.3</v>
      </c>
      <c r="T1088" s="215">
        <v>32.200000000000003</v>
      </c>
      <c r="U1088" s="219">
        <v>12.4</v>
      </c>
      <c r="V1088" s="215">
        <v>29</v>
      </c>
      <c r="W1088" s="215">
        <v>29.306192613008761</v>
      </c>
      <c r="X1088" s="215">
        <v>33.597658642241697</v>
      </c>
      <c r="Y1088" s="219">
        <v>20.76</v>
      </c>
      <c r="Z1088" s="215">
        <v>37.632984800000003</v>
      </c>
      <c r="AA1088" s="212"/>
      <c r="AB1088" s="213"/>
      <c r="AC1088" s="213"/>
      <c r="AD1088" s="213"/>
      <c r="AE1088" s="213"/>
      <c r="AF1088" s="213"/>
      <c r="AG1088" s="213"/>
      <c r="AH1088" s="213"/>
      <c r="AI1088" s="213"/>
      <c r="AJ1088" s="213"/>
      <c r="AK1088" s="213"/>
      <c r="AL1088" s="213"/>
      <c r="AM1088" s="213"/>
      <c r="AN1088" s="213"/>
      <c r="AO1088" s="213"/>
      <c r="AP1088" s="213"/>
      <c r="AQ1088" s="213"/>
      <c r="AR1088" s="213"/>
      <c r="AS1088" s="213"/>
      <c r="AT1088" s="213"/>
      <c r="AU1088" s="213"/>
      <c r="AV1088" s="213"/>
      <c r="AW1088" s="213"/>
      <c r="AX1088" s="213"/>
      <c r="AY1088" s="213"/>
      <c r="AZ1088" s="213"/>
      <c r="BA1088" s="213"/>
      <c r="BB1088" s="213"/>
      <c r="BC1088" s="213"/>
      <c r="BD1088" s="213"/>
      <c r="BE1088" s="213"/>
      <c r="BF1088" s="213"/>
      <c r="BG1088" s="213"/>
      <c r="BH1088" s="213"/>
      <c r="BI1088" s="213"/>
      <c r="BJ1088" s="213"/>
      <c r="BK1088" s="213"/>
      <c r="BL1088" s="213"/>
      <c r="BM1088" s="214">
        <v>131</v>
      </c>
    </row>
    <row r="1089" spans="1:65">
      <c r="A1089" s="30"/>
      <c r="B1089" s="19">
        <v>1</v>
      </c>
      <c r="C1089" s="9">
        <v>6</v>
      </c>
      <c r="D1089" s="215">
        <v>36.1</v>
      </c>
      <c r="E1089" s="215">
        <v>31.899999999999995</v>
      </c>
      <c r="F1089" s="215">
        <v>25.8</v>
      </c>
      <c r="G1089" s="215">
        <v>33.555401809919722</v>
      </c>
      <c r="H1089" s="215">
        <v>27.54</v>
      </c>
      <c r="I1089" s="215">
        <v>33.85</v>
      </c>
      <c r="J1089" s="215">
        <v>32</v>
      </c>
      <c r="K1089" s="215">
        <v>30.599999999999998</v>
      </c>
      <c r="L1089" s="215">
        <v>31.65</v>
      </c>
      <c r="M1089" s="215">
        <v>30.2</v>
      </c>
      <c r="N1089" s="215">
        <v>28.1</v>
      </c>
      <c r="O1089" s="215">
        <v>24.6</v>
      </c>
      <c r="P1089" s="215">
        <v>25.01</v>
      </c>
      <c r="Q1089" s="215">
        <v>33.76</v>
      </c>
      <c r="R1089" s="215">
        <v>32.799999999999997</v>
      </c>
      <c r="S1089" s="215">
        <v>27.7</v>
      </c>
      <c r="T1089" s="215">
        <v>31.3</v>
      </c>
      <c r="U1089" s="219">
        <v>12.5</v>
      </c>
      <c r="V1089" s="215">
        <v>30</v>
      </c>
      <c r="W1089" s="215">
        <v>29.456426348152661</v>
      </c>
      <c r="X1089" s="215">
        <v>32.849681952817001</v>
      </c>
      <c r="Y1089" s="219">
        <v>22.43</v>
      </c>
      <c r="Z1089" s="215">
        <v>37.753245849999999</v>
      </c>
      <c r="AA1089" s="212"/>
      <c r="AB1089" s="213"/>
      <c r="AC1089" s="213"/>
      <c r="AD1089" s="213"/>
      <c r="AE1089" s="213"/>
      <c r="AF1089" s="213"/>
      <c r="AG1089" s="213"/>
      <c r="AH1089" s="213"/>
      <c r="AI1089" s="213"/>
      <c r="AJ1089" s="213"/>
      <c r="AK1089" s="213"/>
      <c r="AL1089" s="213"/>
      <c r="AM1089" s="213"/>
      <c r="AN1089" s="213"/>
      <c r="AO1089" s="213"/>
      <c r="AP1089" s="213"/>
      <c r="AQ1089" s="213"/>
      <c r="AR1089" s="213"/>
      <c r="AS1089" s="213"/>
      <c r="AT1089" s="213"/>
      <c r="AU1089" s="213"/>
      <c r="AV1089" s="213"/>
      <c r="AW1089" s="213"/>
      <c r="AX1089" s="213"/>
      <c r="AY1089" s="213"/>
      <c r="AZ1089" s="213"/>
      <c r="BA1089" s="213"/>
      <c r="BB1089" s="213"/>
      <c r="BC1089" s="213"/>
      <c r="BD1089" s="213"/>
      <c r="BE1089" s="213"/>
      <c r="BF1089" s="213"/>
      <c r="BG1089" s="213"/>
      <c r="BH1089" s="213"/>
      <c r="BI1089" s="213"/>
      <c r="BJ1089" s="213"/>
      <c r="BK1089" s="213"/>
      <c r="BL1089" s="213"/>
      <c r="BM1089" s="216"/>
    </row>
    <row r="1090" spans="1:65">
      <c r="A1090" s="30"/>
      <c r="B1090" s="20" t="s">
        <v>273</v>
      </c>
      <c r="C1090" s="12"/>
      <c r="D1090" s="217">
        <v>35.883333333333333</v>
      </c>
      <c r="E1090" s="217">
        <v>32.733333333333334</v>
      </c>
      <c r="F1090" s="217">
        <v>26.200000000000003</v>
      </c>
      <c r="G1090" s="217">
        <v>32.897154590333436</v>
      </c>
      <c r="H1090" s="217">
        <v>29.01</v>
      </c>
      <c r="I1090" s="217">
        <v>33.878333333333337</v>
      </c>
      <c r="J1090" s="217">
        <v>31.833333333333332</v>
      </c>
      <c r="K1090" s="217">
        <v>31.950000000000003</v>
      </c>
      <c r="L1090" s="217">
        <v>32.05833333333333</v>
      </c>
      <c r="M1090" s="217">
        <v>29.983333333333334</v>
      </c>
      <c r="N1090" s="217">
        <v>29.566666666666663</v>
      </c>
      <c r="O1090" s="217">
        <v>25.633333333333329</v>
      </c>
      <c r="P1090" s="217">
        <v>26.321666666666662</v>
      </c>
      <c r="Q1090" s="217">
        <v>33.201666666666661</v>
      </c>
      <c r="R1090" s="217">
        <v>33.283333333333331</v>
      </c>
      <c r="S1090" s="217">
        <v>27.216666666666669</v>
      </c>
      <c r="T1090" s="217">
        <v>32.300000000000004</v>
      </c>
      <c r="U1090" s="217">
        <v>12.583333333333334</v>
      </c>
      <c r="V1090" s="217">
        <v>29.383333333333336</v>
      </c>
      <c r="W1090" s="217">
        <v>29.293034002959264</v>
      </c>
      <c r="X1090" s="217">
        <v>33.26368550924262</v>
      </c>
      <c r="Y1090" s="217">
        <v>22.813333333333333</v>
      </c>
      <c r="Z1090" s="217">
        <v>38.09462302</v>
      </c>
      <c r="AA1090" s="212"/>
      <c r="AB1090" s="213"/>
      <c r="AC1090" s="213"/>
      <c r="AD1090" s="213"/>
      <c r="AE1090" s="213"/>
      <c r="AF1090" s="213"/>
      <c r="AG1090" s="213"/>
      <c r="AH1090" s="213"/>
      <c r="AI1090" s="213"/>
      <c r="AJ1090" s="213"/>
      <c r="AK1090" s="213"/>
      <c r="AL1090" s="213"/>
      <c r="AM1090" s="213"/>
      <c r="AN1090" s="213"/>
      <c r="AO1090" s="213"/>
      <c r="AP1090" s="213"/>
      <c r="AQ1090" s="213"/>
      <c r="AR1090" s="213"/>
      <c r="AS1090" s="213"/>
      <c r="AT1090" s="213"/>
      <c r="AU1090" s="213"/>
      <c r="AV1090" s="213"/>
      <c r="AW1090" s="213"/>
      <c r="AX1090" s="213"/>
      <c r="AY1090" s="213"/>
      <c r="AZ1090" s="213"/>
      <c r="BA1090" s="213"/>
      <c r="BB1090" s="213"/>
      <c r="BC1090" s="213"/>
      <c r="BD1090" s="213"/>
      <c r="BE1090" s="213"/>
      <c r="BF1090" s="213"/>
      <c r="BG1090" s="213"/>
      <c r="BH1090" s="213"/>
      <c r="BI1090" s="213"/>
      <c r="BJ1090" s="213"/>
      <c r="BK1090" s="213"/>
      <c r="BL1090" s="213"/>
      <c r="BM1090" s="216"/>
    </row>
    <row r="1091" spans="1:65">
      <c r="A1091" s="30"/>
      <c r="B1091" s="3" t="s">
        <v>274</v>
      </c>
      <c r="C1091" s="29"/>
      <c r="D1091" s="215">
        <v>36.150000000000006</v>
      </c>
      <c r="E1091" s="215">
        <v>32.700000000000003</v>
      </c>
      <c r="F1091" s="215">
        <v>26.15</v>
      </c>
      <c r="G1091" s="215">
        <v>32.802875437839447</v>
      </c>
      <c r="H1091" s="215">
        <v>29.094999999999999</v>
      </c>
      <c r="I1091" s="215">
        <v>33.865000000000002</v>
      </c>
      <c r="J1091" s="215">
        <v>32</v>
      </c>
      <c r="K1091" s="215">
        <v>32.049999999999997</v>
      </c>
      <c r="L1091" s="215">
        <v>31.96</v>
      </c>
      <c r="M1091" s="215">
        <v>30.1</v>
      </c>
      <c r="N1091" s="215">
        <v>29.75</v>
      </c>
      <c r="O1091" s="215">
        <v>25.65</v>
      </c>
      <c r="P1091" s="215">
        <v>26.434999999999999</v>
      </c>
      <c r="Q1091" s="215">
        <v>33.424999999999997</v>
      </c>
      <c r="R1091" s="215">
        <v>33.200000000000003</v>
      </c>
      <c r="S1091" s="215">
        <v>27.6</v>
      </c>
      <c r="T1091" s="215">
        <v>32.400000000000006</v>
      </c>
      <c r="U1091" s="215">
        <v>12.6</v>
      </c>
      <c r="V1091" s="215">
        <v>29.45</v>
      </c>
      <c r="W1091" s="215">
        <v>29.350621828183044</v>
      </c>
      <c r="X1091" s="215">
        <v>33.195542264980148</v>
      </c>
      <c r="Y1091" s="215">
        <v>22.125</v>
      </c>
      <c r="Z1091" s="215">
        <v>37.937814424999999</v>
      </c>
      <c r="AA1091" s="212"/>
      <c r="AB1091" s="213"/>
      <c r="AC1091" s="213"/>
      <c r="AD1091" s="213"/>
      <c r="AE1091" s="213"/>
      <c r="AF1091" s="213"/>
      <c r="AG1091" s="213"/>
      <c r="AH1091" s="213"/>
      <c r="AI1091" s="213"/>
      <c r="AJ1091" s="213"/>
      <c r="AK1091" s="213"/>
      <c r="AL1091" s="213"/>
      <c r="AM1091" s="213"/>
      <c r="AN1091" s="213"/>
      <c r="AO1091" s="213"/>
      <c r="AP1091" s="213"/>
      <c r="AQ1091" s="213"/>
      <c r="AR1091" s="213"/>
      <c r="AS1091" s="213"/>
      <c r="AT1091" s="213"/>
      <c r="AU1091" s="213"/>
      <c r="AV1091" s="213"/>
      <c r="AW1091" s="213"/>
      <c r="AX1091" s="213"/>
      <c r="AY1091" s="213"/>
      <c r="AZ1091" s="213"/>
      <c r="BA1091" s="213"/>
      <c r="BB1091" s="213"/>
      <c r="BC1091" s="213"/>
      <c r="BD1091" s="213"/>
      <c r="BE1091" s="213"/>
      <c r="BF1091" s="213"/>
      <c r="BG1091" s="213"/>
      <c r="BH1091" s="213"/>
      <c r="BI1091" s="213"/>
      <c r="BJ1091" s="213"/>
      <c r="BK1091" s="213"/>
      <c r="BL1091" s="213"/>
      <c r="BM1091" s="216"/>
    </row>
    <row r="1092" spans="1:65">
      <c r="A1092" s="30"/>
      <c r="B1092" s="3" t="s">
        <v>275</v>
      </c>
      <c r="C1092" s="29"/>
      <c r="D1092" s="215">
        <v>0.57067211835402276</v>
      </c>
      <c r="E1092" s="215">
        <v>0.75806771905065751</v>
      </c>
      <c r="F1092" s="215">
        <v>0.4774934554525328</v>
      </c>
      <c r="G1092" s="215">
        <v>0.56836841108125391</v>
      </c>
      <c r="H1092" s="215">
        <v>0.85491520047312364</v>
      </c>
      <c r="I1092" s="215">
        <v>0.72711530493221443</v>
      </c>
      <c r="J1092" s="215">
        <v>0.40824829046386296</v>
      </c>
      <c r="K1092" s="215">
        <v>0.90939540355117388</v>
      </c>
      <c r="L1092" s="215">
        <v>0.45472702434171258</v>
      </c>
      <c r="M1092" s="215">
        <v>0.49564772436344967</v>
      </c>
      <c r="N1092" s="215">
        <v>0.99532239333125894</v>
      </c>
      <c r="O1092" s="215">
        <v>0.75542482529148203</v>
      </c>
      <c r="P1092" s="215">
        <v>0.87989582716743553</v>
      </c>
      <c r="Q1092" s="215">
        <v>0.61127462458919923</v>
      </c>
      <c r="R1092" s="215">
        <v>0.44907311951025014</v>
      </c>
      <c r="S1092" s="215">
        <v>1.0400320507881788</v>
      </c>
      <c r="T1092" s="215">
        <v>0.69856996786291825</v>
      </c>
      <c r="U1092" s="215">
        <v>0.53820689949745826</v>
      </c>
      <c r="V1092" s="215">
        <v>0.43089055068156995</v>
      </c>
      <c r="W1092" s="215">
        <v>0.21894771171235039</v>
      </c>
      <c r="X1092" s="215">
        <v>0.61634486137848288</v>
      </c>
      <c r="Y1092" s="215">
        <v>2.2776449825788618</v>
      </c>
      <c r="Z1092" s="215">
        <v>0.99867022812809436</v>
      </c>
      <c r="AA1092" s="212"/>
      <c r="AB1092" s="213"/>
      <c r="AC1092" s="213"/>
      <c r="AD1092" s="213"/>
      <c r="AE1092" s="213"/>
      <c r="AF1092" s="213"/>
      <c r="AG1092" s="213"/>
      <c r="AH1092" s="213"/>
      <c r="AI1092" s="213"/>
      <c r="AJ1092" s="213"/>
      <c r="AK1092" s="213"/>
      <c r="AL1092" s="213"/>
      <c r="AM1092" s="213"/>
      <c r="AN1092" s="213"/>
      <c r="AO1092" s="213"/>
      <c r="AP1092" s="213"/>
      <c r="AQ1092" s="213"/>
      <c r="AR1092" s="213"/>
      <c r="AS1092" s="213"/>
      <c r="AT1092" s="213"/>
      <c r="AU1092" s="213"/>
      <c r="AV1092" s="213"/>
      <c r="AW1092" s="213"/>
      <c r="AX1092" s="213"/>
      <c r="AY1092" s="213"/>
      <c r="AZ1092" s="213"/>
      <c r="BA1092" s="213"/>
      <c r="BB1092" s="213"/>
      <c r="BC1092" s="213"/>
      <c r="BD1092" s="213"/>
      <c r="BE1092" s="213"/>
      <c r="BF1092" s="213"/>
      <c r="BG1092" s="213"/>
      <c r="BH1092" s="213"/>
      <c r="BI1092" s="213"/>
      <c r="BJ1092" s="213"/>
      <c r="BK1092" s="213"/>
      <c r="BL1092" s="213"/>
      <c r="BM1092" s="216"/>
    </row>
    <row r="1093" spans="1:65">
      <c r="A1093" s="30"/>
      <c r="B1093" s="3" t="s">
        <v>86</v>
      </c>
      <c r="C1093" s="29"/>
      <c r="D1093" s="13">
        <v>1.5903542545862223E-2</v>
      </c>
      <c r="E1093" s="13">
        <v>2.3158891620692183E-2</v>
      </c>
      <c r="F1093" s="13">
        <v>1.8224941047806593E-2</v>
      </c>
      <c r="G1093" s="13">
        <v>1.7277129835668658E-2</v>
      </c>
      <c r="H1093" s="13">
        <v>2.9469672543023909E-2</v>
      </c>
      <c r="I1093" s="13">
        <v>2.1462546512487263E-2</v>
      </c>
      <c r="J1093" s="13">
        <v>1.2824553627137057E-2</v>
      </c>
      <c r="K1093" s="13">
        <v>2.8463079923354423E-2</v>
      </c>
      <c r="L1093" s="13">
        <v>1.4184362599689502E-2</v>
      </c>
      <c r="M1093" s="13">
        <v>1.6530774575768192E-2</v>
      </c>
      <c r="N1093" s="13">
        <v>3.3663666065318794E-2</v>
      </c>
      <c r="O1093" s="13">
        <v>2.9470409309160551E-2</v>
      </c>
      <c r="P1093" s="13">
        <v>3.3428575717119068E-2</v>
      </c>
      <c r="Q1093" s="13">
        <v>1.8410962037724993E-2</v>
      </c>
      <c r="R1093" s="13">
        <v>1.3492432233657993E-2</v>
      </c>
      <c r="S1093" s="13">
        <v>3.8213057591727329E-2</v>
      </c>
      <c r="T1093" s="13">
        <v>2.162755318461047E-2</v>
      </c>
      <c r="U1093" s="13">
        <v>4.2771409231586087E-2</v>
      </c>
      <c r="V1093" s="13">
        <v>1.4664454362390354E-2</v>
      </c>
      <c r="W1093" s="13">
        <v>7.4743951647422962E-3</v>
      </c>
      <c r="X1093" s="13">
        <v>1.8529061105006715E-2</v>
      </c>
      <c r="Y1093" s="13">
        <v>9.9838324776981083E-2</v>
      </c>
      <c r="Z1093" s="13">
        <v>2.6215516756886766E-2</v>
      </c>
      <c r="AA1093" s="148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30"/>
      <c r="B1094" s="3" t="s">
        <v>276</v>
      </c>
      <c r="C1094" s="29"/>
      <c r="D1094" s="13">
        <v>0.15224326440972669</v>
      </c>
      <c r="E1094" s="13">
        <v>5.1094180817790713E-2</v>
      </c>
      <c r="F1094" s="13">
        <v>-0.1586965110765951</v>
      </c>
      <c r="G1094" s="13">
        <v>5.6354615744279357E-2</v>
      </c>
      <c r="H1094" s="13">
        <v>-6.8465106348550631E-2</v>
      </c>
      <c r="I1094" s="13">
        <v>8.7861069932954949E-2</v>
      </c>
      <c r="J1094" s="13">
        <v>2.2194442648665991E-2</v>
      </c>
      <c r="K1094" s="13">
        <v>2.5940705003923092E-2</v>
      </c>
      <c r="L1094" s="13">
        <v>2.9419377190947227E-2</v>
      </c>
      <c r="M1094" s="13">
        <v>-3.7210574698978816E-2</v>
      </c>
      <c r="N1094" s="13">
        <v>-5.0590083110610751E-2</v>
      </c>
      <c r="O1094" s="13">
        <v>-0.17689264251641457</v>
      </c>
      <c r="P1094" s="13">
        <v>-0.15478969462039893</v>
      </c>
      <c r="Q1094" s="13">
        <v>6.6132748272464514E-2</v>
      </c>
      <c r="R1094" s="13">
        <v>6.8755131921144574E-2</v>
      </c>
      <c r="S1094" s="13">
        <v>-0.12605051055221372</v>
      </c>
      <c r="T1094" s="13">
        <v>3.7179492069693731E-2</v>
      </c>
      <c r="U1094" s="13">
        <v>-0.59593884596872093</v>
      </c>
      <c r="V1094" s="13">
        <v>-5.6477066811728482E-2</v>
      </c>
      <c r="W1094" s="13">
        <v>-5.9376652372459593E-2</v>
      </c>
      <c r="X1094" s="13">
        <v>6.8124224174684E-2</v>
      </c>
      <c r="Y1094" s="13">
        <v>-0.26744515544633818</v>
      </c>
      <c r="Z1094" s="13">
        <v>0.22324958992167376</v>
      </c>
      <c r="AA1094" s="148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30"/>
      <c r="B1095" s="46" t="s">
        <v>277</v>
      </c>
      <c r="C1095" s="47"/>
      <c r="D1095" s="45">
        <v>1.2</v>
      </c>
      <c r="E1095" s="45">
        <v>0.27</v>
      </c>
      <c r="F1095" s="45">
        <v>1.68</v>
      </c>
      <c r="G1095" s="45">
        <v>0.32</v>
      </c>
      <c r="H1095" s="45">
        <v>0.84</v>
      </c>
      <c r="I1095" s="45">
        <v>0.61</v>
      </c>
      <c r="J1095" s="45">
        <v>0</v>
      </c>
      <c r="K1095" s="45">
        <v>0.03</v>
      </c>
      <c r="L1095" s="45">
        <v>7.0000000000000007E-2</v>
      </c>
      <c r="M1095" s="45">
        <v>0.55000000000000004</v>
      </c>
      <c r="N1095" s="45">
        <v>0.67</v>
      </c>
      <c r="O1095" s="45">
        <v>1.84</v>
      </c>
      <c r="P1095" s="45">
        <v>1.64</v>
      </c>
      <c r="Q1095" s="45">
        <v>0.41</v>
      </c>
      <c r="R1095" s="45">
        <v>0.43</v>
      </c>
      <c r="S1095" s="45">
        <v>1.37</v>
      </c>
      <c r="T1095" s="45">
        <v>0.14000000000000001</v>
      </c>
      <c r="U1095" s="45">
        <v>5.73</v>
      </c>
      <c r="V1095" s="45">
        <v>0.73</v>
      </c>
      <c r="W1095" s="45">
        <v>0.76</v>
      </c>
      <c r="X1095" s="45">
        <v>0.43</v>
      </c>
      <c r="Y1095" s="45">
        <v>2.68</v>
      </c>
      <c r="Z1095" s="45">
        <v>1.86</v>
      </c>
      <c r="AA1095" s="148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B1096" s="31"/>
      <c r="C1096" s="20"/>
      <c r="D1096" s="20"/>
      <c r="E1096" s="20"/>
      <c r="F1096" s="20"/>
      <c r="G1096" s="20"/>
      <c r="H1096" s="20"/>
      <c r="I1096" s="20"/>
      <c r="J1096" s="20"/>
      <c r="K1096" s="20"/>
      <c r="L1096" s="20"/>
      <c r="M1096" s="20"/>
      <c r="N1096" s="20"/>
      <c r="O1096" s="20"/>
      <c r="P1096" s="20"/>
      <c r="Q1096" s="20"/>
      <c r="R1096" s="20"/>
      <c r="S1096" s="20"/>
      <c r="T1096" s="20"/>
      <c r="U1096" s="20"/>
      <c r="V1096" s="20"/>
      <c r="W1096" s="20"/>
      <c r="X1096" s="20"/>
      <c r="Y1096" s="20"/>
      <c r="Z1096" s="20"/>
      <c r="BM1096" s="55"/>
    </row>
    <row r="1097" spans="1:65" ht="15">
      <c r="B1097" s="8" t="s">
        <v>636</v>
      </c>
      <c r="BM1097" s="28" t="s">
        <v>66</v>
      </c>
    </row>
    <row r="1098" spans="1:65" ht="15">
      <c r="A1098" s="25" t="s">
        <v>38</v>
      </c>
      <c r="B1098" s="18" t="s">
        <v>110</v>
      </c>
      <c r="C1098" s="15" t="s">
        <v>111</v>
      </c>
      <c r="D1098" s="16" t="s">
        <v>235</v>
      </c>
      <c r="E1098" s="17" t="s">
        <v>235</v>
      </c>
      <c r="F1098" s="17" t="s">
        <v>235</v>
      </c>
      <c r="G1098" s="17" t="s">
        <v>235</v>
      </c>
      <c r="H1098" s="17" t="s">
        <v>235</v>
      </c>
      <c r="I1098" s="17" t="s">
        <v>235</v>
      </c>
      <c r="J1098" s="17" t="s">
        <v>235</v>
      </c>
      <c r="K1098" s="17" t="s">
        <v>235</v>
      </c>
      <c r="L1098" s="17" t="s">
        <v>235</v>
      </c>
      <c r="M1098" s="17" t="s">
        <v>235</v>
      </c>
      <c r="N1098" s="17" t="s">
        <v>235</v>
      </c>
      <c r="O1098" s="17" t="s">
        <v>235</v>
      </c>
      <c r="P1098" s="17" t="s">
        <v>235</v>
      </c>
      <c r="Q1098" s="17" t="s">
        <v>235</v>
      </c>
      <c r="R1098" s="17" t="s">
        <v>235</v>
      </c>
      <c r="S1098" s="17" t="s">
        <v>235</v>
      </c>
      <c r="T1098" s="17" t="s">
        <v>235</v>
      </c>
      <c r="U1098" s="17" t="s">
        <v>235</v>
      </c>
      <c r="V1098" s="17" t="s">
        <v>235</v>
      </c>
      <c r="W1098" s="17" t="s">
        <v>235</v>
      </c>
      <c r="X1098" s="17" t="s">
        <v>235</v>
      </c>
      <c r="Y1098" s="17" t="s">
        <v>235</v>
      </c>
      <c r="Z1098" s="148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1</v>
      </c>
    </row>
    <row r="1099" spans="1:65">
      <c r="A1099" s="30"/>
      <c r="B1099" s="19" t="s">
        <v>236</v>
      </c>
      <c r="C1099" s="9" t="s">
        <v>236</v>
      </c>
      <c r="D1099" s="146" t="s">
        <v>238</v>
      </c>
      <c r="E1099" s="147" t="s">
        <v>239</v>
      </c>
      <c r="F1099" s="147" t="s">
        <v>240</v>
      </c>
      <c r="G1099" s="147" t="s">
        <v>241</v>
      </c>
      <c r="H1099" s="147" t="s">
        <v>242</v>
      </c>
      <c r="I1099" s="147" t="s">
        <v>243</v>
      </c>
      <c r="J1099" s="147" t="s">
        <v>244</v>
      </c>
      <c r="K1099" s="147" t="s">
        <v>245</v>
      </c>
      <c r="L1099" s="147" t="s">
        <v>246</v>
      </c>
      <c r="M1099" s="147" t="s">
        <v>247</v>
      </c>
      <c r="N1099" s="147" t="s">
        <v>248</v>
      </c>
      <c r="O1099" s="147" t="s">
        <v>249</v>
      </c>
      <c r="P1099" s="147" t="s">
        <v>251</v>
      </c>
      <c r="Q1099" s="147" t="s">
        <v>252</v>
      </c>
      <c r="R1099" s="147" t="s">
        <v>253</v>
      </c>
      <c r="S1099" s="147" t="s">
        <v>254</v>
      </c>
      <c r="T1099" s="147" t="s">
        <v>256</v>
      </c>
      <c r="U1099" s="147" t="s">
        <v>257</v>
      </c>
      <c r="V1099" s="147" t="s">
        <v>258</v>
      </c>
      <c r="W1099" s="147" t="s">
        <v>259</v>
      </c>
      <c r="X1099" s="147" t="s">
        <v>265</v>
      </c>
      <c r="Y1099" s="147" t="s">
        <v>266</v>
      </c>
      <c r="Z1099" s="148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 t="s">
        <v>3</v>
      </c>
    </row>
    <row r="1100" spans="1:65">
      <c r="A1100" s="30"/>
      <c r="B1100" s="19"/>
      <c r="C1100" s="9"/>
      <c r="D1100" s="10" t="s">
        <v>305</v>
      </c>
      <c r="E1100" s="11" t="s">
        <v>303</v>
      </c>
      <c r="F1100" s="11" t="s">
        <v>305</v>
      </c>
      <c r="G1100" s="11" t="s">
        <v>305</v>
      </c>
      <c r="H1100" s="11" t="s">
        <v>303</v>
      </c>
      <c r="I1100" s="11" t="s">
        <v>303</v>
      </c>
      <c r="J1100" s="11" t="s">
        <v>303</v>
      </c>
      <c r="K1100" s="11" t="s">
        <v>303</v>
      </c>
      <c r="L1100" s="11" t="s">
        <v>303</v>
      </c>
      <c r="M1100" s="11" t="s">
        <v>303</v>
      </c>
      <c r="N1100" s="11" t="s">
        <v>303</v>
      </c>
      <c r="O1100" s="11" t="s">
        <v>303</v>
      </c>
      <c r="P1100" s="11" t="s">
        <v>303</v>
      </c>
      <c r="Q1100" s="11" t="s">
        <v>305</v>
      </c>
      <c r="R1100" s="11" t="s">
        <v>305</v>
      </c>
      <c r="S1100" s="11" t="s">
        <v>303</v>
      </c>
      <c r="T1100" s="11" t="s">
        <v>303</v>
      </c>
      <c r="U1100" s="11" t="s">
        <v>303</v>
      </c>
      <c r="V1100" s="11" t="s">
        <v>305</v>
      </c>
      <c r="W1100" s="11" t="s">
        <v>303</v>
      </c>
      <c r="X1100" s="11" t="s">
        <v>305</v>
      </c>
      <c r="Y1100" s="11" t="s">
        <v>336</v>
      </c>
      <c r="Z1100" s="148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1</v>
      </c>
    </row>
    <row r="1101" spans="1:65">
      <c r="A1101" s="30"/>
      <c r="B1101" s="19"/>
      <c r="C1101" s="9"/>
      <c r="D1101" s="26" t="s">
        <v>337</v>
      </c>
      <c r="E1101" s="26" t="s">
        <v>338</v>
      </c>
      <c r="F1101" s="26" t="s">
        <v>339</v>
      </c>
      <c r="G1101" s="26" t="s">
        <v>339</v>
      </c>
      <c r="H1101" s="26" t="s">
        <v>117</v>
      </c>
      <c r="I1101" s="26" t="s">
        <v>337</v>
      </c>
      <c r="J1101" s="26" t="s">
        <v>338</v>
      </c>
      <c r="K1101" s="26" t="s">
        <v>338</v>
      </c>
      <c r="L1101" s="26" t="s">
        <v>339</v>
      </c>
      <c r="M1101" s="26" t="s">
        <v>338</v>
      </c>
      <c r="N1101" s="26" t="s">
        <v>338</v>
      </c>
      <c r="O1101" s="26" t="s">
        <v>306</v>
      </c>
      <c r="P1101" s="26" t="s">
        <v>340</v>
      </c>
      <c r="Q1101" s="26" t="s">
        <v>337</v>
      </c>
      <c r="R1101" s="26" t="s">
        <v>338</v>
      </c>
      <c r="S1101" s="26" t="s">
        <v>337</v>
      </c>
      <c r="T1101" s="26" t="s">
        <v>338</v>
      </c>
      <c r="U1101" s="26" t="s">
        <v>338</v>
      </c>
      <c r="V1101" s="26" t="s">
        <v>337</v>
      </c>
      <c r="W1101" s="26" t="s">
        <v>340</v>
      </c>
      <c r="X1101" s="26" t="s">
        <v>338</v>
      </c>
      <c r="Y1101" s="26" t="s">
        <v>340</v>
      </c>
      <c r="Z1101" s="148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2</v>
      </c>
    </row>
    <row r="1102" spans="1:65">
      <c r="A1102" s="30"/>
      <c r="B1102" s="18">
        <v>1</v>
      </c>
      <c r="C1102" s="14">
        <v>1</v>
      </c>
      <c r="D1102" s="211">
        <v>9.73</v>
      </c>
      <c r="E1102" s="211">
        <v>10.65</v>
      </c>
      <c r="F1102" s="211">
        <v>11.5</v>
      </c>
      <c r="G1102" s="211">
        <v>10.151555094312114</v>
      </c>
      <c r="H1102" s="211">
        <v>11.49</v>
      </c>
      <c r="I1102" s="211">
        <v>11.33</v>
      </c>
      <c r="J1102" s="211">
        <v>10.9</v>
      </c>
      <c r="K1102" s="211">
        <v>10.3</v>
      </c>
      <c r="L1102" s="211">
        <v>10.24</v>
      </c>
      <c r="M1102" s="211">
        <v>9.91</v>
      </c>
      <c r="N1102" s="211">
        <v>11.15</v>
      </c>
      <c r="O1102" s="211">
        <v>10.73</v>
      </c>
      <c r="P1102" s="211">
        <v>11.19</v>
      </c>
      <c r="Q1102" s="211">
        <v>9.86</v>
      </c>
      <c r="R1102" s="211">
        <v>11.1</v>
      </c>
      <c r="S1102" s="211">
        <v>10.39175</v>
      </c>
      <c r="T1102" s="211">
        <v>10.65</v>
      </c>
      <c r="U1102" s="211">
        <v>10.5</v>
      </c>
      <c r="V1102" s="211">
        <v>10.9</v>
      </c>
      <c r="W1102" s="211">
        <v>10.443655421818468</v>
      </c>
      <c r="X1102" s="211">
        <v>9.86</v>
      </c>
      <c r="Y1102" s="211">
        <v>9.8509561310000002</v>
      </c>
      <c r="Z1102" s="212"/>
      <c r="AA1102" s="213"/>
      <c r="AB1102" s="213"/>
      <c r="AC1102" s="213"/>
      <c r="AD1102" s="213"/>
      <c r="AE1102" s="213"/>
      <c r="AF1102" s="213"/>
      <c r="AG1102" s="213"/>
      <c r="AH1102" s="213"/>
      <c r="AI1102" s="213"/>
      <c r="AJ1102" s="213"/>
      <c r="AK1102" s="213"/>
      <c r="AL1102" s="213"/>
      <c r="AM1102" s="213"/>
      <c r="AN1102" s="213"/>
      <c r="AO1102" s="213"/>
      <c r="AP1102" s="213"/>
      <c r="AQ1102" s="213"/>
      <c r="AR1102" s="213"/>
      <c r="AS1102" s="213"/>
      <c r="AT1102" s="213"/>
      <c r="AU1102" s="213"/>
      <c r="AV1102" s="213"/>
      <c r="AW1102" s="213"/>
      <c r="AX1102" s="213"/>
      <c r="AY1102" s="213"/>
      <c r="AZ1102" s="213"/>
      <c r="BA1102" s="213"/>
      <c r="BB1102" s="213"/>
      <c r="BC1102" s="213"/>
      <c r="BD1102" s="213"/>
      <c r="BE1102" s="213"/>
      <c r="BF1102" s="213"/>
      <c r="BG1102" s="213"/>
      <c r="BH1102" s="213"/>
      <c r="BI1102" s="213"/>
      <c r="BJ1102" s="213"/>
      <c r="BK1102" s="213"/>
      <c r="BL1102" s="213"/>
      <c r="BM1102" s="214">
        <v>1</v>
      </c>
    </row>
    <row r="1103" spans="1:65">
      <c r="A1103" s="30"/>
      <c r="B1103" s="19">
        <v>1</v>
      </c>
      <c r="C1103" s="9">
        <v>2</v>
      </c>
      <c r="D1103" s="215">
        <v>9.8800000000000008</v>
      </c>
      <c r="E1103" s="215">
        <v>10.6</v>
      </c>
      <c r="F1103" s="215">
        <v>11.6</v>
      </c>
      <c r="G1103" s="215">
        <v>10.048750193817654</v>
      </c>
      <c r="H1103" s="215">
        <v>11.83</v>
      </c>
      <c r="I1103" s="215">
        <v>11.07</v>
      </c>
      <c r="J1103" s="215">
        <v>10.8</v>
      </c>
      <c r="K1103" s="215">
        <v>10.65</v>
      </c>
      <c r="L1103" s="215">
        <v>10.55</v>
      </c>
      <c r="M1103" s="215">
        <v>10.75</v>
      </c>
      <c r="N1103" s="215">
        <v>11.05</v>
      </c>
      <c r="O1103" s="215">
        <v>10.43</v>
      </c>
      <c r="P1103" s="215">
        <v>11.11</v>
      </c>
      <c r="Q1103" s="215">
        <v>10.029999999999999</v>
      </c>
      <c r="R1103" s="215">
        <v>10.7</v>
      </c>
      <c r="S1103" s="215">
        <v>10.426</v>
      </c>
      <c r="T1103" s="215">
        <v>10.55</v>
      </c>
      <c r="U1103" s="215">
        <v>10.5</v>
      </c>
      <c r="V1103" s="215">
        <v>10.9</v>
      </c>
      <c r="W1103" s="215">
        <v>10.678812061790927</v>
      </c>
      <c r="X1103" s="215">
        <v>10.77</v>
      </c>
      <c r="Y1103" s="215">
        <v>10.2317915</v>
      </c>
      <c r="Z1103" s="212"/>
      <c r="AA1103" s="213"/>
      <c r="AB1103" s="213"/>
      <c r="AC1103" s="213"/>
      <c r="AD1103" s="213"/>
      <c r="AE1103" s="213"/>
      <c r="AF1103" s="213"/>
      <c r="AG1103" s="213"/>
      <c r="AH1103" s="213"/>
      <c r="AI1103" s="213"/>
      <c r="AJ1103" s="213"/>
      <c r="AK1103" s="213"/>
      <c r="AL1103" s="213"/>
      <c r="AM1103" s="213"/>
      <c r="AN1103" s="213"/>
      <c r="AO1103" s="213"/>
      <c r="AP1103" s="213"/>
      <c r="AQ1103" s="213"/>
      <c r="AR1103" s="213"/>
      <c r="AS1103" s="213"/>
      <c r="AT1103" s="213"/>
      <c r="AU1103" s="213"/>
      <c r="AV1103" s="213"/>
      <c r="AW1103" s="213"/>
      <c r="AX1103" s="213"/>
      <c r="AY1103" s="213"/>
      <c r="AZ1103" s="213"/>
      <c r="BA1103" s="213"/>
      <c r="BB1103" s="213"/>
      <c r="BC1103" s="213"/>
      <c r="BD1103" s="213"/>
      <c r="BE1103" s="213"/>
      <c r="BF1103" s="213"/>
      <c r="BG1103" s="213"/>
      <c r="BH1103" s="213"/>
      <c r="BI1103" s="213"/>
      <c r="BJ1103" s="213"/>
      <c r="BK1103" s="213"/>
      <c r="BL1103" s="213"/>
      <c r="BM1103" s="214">
        <v>30</v>
      </c>
    </row>
    <row r="1104" spans="1:65">
      <c r="A1104" s="30"/>
      <c r="B1104" s="19">
        <v>1</v>
      </c>
      <c r="C1104" s="9">
        <v>3</v>
      </c>
      <c r="D1104" s="215">
        <v>10.32</v>
      </c>
      <c r="E1104" s="215">
        <v>10.75</v>
      </c>
      <c r="F1104" s="215">
        <v>11.9</v>
      </c>
      <c r="G1104" s="215">
        <v>9.7475610272297999</v>
      </c>
      <c r="H1104" s="215">
        <v>11.82</v>
      </c>
      <c r="I1104" s="215">
        <v>11.23</v>
      </c>
      <c r="J1104" s="215">
        <v>11.5</v>
      </c>
      <c r="K1104" s="215">
        <v>10.6</v>
      </c>
      <c r="L1104" s="215">
        <v>10.32</v>
      </c>
      <c r="M1104" s="215">
        <v>10.35</v>
      </c>
      <c r="N1104" s="215">
        <v>11.25</v>
      </c>
      <c r="O1104" s="215">
        <v>10.220000000000001</v>
      </c>
      <c r="P1104" s="215">
        <v>11.49</v>
      </c>
      <c r="Q1104" s="215">
        <v>10.02</v>
      </c>
      <c r="R1104" s="215">
        <v>11</v>
      </c>
      <c r="S1104" s="215">
        <v>10.4245</v>
      </c>
      <c r="T1104" s="215">
        <v>10.75</v>
      </c>
      <c r="U1104" s="215">
        <v>10.4</v>
      </c>
      <c r="V1104" s="215">
        <v>10.8</v>
      </c>
      <c r="W1104" s="215">
        <v>10.566813736144949</v>
      </c>
      <c r="X1104" s="215">
        <v>9.7899999999999991</v>
      </c>
      <c r="Y1104" s="215">
        <v>10.34081947</v>
      </c>
      <c r="Z1104" s="212"/>
      <c r="AA1104" s="213"/>
      <c r="AB1104" s="213"/>
      <c r="AC1104" s="213"/>
      <c r="AD1104" s="213"/>
      <c r="AE1104" s="213"/>
      <c r="AF1104" s="213"/>
      <c r="AG1104" s="213"/>
      <c r="AH1104" s="213"/>
      <c r="AI1104" s="213"/>
      <c r="AJ1104" s="213"/>
      <c r="AK1104" s="213"/>
      <c r="AL1104" s="213"/>
      <c r="AM1104" s="213"/>
      <c r="AN1104" s="213"/>
      <c r="AO1104" s="213"/>
      <c r="AP1104" s="213"/>
      <c r="AQ1104" s="213"/>
      <c r="AR1104" s="213"/>
      <c r="AS1104" s="213"/>
      <c r="AT1104" s="213"/>
      <c r="AU1104" s="213"/>
      <c r="AV1104" s="213"/>
      <c r="AW1104" s="213"/>
      <c r="AX1104" s="213"/>
      <c r="AY1104" s="213"/>
      <c r="AZ1104" s="213"/>
      <c r="BA1104" s="213"/>
      <c r="BB1104" s="213"/>
      <c r="BC1104" s="213"/>
      <c r="BD1104" s="213"/>
      <c r="BE1104" s="213"/>
      <c r="BF1104" s="213"/>
      <c r="BG1104" s="213"/>
      <c r="BH1104" s="213"/>
      <c r="BI1104" s="213"/>
      <c r="BJ1104" s="213"/>
      <c r="BK1104" s="213"/>
      <c r="BL1104" s="213"/>
      <c r="BM1104" s="214">
        <v>16</v>
      </c>
    </row>
    <row r="1105" spans="1:65">
      <c r="A1105" s="30"/>
      <c r="B1105" s="19">
        <v>1</v>
      </c>
      <c r="C1105" s="9">
        <v>4</v>
      </c>
      <c r="D1105" s="215">
        <v>10.15</v>
      </c>
      <c r="E1105" s="215">
        <v>11</v>
      </c>
      <c r="F1105" s="215">
        <v>11.8</v>
      </c>
      <c r="G1105" s="215">
        <v>9.9257990138814769</v>
      </c>
      <c r="H1105" s="215">
        <v>11.49</v>
      </c>
      <c r="I1105" s="215">
        <v>11.54</v>
      </c>
      <c r="J1105" s="215">
        <v>10.7</v>
      </c>
      <c r="K1105" s="215">
        <v>11.85</v>
      </c>
      <c r="L1105" s="215">
        <v>10.18</v>
      </c>
      <c r="M1105" s="215">
        <v>10.35</v>
      </c>
      <c r="N1105" s="215">
        <v>10.45</v>
      </c>
      <c r="O1105" s="215">
        <v>10.38</v>
      </c>
      <c r="P1105" s="215">
        <v>11.18</v>
      </c>
      <c r="Q1105" s="215">
        <v>9.77</v>
      </c>
      <c r="R1105" s="215">
        <v>10.8</v>
      </c>
      <c r="S1105" s="215">
        <v>10.404999999999999</v>
      </c>
      <c r="T1105" s="215">
        <v>10.6</v>
      </c>
      <c r="U1105" s="215">
        <v>10.5</v>
      </c>
      <c r="V1105" s="215">
        <v>10.6</v>
      </c>
      <c r="W1105" s="215">
        <v>10.484805418158</v>
      </c>
      <c r="X1105" s="215">
        <v>10.95</v>
      </c>
      <c r="Y1105" s="215">
        <v>11.00505121</v>
      </c>
      <c r="Z1105" s="212"/>
      <c r="AA1105" s="213"/>
      <c r="AB1105" s="213"/>
      <c r="AC1105" s="213"/>
      <c r="AD1105" s="213"/>
      <c r="AE1105" s="213"/>
      <c r="AF1105" s="213"/>
      <c r="AG1105" s="213"/>
      <c r="AH1105" s="213"/>
      <c r="AI1105" s="213"/>
      <c r="AJ1105" s="213"/>
      <c r="AK1105" s="213"/>
      <c r="AL1105" s="213"/>
      <c r="AM1105" s="213"/>
      <c r="AN1105" s="213"/>
      <c r="AO1105" s="213"/>
      <c r="AP1105" s="213"/>
      <c r="AQ1105" s="213"/>
      <c r="AR1105" s="213"/>
      <c r="AS1105" s="213"/>
      <c r="AT1105" s="213"/>
      <c r="AU1105" s="213"/>
      <c r="AV1105" s="213"/>
      <c r="AW1105" s="213"/>
      <c r="AX1105" s="213"/>
      <c r="AY1105" s="213"/>
      <c r="AZ1105" s="213"/>
      <c r="BA1105" s="213"/>
      <c r="BB1105" s="213"/>
      <c r="BC1105" s="213"/>
      <c r="BD1105" s="213"/>
      <c r="BE1105" s="213"/>
      <c r="BF1105" s="213"/>
      <c r="BG1105" s="213"/>
      <c r="BH1105" s="213"/>
      <c r="BI1105" s="213"/>
      <c r="BJ1105" s="213"/>
      <c r="BK1105" s="213"/>
      <c r="BL1105" s="213"/>
      <c r="BM1105" s="214">
        <v>10.667713478945437</v>
      </c>
    </row>
    <row r="1106" spans="1:65">
      <c r="A1106" s="30"/>
      <c r="B1106" s="19">
        <v>1</v>
      </c>
      <c r="C1106" s="9">
        <v>5</v>
      </c>
      <c r="D1106" s="215">
        <v>10.39</v>
      </c>
      <c r="E1106" s="215">
        <v>11</v>
      </c>
      <c r="F1106" s="215">
        <v>11.4</v>
      </c>
      <c r="G1106" s="215">
        <v>9.9429088685563709</v>
      </c>
      <c r="H1106" s="215">
        <v>11.48</v>
      </c>
      <c r="I1106" s="215">
        <v>10.99</v>
      </c>
      <c r="J1106" s="215">
        <v>11.2</v>
      </c>
      <c r="K1106" s="215">
        <v>11.2</v>
      </c>
      <c r="L1106" s="215">
        <v>9.94</v>
      </c>
      <c r="M1106" s="215">
        <v>10.25</v>
      </c>
      <c r="N1106" s="215">
        <v>10.9</v>
      </c>
      <c r="O1106" s="215">
        <v>10.23</v>
      </c>
      <c r="P1106" s="215">
        <v>11.4</v>
      </c>
      <c r="Q1106" s="215">
        <v>9.56</v>
      </c>
      <c r="R1106" s="215">
        <v>11.1</v>
      </c>
      <c r="S1106" s="215">
        <v>10.36125</v>
      </c>
      <c r="T1106" s="215">
        <v>10.7</v>
      </c>
      <c r="U1106" s="215">
        <v>10.199999999999999</v>
      </c>
      <c r="V1106" s="215">
        <v>10.6</v>
      </c>
      <c r="W1106" s="215">
        <v>10.506156279994229</v>
      </c>
      <c r="X1106" s="215">
        <v>9.9</v>
      </c>
      <c r="Y1106" s="215">
        <v>10.897035969999999</v>
      </c>
      <c r="Z1106" s="212"/>
      <c r="AA1106" s="213"/>
      <c r="AB1106" s="213"/>
      <c r="AC1106" s="213"/>
      <c r="AD1106" s="213"/>
      <c r="AE1106" s="213"/>
      <c r="AF1106" s="213"/>
      <c r="AG1106" s="213"/>
      <c r="AH1106" s="213"/>
      <c r="AI1106" s="213"/>
      <c r="AJ1106" s="213"/>
      <c r="AK1106" s="213"/>
      <c r="AL1106" s="213"/>
      <c r="AM1106" s="213"/>
      <c r="AN1106" s="213"/>
      <c r="AO1106" s="213"/>
      <c r="AP1106" s="213"/>
      <c r="AQ1106" s="213"/>
      <c r="AR1106" s="213"/>
      <c r="AS1106" s="213"/>
      <c r="AT1106" s="213"/>
      <c r="AU1106" s="213"/>
      <c r="AV1106" s="213"/>
      <c r="AW1106" s="213"/>
      <c r="AX1106" s="213"/>
      <c r="AY1106" s="213"/>
      <c r="AZ1106" s="213"/>
      <c r="BA1106" s="213"/>
      <c r="BB1106" s="213"/>
      <c r="BC1106" s="213"/>
      <c r="BD1106" s="213"/>
      <c r="BE1106" s="213"/>
      <c r="BF1106" s="213"/>
      <c r="BG1106" s="213"/>
      <c r="BH1106" s="213"/>
      <c r="BI1106" s="213"/>
      <c r="BJ1106" s="213"/>
      <c r="BK1106" s="213"/>
      <c r="BL1106" s="213"/>
      <c r="BM1106" s="214">
        <v>132</v>
      </c>
    </row>
    <row r="1107" spans="1:65">
      <c r="A1107" s="30"/>
      <c r="B1107" s="19">
        <v>1</v>
      </c>
      <c r="C1107" s="9">
        <v>6</v>
      </c>
      <c r="D1107" s="215">
        <v>10.23</v>
      </c>
      <c r="E1107" s="215">
        <v>11.25</v>
      </c>
      <c r="F1107" s="215">
        <v>11.5</v>
      </c>
      <c r="G1107" s="215">
        <v>9.699045487675944</v>
      </c>
      <c r="H1107" s="215">
        <v>11.22</v>
      </c>
      <c r="I1107" s="215">
        <v>10.97</v>
      </c>
      <c r="J1107" s="215">
        <v>10.9</v>
      </c>
      <c r="K1107" s="215">
        <v>11.25</v>
      </c>
      <c r="L1107" s="215">
        <v>10.18</v>
      </c>
      <c r="M1107" s="215">
        <v>10.5</v>
      </c>
      <c r="N1107" s="215">
        <v>10.6</v>
      </c>
      <c r="O1107" s="215">
        <v>10.06</v>
      </c>
      <c r="P1107" s="215">
        <v>11.25</v>
      </c>
      <c r="Q1107" s="215">
        <v>9.77</v>
      </c>
      <c r="R1107" s="215">
        <v>11</v>
      </c>
      <c r="S1107" s="215">
        <v>10.407249999999999</v>
      </c>
      <c r="T1107" s="215">
        <v>10.8</v>
      </c>
      <c r="U1107" s="215">
        <v>10.6</v>
      </c>
      <c r="V1107" s="215">
        <v>10.7</v>
      </c>
      <c r="W1107" s="215">
        <v>10.631932366417436</v>
      </c>
      <c r="X1107" s="215">
        <v>10.16</v>
      </c>
      <c r="Y1107" s="215">
        <v>10.62897997</v>
      </c>
      <c r="Z1107" s="212"/>
      <c r="AA1107" s="213"/>
      <c r="AB1107" s="213"/>
      <c r="AC1107" s="213"/>
      <c r="AD1107" s="213"/>
      <c r="AE1107" s="213"/>
      <c r="AF1107" s="213"/>
      <c r="AG1107" s="213"/>
      <c r="AH1107" s="213"/>
      <c r="AI1107" s="213"/>
      <c r="AJ1107" s="213"/>
      <c r="AK1107" s="213"/>
      <c r="AL1107" s="213"/>
      <c r="AM1107" s="213"/>
      <c r="AN1107" s="213"/>
      <c r="AO1107" s="213"/>
      <c r="AP1107" s="213"/>
      <c r="AQ1107" s="213"/>
      <c r="AR1107" s="213"/>
      <c r="AS1107" s="213"/>
      <c r="AT1107" s="213"/>
      <c r="AU1107" s="213"/>
      <c r="AV1107" s="213"/>
      <c r="AW1107" s="213"/>
      <c r="AX1107" s="213"/>
      <c r="AY1107" s="213"/>
      <c r="AZ1107" s="213"/>
      <c r="BA1107" s="213"/>
      <c r="BB1107" s="213"/>
      <c r="BC1107" s="213"/>
      <c r="BD1107" s="213"/>
      <c r="BE1107" s="213"/>
      <c r="BF1107" s="213"/>
      <c r="BG1107" s="213"/>
      <c r="BH1107" s="213"/>
      <c r="BI1107" s="213"/>
      <c r="BJ1107" s="213"/>
      <c r="BK1107" s="213"/>
      <c r="BL1107" s="213"/>
      <c r="BM1107" s="216"/>
    </row>
    <row r="1108" spans="1:65">
      <c r="A1108" s="30"/>
      <c r="B1108" s="20" t="s">
        <v>273</v>
      </c>
      <c r="C1108" s="12"/>
      <c r="D1108" s="217">
        <v>10.116666666666667</v>
      </c>
      <c r="E1108" s="217">
        <v>10.875</v>
      </c>
      <c r="F1108" s="217">
        <v>11.616666666666665</v>
      </c>
      <c r="G1108" s="217">
        <v>9.9192699475788952</v>
      </c>
      <c r="H1108" s="217">
        <v>11.555</v>
      </c>
      <c r="I1108" s="217">
        <v>11.188333333333333</v>
      </c>
      <c r="J1108" s="217">
        <v>11.000000000000002</v>
      </c>
      <c r="K1108" s="217">
        <v>10.975000000000001</v>
      </c>
      <c r="L1108" s="217">
        <v>10.234999999999999</v>
      </c>
      <c r="M1108" s="217">
        <v>10.351666666666667</v>
      </c>
      <c r="N1108" s="217">
        <v>10.9</v>
      </c>
      <c r="O1108" s="217">
        <v>10.341666666666669</v>
      </c>
      <c r="P1108" s="217">
        <v>11.270000000000001</v>
      </c>
      <c r="Q1108" s="217">
        <v>9.8350000000000009</v>
      </c>
      <c r="R1108" s="217">
        <v>10.949999999999998</v>
      </c>
      <c r="S1108" s="217">
        <v>10.402624999999999</v>
      </c>
      <c r="T1108" s="217">
        <v>10.674999999999999</v>
      </c>
      <c r="U1108" s="217">
        <v>10.45</v>
      </c>
      <c r="V1108" s="217">
        <v>10.75</v>
      </c>
      <c r="W1108" s="217">
        <v>10.552029214054</v>
      </c>
      <c r="X1108" s="217">
        <v>10.238333333333332</v>
      </c>
      <c r="Y1108" s="217">
        <v>10.492439041833334</v>
      </c>
      <c r="Z1108" s="212"/>
      <c r="AA1108" s="213"/>
      <c r="AB1108" s="213"/>
      <c r="AC1108" s="213"/>
      <c r="AD1108" s="213"/>
      <c r="AE1108" s="213"/>
      <c r="AF1108" s="213"/>
      <c r="AG1108" s="213"/>
      <c r="AH1108" s="213"/>
      <c r="AI1108" s="213"/>
      <c r="AJ1108" s="213"/>
      <c r="AK1108" s="213"/>
      <c r="AL1108" s="213"/>
      <c r="AM1108" s="213"/>
      <c r="AN1108" s="213"/>
      <c r="AO1108" s="213"/>
      <c r="AP1108" s="213"/>
      <c r="AQ1108" s="213"/>
      <c r="AR1108" s="213"/>
      <c r="AS1108" s="213"/>
      <c r="AT1108" s="213"/>
      <c r="AU1108" s="213"/>
      <c r="AV1108" s="213"/>
      <c r="AW1108" s="213"/>
      <c r="AX1108" s="213"/>
      <c r="AY1108" s="213"/>
      <c r="AZ1108" s="213"/>
      <c r="BA1108" s="213"/>
      <c r="BB1108" s="213"/>
      <c r="BC1108" s="213"/>
      <c r="BD1108" s="213"/>
      <c r="BE1108" s="213"/>
      <c r="BF1108" s="213"/>
      <c r="BG1108" s="213"/>
      <c r="BH1108" s="213"/>
      <c r="BI1108" s="213"/>
      <c r="BJ1108" s="213"/>
      <c r="BK1108" s="213"/>
      <c r="BL1108" s="213"/>
      <c r="BM1108" s="216"/>
    </row>
    <row r="1109" spans="1:65">
      <c r="A1109" s="30"/>
      <c r="B1109" s="3" t="s">
        <v>274</v>
      </c>
      <c r="C1109" s="29"/>
      <c r="D1109" s="215">
        <v>10.190000000000001</v>
      </c>
      <c r="E1109" s="215">
        <v>10.875</v>
      </c>
      <c r="F1109" s="215">
        <v>11.55</v>
      </c>
      <c r="G1109" s="215">
        <v>9.934353941218923</v>
      </c>
      <c r="H1109" s="215">
        <v>11.49</v>
      </c>
      <c r="I1109" s="215">
        <v>11.15</v>
      </c>
      <c r="J1109" s="215">
        <v>10.9</v>
      </c>
      <c r="K1109" s="215">
        <v>10.925000000000001</v>
      </c>
      <c r="L1109" s="215">
        <v>10.210000000000001</v>
      </c>
      <c r="M1109" s="215">
        <v>10.35</v>
      </c>
      <c r="N1109" s="215">
        <v>10.975000000000001</v>
      </c>
      <c r="O1109" s="215">
        <v>10.305</v>
      </c>
      <c r="P1109" s="215">
        <v>11.219999999999999</v>
      </c>
      <c r="Q1109" s="215">
        <v>9.8149999999999995</v>
      </c>
      <c r="R1109" s="215">
        <v>11</v>
      </c>
      <c r="S1109" s="215">
        <v>10.406124999999999</v>
      </c>
      <c r="T1109" s="215">
        <v>10.675000000000001</v>
      </c>
      <c r="U1109" s="215">
        <v>10.5</v>
      </c>
      <c r="V1109" s="215">
        <v>10.75</v>
      </c>
      <c r="W1109" s="215">
        <v>10.53648500806959</v>
      </c>
      <c r="X1109" s="215">
        <v>10.030000000000001</v>
      </c>
      <c r="Y1109" s="215">
        <v>10.48489972</v>
      </c>
      <c r="Z1109" s="212"/>
      <c r="AA1109" s="213"/>
      <c r="AB1109" s="213"/>
      <c r="AC1109" s="213"/>
      <c r="AD1109" s="213"/>
      <c r="AE1109" s="213"/>
      <c r="AF1109" s="213"/>
      <c r="AG1109" s="213"/>
      <c r="AH1109" s="213"/>
      <c r="AI1109" s="213"/>
      <c r="AJ1109" s="213"/>
      <c r="AK1109" s="213"/>
      <c r="AL1109" s="213"/>
      <c r="AM1109" s="213"/>
      <c r="AN1109" s="213"/>
      <c r="AO1109" s="213"/>
      <c r="AP1109" s="213"/>
      <c r="AQ1109" s="213"/>
      <c r="AR1109" s="213"/>
      <c r="AS1109" s="213"/>
      <c r="AT1109" s="213"/>
      <c r="AU1109" s="213"/>
      <c r="AV1109" s="213"/>
      <c r="AW1109" s="213"/>
      <c r="AX1109" s="213"/>
      <c r="AY1109" s="213"/>
      <c r="AZ1109" s="213"/>
      <c r="BA1109" s="213"/>
      <c r="BB1109" s="213"/>
      <c r="BC1109" s="213"/>
      <c r="BD1109" s="213"/>
      <c r="BE1109" s="213"/>
      <c r="BF1109" s="213"/>
      <c r="BG1109" s="213"/>
      <c r="BH1109" s="213"/>
      <c r="BI1109" s="213"/>
      <c r="BJ1109" s="213"/>
      <c r="BK1109" s="213"/>
      <c r="BL1109" s="213"/>
      <c r="BM1109" s="216"/>
    </row>
    <row r="1110" spans="1:65">
      <c r="A1110" s="30"/>
      <c r="B1110" s="3" t="s">
        <v>275</v>
      </c>
      <c r="C1110" s="29"/>
      <c r="D1110" s="24">
        <v>0.25904954481076903</v>
      </c>
      <c r="E1110" s="24">
        <v>0.25049950099750695</v>
      </c>
      <c r="F1110" s="24">
        <v>0.19407902170679531</v>
      </c>
      <c r="G1110" s="24">
        <v>0.17280377132324617</v>
      </c>
      <c r="H1110" s="24">
        <v>0.23330237889914437</v>
      </c>
      <c r="I1110" s="24">
        <v>0.22202852669570744</v>
      </c>
      <c r="J1110" s="24">
        <v>0.29664793948382645</v>
      </c>
      <c r="K1110" s="24">
        <v>0.56457948953181036</v>
      </c>
      <c r="L1110" s="24">
        <v>0.19977487329491708</v>
      </c>
      <c r="M1110" s="24">
        <v>0.27787887049336202</v>
      </c>
      <c r="N1110" s="24">
        <v>0.31622776601683833</v>
      </c>
      <c r="O1110" s="24">
        <v>0.23094732444145488</v>
      </c>
      <c r="P1110" s="24">
        <v>0.1454647723677458</v>
      </c>
      <c r="Q1110" s="24">
        <v>0.17717223258738904</v>
      </c>
      <c r="R1110" s="24">
        <v>0.16431676725154978</v>
      </c>
      <c r="S1110" s="24">
        <v>2.4008722373337558E-2</v>
      </c>
      <c r="T1110" s="24">
        <v>9.3541434669348528E-2</v>
      </c>
      <c r="U1110" s="24">
        <v>0.13784048752090236</v>
      </c>
      <c r="V1110" s="24">
        <v>0.13784048752090264</v>
      </c>
      <c r="W1110" s="24">
        <v>9.0603785780491913E-2</v>
      </c>
      <c r="X1110" s="24">
        <v>0.50077606439072808</v>
      </c>
      <c r="Y1110" s="24">
        <v>0.43532500383436196</v>
      </c>
      <c r="Z1110" s="148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30"/>
      <c r="B1111" s="3" t="s">
        <v>86</v>
      </c>
      <c r="C1111" s="29"/>
      <c r="D1111" s="13">
        <v>2.5606215302547183E-2</v>
      </c>
      <c r="E1111" s="13">
        <v>2.3034436873333973E-2</v>
      </c>
      <c r="F1111" s="13">
        <v>1.6706945914501749E-2</v>
      </c>
      <c r="G1111" s="13">
        <v>1.7421017094652644E-2</v>
      </c>
      <c r="H1111" s="13">
        <v>2.0190599645101202E-2</v>
      </c>
      <c r="I1111" s="13">
        <v>1.9844647105232305E-2</v>
      </c>
      <c r="J1111" s="13">
        <v>2.6967994498529674E-2</v>
      </c>
      <c r="K1111" s="13">
        <v>5.1442322508593194E-2</v>
      </c>
      <c r="L1111" s="13">
        <v>1.9518795632136501E-2</v>
      </c>
      <c r="M1111" s="13">
        <v>2.6843877362102274E-2</v>
      </c>
      <c r="N1111" s="13">
        <v>2.9011721652920947E-2</v>
      </c>
      <c r="O1111" s="13">
        <v>2.2331731614000469E-2</v>
      </c>
      <c r="P1111" s="13">
        <v>1.2907255755789333E-2</v>
      </c>
      <c r="Q1111" s="13">
        <v>1.8014461879754858E-2</v>
      </c>
      <c r="R1111" s="13">
        <v>1.5006097465894961E-2</v>
      </c>
      <c r="S1111" s="13">
        <v>2.3079484623676773E-3</v>
      </c>
      <c r="T1111" s="13">
        <v>8.7626636692598164E-3</v>
      </c>
      <c r="U1111" s="13">
        <v>1.31904772747275E-2</v>
      </c>
      <c r="V1111" s="13">
        <v>1.282237093217699E-2</v>
      </c>
      <c r="W1111" s="13">
        <v>8.5863850395541796E-3</v>
      </c>
      <c r="X1111" s="13">
        <v>4.8911873455060539E-2</v>
      </c>
      <c r="Y1111" s="13">
        <v>4.1489400329010447E-2</v>
      </c>
      <c r="Z1111" s="148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30"/>
      <c r="B1112" s="3" t="s">
        <v>276</v>
      </c>
      <c r="C1112" s="29"/>
      <c r="D1112" s="13">
        <v>-5.1655569243245547E-2</v>
      </c>
      <c r="E1112" s="13">
        <v>1.9431204396675783E-2</v>
      </c>
      <c r="F1112" s="13">
        <v>8.8955631363192289E-2</v>
      </c>
      <c r="G1112" s="13">
        <v>-7.0159695687714518E-2</v>
      </c>
      <c r="H1112" s="13">
        <v>8.3174948671594473E-2</v>
      </c>
      <c r="I1112" s="13">
        <v>4.8803321856687232E-2</v>
      </c>
      <c r="J1112" s="13">
        <v>3.1148804447212575E-2</v>
      </c>
      <c r="K1112" s="13">
        <v>2.8805284437105172E-2</v>
      </c>
      <c r="L1112" s="13">
        <v>-4.0562907862071063E-2</v>
      </c>
      <c r="M1112" s="13">
        <v>-2.9626481148236961E-2</v>
      </c>
      <c r="N1112" s="13">
        <v>2.1774724406783186E-2</v>
      </c>
      <c r="O1112" s="13">
        <v>-3.05638891522797E-2</v>
      </c>
      <c r="P1112" s="13">
        <v>5.6458820556371414E-2</v>
      </c>
      <c r="Q1112" s="13">
        <v>-7.805922802378773E-2</v>
      </c>
      <c r="R1112" s="13">
        <v>2.6461764426997547E-2</v>
      </c>
      <c r="S1112" s="13">
        <v>-2.4849606194301765E-2</v>
      </c>
      <c r="T1112" s="13">
        <v>6.8304431581744929E-4</v>
      </c>
      <c r="U1112" s="13">
        <v>-2.0408635775148287E-2</v>
      </c>
      <c r="V1112" s="13">
        <v>7.7136043461394355E-3</v>
      </c>
      <c r="W1112" s="13">
        <v>-1.0844335585105447E-2</v>
      </c>
      <c r="X1112" s="13">
        <v>-4.0250438527390187E-2</v>
      </c>
      <c r="Y1112" s="13">
        <v>-1.6430366025300236E-2</v>
      </c>
      <c r="Z1112" s="148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30"/>
      <c r="B1113" s="46" t="s">
        <v>277</v>
      </c>
      <c r="C1113" s="47"/>
      <c r="D1113" s="45">
        <v>0.96</v>
      </c>
      <c r="E1113" s="45">
        <v>0.51</v>
      </c>
      <c r="F1113" s="45">
        <v>1.94</v>
      </c>
      <c r="G1113" s="45">
        <v>1.34</v>
      </c>
      <c r="H1113" s="45">
        <v>1.82</v>
      </c>
      <c r="I1113" s="45">
        <v>1.1100000000000001</v>
      </c>
      <c r="J1113" s="45">
        <v>0.75</v>
      </c>
      <c r="K1113" s="45">
        <v>0.7</v>
      </c>
      <c r="L1113" s="45">
        <v>0.73</v>
      </c>
      <c r="M1113" s="45">
        <v>0.51</v>
      </c>
      <c r="N1113" s="45">
        <v>0.55000000000000004</v>
      </c>
      <c r="O1113" s="45">
        <v>0.53</v>
      </c>
      <c r="P1113" s="45">
        <v>1.27</v>
      </c>
      <c r="Q1113" s="45">
        <v>1.5</v>
      </c>
      <c r="R1113" s="45">
        <v>0.65</v>
      </c>
      <c r="S1113" s="45">
        <v>0.41</v>
      </c>
      <c r="T1113" s="45">
        <v>0.12</v>
      </c>
      <c r="U1113" s="45">
        <v>0.32</v>
      </c>
      <c r="V1113" s="45">
        <v>0.26</v>
      </c>
      <c r="W1113" s="45">
        <v>0.12</v>
      </c>
      <c r="X1113" s="45">
        <v>0.72</v>
      </c>
      <c r="Y1113" s="45">
        <v>0.23</v>
      </c>
      <c r="Z1113" s="148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B1114" s="31"/>
      <c r="C1114" s="20"/>
      <c r="D1114" s="20"/>
      <c r="E1114" s="20"/>
      <c r="F1114" s="20"/>
      <c r="G1114" s="20"/>
      <c r="H1114" s="20"/>
      <c r="I1114" s="20"/>
      <c r="J1114" s="20"/>
      <c r="K1114" s="20"/>
      <c r="L1114" s="20"/>
      <c r="M1114" s="20"/>
      <c r="N1114" s="20"/>
      <c r="O1114" s="20"/>
      <c r="P1114" s="20"/>
      <c r="Q1114" s="20"/>
      <c r="R1114" s="20"/>
      <c r="S1114" s="20"/>
      <c r="T1114" s="20"/>
      <c r="U1114" s="20"/>
      <c r="V1114" s="20"/>
      <c r="W1114" s="20"/>
      <c r="X1114" s="20"/>
      <c r="Y1114" s="20"/>
      <c r="BM1114" s="55"/>
    </row>
    <row r="1115" spans="1:65" ht="15">
      <c r="B1115" s="8" t="s">
        <v>637</v>
      </c>
      <c r="BM1115" s="28" t="s">
        <v>66</v>
      </c>
    </row>
    <row r="1116" spans="1:65" ht="15">
      <c r="A1116" s="25" t="s">
        <v>41</v>
      </c>
      <c r="B1116" s="18" t="s">
        <v>110</v>
      </c>
      <c r="C1116" s="15" t="s">
        <v>111</v>
      </c>
      <c r="D1116" s="16" t="s">
        <v>235</v>
      </c>
      <c r="E1116" s="17" t="s">
        <v>235</v>
      </c>
      <c r="F1116" s="17" t="s">
        <v>235</v>
      </c>
      <c r="G1116" s="17" t="s">
        <v>235</v>
      </c>
      <c r="H1116" s="17" t="s">
        <v>235</v>
      </c>
      <c r="I1116" s="17" t="s">
        <v>235</v>
      </c>
      <c r="J1116" s="17" t="s">
        <v>235</v>
      </c>
      <c r="K1116" s="17" t="s">
        <v>235</v>
      </c>
      <c r="L1116" s="17" t="s">
        <v>235</v>
      </c>
      <c r="M1116" s="148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1</v>
      </c>
    </row>
    <row r="1117" spans="1:65">
      <c r="A1117" s="30"/>
      <c r="B1117" s="19" t="s">
        <v>236</v>
      </c>
      <c r="C1117" s="9" t="s">
        <v>236</v>
      </c>
      <c r="D1117" s="146" t="s">
        <v>238</v>
      </c>
      <c r="E1117" s="147" t="s">
        <v>240</v>
      </c>
      <c r="F1117" s="147" t="s">
        <v>242</v>
      </c>
      <c r="G1117" s="147" t="s">
        <v>243</v>
      </c>
      <c r="H1117" s="147" t="s">
        <v>244</v>
      </c>
      <c r="I1117" s="147" t="s">
        <v>252</v>
      </c>
      <c r="J1117" s="147" t="s">
        <v>253</v>
      </c>
      <c r="K1117" s="147" t="s">
        <v>257</v>
      </c>
      <c r="L1117" s="147" t="s">
        <v>259</v>
      </c>
      <c r="M1117" s="148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 t="s">
        <v>3</v>
      </c>
    </row>
    <row r="1118" spans="1:65">
      <c r="A1118" s="30"/>
      <c r="B1118" s="19"/>
      <c r="C1118" s="9"/>
      <c r="D1118" s="10" t="s">
        <v>305</v>
      </c>
      <c r="E1118" s="11" t="s">
        <v>305</v>
      </c>
      <c r="F1118" s="11" t="s">
        <v>303</v>
      </c>
      <c r="G1118" s="11" t="s">
        <v>303</v>
      </c>
      <c r="H1118" s="11" t="s">
        <v>303</v>
      </c>
      <c r="I1118" s="11" t="s">
        <v>305</v>
      </c>
      <c r="J1118" s="11" t="s">
        <v>305</v>
      </c>
      <c r="K1118" s="11" t="s">
        <v>303</v>
      </c>
      <c r="L1118" s="11" t="s">
        <v>303</v>
      </c>
      <c r="M1118" s="148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2</v>
      </c>
    </row>
    <row r="1119" spans="1:65">
      <c r="A1119" s="30"/>
      <c r="B1119" s="19"/>
      <c r="C1119" s="9"/>
      <c r="D1119" s="26" t="s">
        <v>337</v>
      </c>
      <c r="E1119" s="26" t="s">
        <v>339</v>
      </c>
      <c r="F1119" s="26" t="s">
        <v>117</v>
      </c>
      <c r="G1119" s="26" t="s">
        <v>337</v>
      </c>
      <c r="H1119" s="26" t="s">
        <v>338</v>
      </c>
      <c r="I1119" s="26" t="s">
        <v>337</v>
      </c>
      <c r="J1119" s="26" t="s">
        <v>338</v>
      </c>
      <c r="K1119" s="26" t="s">
        <v>338</v>
      </c>
      <c r="L1119" s="26" t="s">
        <v>340</v>
      </c>
      <c r="M1119" s="148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2</v>
      </c>
    </row>
    <row r="1120" spans="1:65">
      <c r="A1120" s="30"/>
      <c r="B1120" s="18">
        <v>1</v>
      </c>
      <c r="C1120" s="14">
        <v>1</v>
      </c>
      <c r="D1120" s="22">
        <v>0.9</v>
      </c>
      <c r="E1120" s="22">
        <v>1.1499999999999999</v>
      </c>
      <c r="F1120" s="22">
        <v>1.145</v>
      </c>
      <c r="G1120" s="22">
        <v>1.1000000000000001</v>
      </c>
      <c r="H1120" s="22">
        <v>1.1200000000000001</v>
      </c>
      <c r="I1120" s="22">
        <v>0.9</v>
      </c>
      <c r="J1120" s="22">
        <v>1.2</v>
      </c>
      <c r="K1120" s="22">
        <v>0.86</v>
      </c>
      <c r="L1120" s="22">
        <v>0.99956262552888719</v>
      </c>
      <c r="M1120" s="148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1</v>
      </c>
    </row>
    <row r="1121" spans="1:65">
      <c r="A1121" s="30"/>
      <c r="B1121" s="19">
        <v>1</v>
      </c>
      <c r="C1121" s="9">
        <v>2</v>
      </c>
      <c r="D1121" s="11">
        <v>0.9</v>
      </c>
      <c r="E1121" s="11">
        <v>1.1399999999999999</v>
      </c>
      <c r="F1121" s="11">
        <v>1.145</v>
      </c>
      <c r="G1121" s="11">
        <v>1.2</v>
      </c>
      <c r="H1121" s="11">
        <v>1.08</v>
      </c>
      <c r="I1121" s="11">
        <v>1</v>
      </c>
      <c r="J1121" s="11">
        <v>1.2</v>
      </c>
      <c r="K1121" s="11">
        <v>0.86</v>
      </c>
      <c r="L1121" s="11">
        <v>1.0248685446359833</v>
      </c>
      <c r="M1121" s="148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31</v>
      </c>
    </row>
    <row r="1122" spans="1:65">
      <c r="A1122" s="30"/>
      <c r="B1122" s="19">
        <v>1</v>
      </c>
      <c r="C1122" s="9">
        <v>3</v>
      </c>
      <c r="D1122" s="11">
        <v>0.9</v>
      </c>
      <c r="E1122" s="11">
        <v>1.1299999999999999</v>
      </c>
      <c r="F1122" s="11">
        <v>1.157</v>
      </c>
      <c r="G1122" s="11">
        <v>1.2</v>
      </c>
      <c r="H1122" s="11">
        <v>1.08</v>
      </c>
      <c r="I1122" s="11">
        <v>1</v>
      </c>
      <c r="J1122" s="11">
        <v>1.1000000000000001</v>
      </c>
      <c r="K1122" s="11">
        <v>0.88</v>
      </c>
      <c r="L1122" s="11">
        <v>1.007088798538891</v>
      </c>
      <c r="M1122" s="148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16</v>
      </c>
    </row>
    <row r="1123" spans="1:65">
      <c r="A1123" s="30"/>
      <c r="B1123" s="19">
        <v>1</v>
      </c>
      <c r="C1123" s="9">
        <v>4</v>
      </c>
      <c r="D1123" s="11">
        <v>0.9</v>
      </c>
      <c r="E1123" s="11">
        <v>1.1399999999999999</v>
      </c>
      <c r="F1123" s="11">
        <v>1.1619999999999999</v>
      </c>
      <c r="G1123" s="11">
        <v>1.2</v>
      </c>
      <c r="H1123" s="11">
        <v>1.0900000000000001</v>
      </c>
      <c r="I1123" s="11">
        <v>1</v>
      </c>
      <c r="J1123" s="11">
        <v>1.1000000000000001</v>
      </c>
      <c r="K1123" s="11">
        <v>0.87</v>
      </c>
      <c r="L1123" s="11">
        <v>0.99941756782926638</v>
      </c>
      <c r="M1123" s="148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1.0505731156523179</v>
      </c>
    </row>
    <row r="1124" spans="1:65">
      <c r="A1124" s="30"/>
      <c r="B1124" s="19">
        <v>1</v>
      </c>
      <c r="C1124" s="9">
        <v>5</v>
      </c>
      <c r="D1124" s="11">
        <v>0.9</v>
      </c>
      <c r="E1124" s="11">
        <v>1.1499999999999999</v>
      </c>
      <c r="F1124" s="11">
        <v>1.115</v>
      </c>
      <c r="G1124" s="11">
        <v>1.1000000000000001</v>
      </c>
      <c r="H1124" s="11">
        <v>1.1299999999999999</v>
      </c>
      <c r="I1124" s="11">
        <v>1</v>
      </c>
      <c r="J1124" s="11">
        <v>1.1000000000000001</v>
      </c>
      <c r="K1124" s="11">
        <v>0.87</v>
      </c>
      <c r="L1124" s="11">
        <v>1.0383957113082354</v>
      </c>
      <c r="M1124" s="148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8">
        <v>133</v>
      </c>
    </row>
    <row r="1125" spans="1:65">
      <c r="A1125" s="30"/>
      <c r="B1125" s="19">
        <v>1</v>
      </c>
      <c r="C1125" s="9">
        <v>6</v>
      </c>
      <c r="D1125" s="11">
        <v>0.9</v>
      </c>
      <c r="E1125" s="11">
        <v>1.18</v>
      </c>
      <c r="F1125" s="11">
        <v>1.075</v>
      </c>
      <c r="G1125" s="11">
        <v>1.2</v>
      </c>
      <c r="H1125" s="11">
        <v>1.1200000000000001</v>
      </c>
      <c r="I1125" s="11">
        <v>1</v>
      </c>
      <c r="J1125" s="11">
        <v>1.1000000000000001</v>
      </c>
      <c r="K1125" s="11">
        <v>0.88</v>
      </c>
      <c r="L1125" s="11">
        <v>1.0326149973839129</v>
      </c>
      <c r="M1125" s="148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20" t="s">
        <v>273</v>
      </c>
      <c r="C1126" s="12"/>
      <c r="D1126" s="23">
        <v>0.9</v>
      </c>
      <c r="E1126" s="23">
        <v>1.1483333333333332</v>
      </c>
      <c r="F1126" s="23">
        <v>1.1331666666666667</v>
      </c>
      <c r="G1126" s="23">
        <v>1.1666666666666667</v>
      </c>
      <c r="H1126" s="23">
        <v>1.1033333333333333</v>
      </c>
      <c r="I1126" s="23">
        <v>0.98333333333333339</v>
      </c>
      <c r="J1126" s="23">
        <v>1.1333333333333331</v>
      </c>
      <c r="K1126" s="23">
        <v>0.87</v>
      </c>
      <c r="L1126" s="23">
        <v>1.0169913742041958</v>
      </c>
      <c r="M1126" s="148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30"/>
      <c r="B1127" s="3" t="s">
        <v>274</v>
      </c>
      <c r="C1127" s="29"/>
      <c r="D1127" s="11">
        <v>0.9</v>
      </c>
      <c r="E1127" s="11">
        <v>1.145</v>
      </c>
      <c r="F1127" s="11">
        <v>1.145</v>
      </c>
      <c r="G1127" s="11">
        <v>1.2</v>
      </c>
      <c r="H1127" s="11">
        <v>1.105</v>
      </c>
      <c r="I1127" s="11">
        <v>1</v>
      </c>
      <c r="J1127" s="11">
        <v>1.1000000000000001</v>
      </c>
      <c r="K1127" s="11">
        <v>0.87</v>
      </c>
      <c r="L1127" s="11">
        <v>1.0159786715874373</v>
      </c>
      <c r="M1127" s="148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30"/>
      <c r="B1128" s="3" t="s">
        <v>275</v>
      </c>
      <c r="C1128" s="29"/>
      <c r="D1128" s="24">
        <v>0</v>
      </c>
      <c r="E1128" s="24">
        <v>1.7224014243685099E-2</v>
      </c>
      <c r="F1128" s="24">
        <v>3.2841538737803794E-2</v>
      </c>
      <c r="G1128" s="24">
        <v>5.1639777949432163E-2</v>
      </c>
      <c r="H1128" s="24">
        <v>2.2509257354845477E-2</v>
      </c>
      <c r="I1128" s="24">
        <v>4.0824829046386298E-2</v>
      </c>
      <c r="J1128" s="24">
        <v>5.1639777949432163E-2</v>
      </c>
      <c r="K1128" s="24">
        <v>8.9442719099991665E-3</v>
      </c>
      <c r="L1128" s="24">
        <v>1.7175296316711719E-2</v>
      </c>
      <c r="M1128" s="148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3" t="s">
        <v>86</v>
      </c>
      <c r="C1129" s="29"/>
      <c r="D1129" s="13">
        <v>0</v>
      </c>
      <c r="E1129" s="13">
        <v>1.4999141576503717E-2</v>
      </c>
      <c r="F1129" s="13">
        <v>2.8982090370175434E-2</v>
      </c>
      <c r="G1129" s="13">
        <v>4.4262666813798993E-2</v>
      </c>
      <c r="H1129" s="13">
        <v>2.0401139596536687E-2</v>
      </c>
      <c r="I1129" s="13">
        <v>4.1516775301409792E-2</v>
      </c>
      <c r="J1129" s="13">
        <v>4.5564509955381333E-2</v>
      </c>
      <c r="K1129" s="13">
        <v>1.0280772310343869E-2</v>
      </c>
      <c r="L1129" s="13">
        <v>1.6888340208540638E-2</v>
      </c>
      <c r="M1129" s="148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30"/>
      <c r="B1130" s="3" t="s">
        <v>276</v>
      </c>
      <c r="C1130" s="29"/>
      <c r="D1130" s="13">
        <v>-0.14332473714485316</v>
      </c>
      <c r="E1130" s="13">
        <v>9.305417797628901E-2</v>
      </c>
      <c r="F1130" s="13">
        <v>7.8617613361507965E-2</v>
      </c>
      <c r="G1130" s="13">
        <v>0.11050497036778295</v>
      </c>
      <c r="H1130" s="13">
        <v>5.0220414833531679E-2</v>
      </c>
      <c r="I1130" s="13">
        <v>-6.4002953547154351E-2</v>
      </c>
      <c r="J1130" s="13">
        <v>7.8776256928703159E-2</v>
      </c>
      <c r="K1130" s="13">
        <v>-0.17188057924002476</v>
      </c>
      <c r="L1130" s="13">
        <v>-3.1965163535781715E-2</v>
      </c>
      <c r="M1130" s="148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A1131" s="30"/>
      <c r="B1131" s="46" t="s">
        <v>277</v>
      </c>
      <c r="C1131" s="47"/>
      <c r="D1131" s="45">
        <v>2.16</v>
      </c>
      <c r="E1131" s="45">
        <v>0.48</v>
      </c>
      <c r="F1131" s="45">
        <v>0.32</v>
      </c>
      <c r="G1131" s="45">
        <v>0.67</v>
      </c>
      <c r="H1131" s="45">
        <v>0</v>
      </c>
      <c r="I1131" s="45">
        <v>1.28</v>
      </c>
      <c r="J1131" s="45">
        <v>0.32</v>
      </c>
      <c r="K1131" s="45">
        <v>2.48</v>
      </c>
      <c r="L1131" s="45">
        <v>0.92</v>
      </c>
      <c r="M1131" s="148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B1132" s="31"/>
      <c r="C1132" s="20"/>
      <c r="D1132" s="20"/>
      <c r="E1132" s="20"/>
      <c r="F1132" s="20"/>
      <c r="G1132" s="20"/>
      <c r="H1132" s="20"/>
      <c r="I1132" s="20"/>
      <c r="J1132" s="20"/>
      <c r="K1132" s="20"/>
      <c r="L1132" s="20"/>
      <c r="BM1132" s="55"/>
    </row>
    <row r="1133" spans="1:65" ht="15">
      <c r="B1133" s="8" t="s">
        <v>638</v>
      </c>
      <c r="BM1133" s="28" t="s">
        <v>66</v>
      </c>
    </row>
    <row r="1134" spans="1:65" ht="15">
      <c r="A1134" s="25" t="s">
        <v>44</v>
      </c>
      <c r="B1134" s="18" t="s">
        <v>110</v>
      </c>
      <c r="C1134" s="15" t="s">
        <v>111</v>
      </c>
      <c r="D1134" s="16" t="s">
        <v>235</v>
      </c>
      <c r="E1134" s="17" t="s">
        <v>235</v>
      </c>
      <c r="F1134" s="17" t="s">
        <v>235</v>
      </c>
      <c r="G1134" s="17" t="s">
        <v>235</v>
      </c>
      <c r="H1134" s="17" t="s">
        <v>235</v>
      </c>
      <c r="I1134" s="17" t="s">
        <v>235</v>
      </c>
      <c r="J1134" s="17" t="s">
        <v>235</v>
      </c>
      <c r="K1134" s="17" t="s">
        <v>235</v>
      </c>
      <c r="L1134" s="17" t="s">
        <v>235</v>
      </c>
      <c r="M1134" s="17" t="s">
        <v>235</v>
      </c>
      <c r="N1134" s="17" t="s">
        <v>235</v>
      </c>
      <c r="O1134" s="17" t="s">
        <v>235</v>
      </c>
      <c r="P1134" s="17" t="s">
        <v>235</v>
      </c>
      <c r="Q1134" s="17" t="s">
        <v>235</v>
      </c>
      <c r="R1134" s="17" t="s">
        <v>235</v>
      </c>
      <c r="S1134" s="17" t="s">
        <v>235</v>
      </c>
      <c r="T1134" s="17" t="s">
        <v>235</v>
      </c>
      <c r="U1134" s="17" t="s">
        <v>235</v>
      </c>
      <c r="V1134" s="17" t="s">
        <v>235</v>
      </c>
      <c r="W1134" s="17" t="s">
        <v>235</v>
      </c>
      <c r="X1134" s="17" t="s">
        <v>235</v>
      </c>
      <c r="Y1134" s="17" t="s">
        <v>235</v>
      </c>
      <c r="Z1134" s="17" t="s">
        <v>235</v>
      </c>
      <c r="AA1134" s="17" t="s">
        <v>235</v>
      </c>
      <c r="AB1134" s="17" t="s">
        <v>235</v>
      </c>
      <c r="AC1134" s="148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>
        <v>1</v>
      </c>
    </row>
    <row r="1135" spans="1:65">
      <c r="A1135" s="30"/>
      <c r="B1135" s="19" t="s">
        <v>236</v>
      </c>
      <c r="C1135" s="9" t="s">
        <v>236</v>
      </c>
      <c r="D1135" s="146" t="s">
        <v>238</v>
      </c>
      <c r="E1135" s="147" t="s">
        <v>239</v>
      </c>
      <c r="F1135" s="147" t="s">
        <v>240</v>
      </c>
      <c r="G1135" s="147" t="s">
        <v>241</v>
      </c>
      <c r="H1135" s="147" t="s">
        <v>242</v>
      </c>
      <c r="I1135" s="147" t="s">
        <v>243</v>
      </c>
      <c r="J1135" s="147" t="s">
        <v>244</v>
      </c>
      <c r="K1135" s="147" t="s">
        <v>245</v>
      </c>
      <c r="L1135" s="147" t="s">
        <v>246</v>
      </c>
      <c r="M1135" s="147" t="s">
        <v>247</v>
      </c>
      <c r="N1135" s="147" t="s">
        <v>248</v>
      </c>
      <c r="O1135" s="147" t="s">
        <v>249</v>
      </c>
      <c r="P1135" s="147" t="s">
        <v>250</v>
      </c>
      <c r="Q1135" s="147" t="s">
        <v>251</v>
      </c>
      <c r="R1135" s="147" t="s">
        <v>252</v>
      </c>
      <c r="S1135" s="147" t="s">
        <v>253</v>
      </c>
      <c r="T1135" s="147" t="s">
        <v>255</v>
      </c>
      <c r="U1135" s="147" t="s">
        <v>256</v>
      </c>
      <c r="V1135" s="147" t="s">
        <v>257</v>
      </c>
      <c r="W1135" s="147" t="s">
        <v>258</v>
      </c>
      <c r="X1135" s="147" t="s">
        <v>259</v>
      </c>
      <c r="Y1135" s="147" t="s">
        <v>260</v>
      </c>
      <c r="Z1135" s="147" t="s">
        <v>264</v>
      </c>
      <c r="AA1135" s="147" t="s">
        <v>265</v>
      </c>
      <c r="AB1135" s="147" t="s">
        <v>266</v>
      </c>
      <c r="AC1135" s="148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 t="s">
        <v>3</v>
      </c>
    </row>
    <row r="1136" spans="1:65">
      <c r="A1136" s="30"/>
      <c r="B1136" s="19"/>
      <c r="C1136" s="9"/>
      <c r="D1136" s="10" t="s">
        <v>305</v>
      </c>
      <c r="E1136" s="11" t="s">
        <v>303</v>
      </c>
      <c r="F1136" s="11" t="s">
        <v>305</v>
      </c>
      <c r="G1136" s="11" t="s">
        <v>305</v>
      </c>
      <c r="H1136" s="11" t="s">
        <v>303</v>
      </c>
      <c r="I1136" s="11" t="s">
        <v>336</v>
      </c>
      <c r="J1136" s="11" t="s">
        <v>305</v>
      </c>
      <c r="K1136" s="11" t="s">
        <v>303</v>
      </c>
      <c r="L1136" s="11" t="s">
        <v>303</v>
      </c>
      <c r="M1136" s="11" t="s">
        <v>303</v>
      </c>
      <c r="N1136" s="11" t="s">
        <v>303</v>
      </c>
      <c r="O1136" s="11" t="s">
        <v>303</v>
      </c>
      <c r="P1136" s="11" t="s">
        <v>303</v>
      </c>
      <c r="Q1136" s="11" t="s">
        <v>303</v>
      </c>
      <c r="R1136" s="11" t="s">
        <v>305</v>
      </c>
      <c r="S1136" s="11" t="s">
        <v>305</v>
      </c>
      <c r="T1136" s="11" t="s">
        <v>305</v>
      </c>
      <c r="U1136" s="11" t="s">
        <v>303</v>
      </c>
      <c r="V1136" s="11" t="s">
        <v>303</v>
      </c>
      <c r="W1136" s="11" t="s">
        <v>305</v>
      </c>
      <c r="X1136" s="11" t="s">
        <v>303</v>
      </c>
      <c r="Y1136" s="11" t="s">
        <v>336</v>
      </c>
      <c r="Z1136" s="11" t="s">
        <v>305</v>
      </c>
      <c r="AA1136" s="11" t="s">
        <v>305</v>
      </c>
      <c r="AB1136" s="11" t="s">
        <v>336</v>
      </c>
      <c r="AC1136" s="148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8">
        <v>0</v>
      </c>
    </row>
    <row r="1137" spans="1:65">
      <c r="A1137" s="30"/>
      <c r="B1137" s="19"/>
      <c r="C1137" s="9"/>
      <c r="D1137" s="26" t="s">
        <v>337</v>
      </c>
      <c r="E1137" s="26" t="s">
        <v>338</v>
      </c>
      <c r="F1137" s="26" t="s">
        <v>339</v>
      </c>
      <c r="G1137" s="26" t="s">
        <v>339</v>
      </c>
      <c r="H1137" s="26" t="s">
        <v>117</v>
      </c>
      <c r="I1137" s="26" t="s">
        <v>337</v>
      </c>
      <c r="J1137" s="26" t="s">
        <v>338</v>
      </c>
      <c r="K1137" s="26" t="s">
        <v>338</v>
      </c>
      <c r="L1137" s="26" t="s">
        <v>339</v>
      </c>
      <c r="M1137" s="26" t="s">
        <v>338</v>
      </c>
      <c r="N1137" s="26" t="s">
        <v>338</v>
      </c>
      <c r="O1137" s="26" t="s">
        <v>306</v>
      </c>
      <c r="P1137" s="26" t="s">
        <v>338</v>
      </c>
      <c r="Q1137" s="26" t="s">
        <v>340</v>
      </c>
      <c r="R1137" s="26" t="s">
        <v>337</v>
      </c>
      <c r="S1137" s="26" t="s">
        <v>338</v>
      </c>
      <c r="T1137" s="26" t="s">
        <v>338</v>
      </c>
      <c r="U1137" s="26" t="s">
        <v>338</v>
      </c>
      <c r="V1137" s="26" t="s">
        <v>338</v>
      </c>
      <c r="W1137" s="26" t="s">
        <v>337</v>
      </c>
      <c r="X1137" s="26" t="s">
        <v>340</v>
      </c>
      <c r="Y1137" s="26" t="s">
        <v>338</v>
      </c>
      <c r="Z1137" s="26" t="s">
        <v>338</v>
      </c>
      <c r="AA1137" s="26" t="s">
        <v>338</v>
      </c>
      <c r="AB1137" s="26" t="s">
        <v>340</v>
      </c>
      <c r="AC1137" s="148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8">
        <v>0</v>
      </c>
    </row>
    <row r="1138" spans="1:65">
      <c r="A1138" s="30"/>
      <c r="B1138" s="18">
        <v>1</v>
      </c>
      <c r="C1138" s="14">
        <v>1</v>
      </c>
      <c r="D1138" s="203">
        <v>144</v>
      </c>
      <c r="E1138" s="203">
        <v>159</v>
      </c>
      <c r="F1138" s="203">
        <v>150</v>
      </c>
      <c r="G1138" s="203">
        <v>156.39810416453508</v>
      </c>
      <c r="H1138" s="203">
        <v>153</v>
      </c>
      <c r="I1138" s="203">
        <v>151</v>
      </c>
      <c r="J1138" s="203">
        <v>153</v>
      </c>
      <c r="K1138" s="203">
        <v>154</v>
      </c>
      <c r="L1138" s="203">
        <v>148</v>
      </c>
      <c r="M1138" s="203">
        <v>152</v>
      </c>
      <c r="N1138" s="203">
        <v>156</v>
      </c>
      <c r="O1138" s="203">
        <v>155.5</v>
      </c>
      <c r="P1138" s="203">
        <v>146.80000000000001</v>
      </c>
      <c r="Q1138" s="203">
        <v>150</v>
      </c>
      <c r="R1138" s="203">
        <v>161</v>
      </c>
      <c r="S1138" s="202">
        <v>138</v>
      </c>
      <c r="T1138" s="203">
        <v>145</v>
      </c>
      <c r="U1138" s="203">
        <v>156</v>
      </c>
      <c r="V1138" s="202">
        <v>169</v>
      </c>
      <c r="W1138" s="203">
        <v>155</v>
      </c>
      <c r="X1138" s="203">
        <v>152.89701655639755</v>
      </c>
      <c r="Y1138" s="203">
        <v>154.44999999999999</v>
      </c>
      <c r="Z1138" s="203">
        <v>161.42500000000001</v>
      </c>
      <c r="AA1138" s="221">
        <v>141</v>
      </c>
      <c r="AB1138" s="203">
        <v>154.93392349999999</v>
      </c>
      <c r="AC1138" s="204"/>
      <c r="AD1138" s="205"/>
      <c r="AE1138" s="205"/>
      <c r="AF1138" s="205"/>
      <c r="AG1138" s="205"/>
      <c r="AH1138" s="205"/>
      <c r="AI1138" s="205"/>
      <c r="AJ1138" s="205"/>
      <c r="AK1138" s="205"/>
      <c r="AL1138" s="205"/>
      <c r="AM1138" s="205"/>
      <c r="AN1138" s="205"/>
      <c r="AO1138" s="205"/>
      <c r="AP1138" s="205"/>
      <c r="AQ1138" s="205"/>
      <c r="AR1138" s="205"/>
      <c r="AS1138" s="205"/>
      <c r="AT1138" s="205"/>
      <c r="AU1138" s="205"/>
      <c r="AV1138" s="205"/>
      <c r="AW1138" s="205"/>
      <c r="AX1138" s="205"/>
      <c r="AY1138" s="205"/>
      <c r="AZ1138" s="205"/>
      <c r="BA1138" s="205"/>
      <c r="BB1138" s="205"/>
      <c r="BC1138" s="205"/>
      <c r="BD1138" s="205"/>
      <c r="BE1138" s="205"/>
      <c r="BF1138" s="205"/>
      <c r="BG1138" s="205"/>
      <c r="BH1138" s="205"/>
      <c r="BI1138" s="205"/>
      <c r="BJ1138" s="205"/>
      <c r="BK1138" s="205"/>
      <c r="BL1138" s="205"/>
      <c r="BM1138" s="206">
        <v>1</v>
      </c>
    </row>
    <row r="1139" spans="1:65">
      <c r="A1139" s="30"/>
      <c r="B1139" s="19">
        <v>1</v>
      </c>
      <c r="C1139" s="9">
        <v>2</v>
      </c>
      <c r="D1139" s="208">
        <v>146</v>
      </c>
      <c r="E1139" s="208">
        <v>154</v>
      </c>
      <c r="F1139" s="208">
        <v>148</v>
      </c>
      <c r="G1139" s="208">
        <v>154.34537810722</v>
      </c>
      <c r="H1139" s="208">
        <v>156</v>
      </c>
      <c r="I1139" s="208">
        <v>151</v>
      </c>
      <c r="J1139" s="208">
        <v>151</v>
      </c>
      <c r="K1139" s="208">
        <v>157</v>
      </c>
      <c r="L1139" s="208">
        <v>153</v>
      </c>
      <c r="M1139" s="208">
        <v>152</v>
      </c>
      <c r="N1139" s="208">
        <v>153</v>
      </c>
      <c r="O1139" s="208">
        <v>154.4</v>
      </c>
      <c r="P1139" s="208">
        <v>148.6</v>
      </c>
      <c r="Q1139" s="208">
        <v>149</v>
      </c>
      <c r="R1139" s="208">
        <v>165</v>
      </c>
      <c r="S1139" s="207">
        <v>138</v>
      </c>
      <c r="T1139" s="208">
        <v>146</v>
      </c>
      <c r="U1139" s="208">
        <v>156</v>
      </c>
      <c r="V1139" s="207">
        <v>170</v>
      </c>
      <c r="W1139" s="208">
        <v>156</v>
      </c>
      <c r="X1139" s="208">
        <v>153.90259513981539</v>
      </c>
      <c r="Y1139" s="208">
        <v>152.84</v>
      </c>
      <c r="Z1139" s="208">
        <v>160.31800000000001</v>
      </c>
      <c r="AA1139" s="208">
        <v>147</v>
      </c>
      <c r="AB1139" s="208">
        <v>156.6685727</v>
      </c>
      <c r="AC1139" s="204"/>
      <c r="AD1139" s="205"/>
      <c r="AE1139" s="205"/>
      <c r="AF1139" s="205"/>
      <c r="AG1139" s="205"/>
      <c r="AH1139" s="205"/>
      <c r="AI1139" s="205"/>
      <c r="AJ1139" s="205"/>
      <c r="AK1139" s="205"/>
      <c r="AL1139" s="205"/>
      <c r="AM1139" s="205"/>
      <c r="AN1139" s="205"/>
      <c r="AO1139" s="205"/>
      <c r="AP1139" s="205"/>
      <c r="AQ1139" s="205"/>
      <c r="AR1139" s="205"/>
      <c r="AS1139" s="205"/>
      <c r="AT1139" s="205"/>
      <c r="AU1139" s="205"/>
      <c r="AV1139" s="205"/>
      <c r="AW1139" s="205"/>
      <c r="AX1139" s="205"/>
      <c r="AY1139" s="205"/>
      <c r="AZ1139" s="205"/>
      <c r="BA1139" s="205"/>
      <c r="BB1139" s="205"/>
      <c r="BC1139" s="205"/>
      <c r="BD1139" s="205"/>
      <c r="BE1139" s="205"/>
      <c r="BF1139" s="205"/>
      <c r="BG1139" s="205"/>
      <c r="BH1139" s="205"/>
      <c r="BI1139" s="205"/>
      <c r="BJ1139" s="205"/>
      <c r="BK1139" s="205"/>
      <c r="BL1139" s="205"/>
      <c r="BM1139" s="206">
        <v>13</v>
      </c>
    </row>
    <row r="1140" spans="1:65">
      <c r="A1140" s="30"/>
      <c r="B1140" s="19">
        <v>1</v>
      </c>
      <c r="C1140" s="9">
        <v>3</v>
      </c>
      <c r="D1140" s="208">
        <v>148</v>
      </c>
      <c r="E1140" s="208">
        <v>158</v>
      </c>
      <c r="F1140" s="208">
        <v>148</v>
      </c>
      <c r="G1140" s="208">
        <v>153.60130942869054</v>
      </c>
      <c r="H1140" s="208">
        <v>158</v>
      </c>
      <c r="I1140" s="208">
        <v>151</v>
      </c>
      <c r="J1140" s="208">
        <v>152</v>
      </c>
      <c r="K1140" s="208">
        <v>155</v>
      </c>
      <c r="L1140" s="208">
        <v>154</v>
      </c>
      <c r="M1140" s="208">
        <v>151</v>
      </c>
      <c r="N1140" s="208">
        <v>153</v>
      </c>
      <c r="O1140" s="208">
        <v>156.5</v>
      </c>
      <c r="P1140" s="208">
        <v>147.6</v>
      </c>
      <c r="Q1140" s="208">
        <v>149</v>
      </c>
      <c r="R1140" s="208">
        <v>163</v>
      </c>
      <c r="S1140" s="207">
        <v>139</v>
      </c>
      <c r="T1140" s="208">
        <v>146</v>
      </c>
      <c r="U1140" s="208">
        <v>155</v>
      </c>
      <c r="V1140" s="207">
        <v>170</v>
      </c>
      <c r="W1140" s="208">
        <v>157</v>
      </c>
      <c r="X1140" s="208">
        <v>152.49224594136075</v>
      </c>
      <c r="Y1140" s="208">
        <v>157.78</v>
      </c>
      <c r="Z1140" s="208">
        <v>162.822</v>
      </c>
      <c r="AA1140" s="208">
        <v>147</v>
      </c>
      <c r="AB1140" s="208">
        <v>158.52702980000001</v>
      </c>
      <c r="AC1140" s="204"/>
      <c r="AD1140" s="205"/>
      <c r="AE1140" s="205"/>
      <c r="AF1140" s="205"/>
      <c r="AG1140" s="205"/>
      <c r="AH1140" s="205"/>
      <c r="AI1140" s="205"/>
      <c r="AJ1140" s="205"/>
      <c r="AK1140" s="205"/>
      <c r="AL1140" s="205"/>
      <c r="AM1140" s="205"/>
      <c r="AN1140" s="205"/>
      <c r="AO1140" s="205"/>
      <c r="AP1140" s="205"/>
      <c r="AQ1140" s="205"/>
      <c r="AR1140" s="205"/>
      <c r="AS1140" s="205"/>
      <c r="AT1140" s="205"/>
      <c r="AU1140" s="205"/>
      <c r="AV1140" s="205"/>
      <c r="AW1140" s="205"/>
      <c r="AX1140" s="205"/>
      <c r="AY1140" s="205"/>
      <c r="AZ1140" s="205"/>
      <c r="BA1140" s="205"/>
      <c r="BB1140" s="205"/>
      <c r="BC1140" s="205"/>
      <c r="BD1140" s="205"/>
      <c r="BE1140" s="205"/>
      <c r="BF1140" s="205"/>
      <c r="BG1140" s="205"/>
      <c r="BH1140" s="205"/>
      <c r="BI1140" s="205"/>
      <c r="BJ1140" s="205"/>
      <c r="BK1140" s="205"/>
      <c r="BL1140" s="205"/>
      <c r="BM1140" s="206">
        <v>16</v>
      </c>
    </row>
    <row r="1141" spans="1:65">
      <c r="A1141" s="30"/>
      <c r="B1141" s="19">
        <v>1</v>
      </c>
      <c r="C1141" s="9">
        <v>4</v>
      </c>
      <c r="D1141" s="208">
        <v>147</v>
      </c>
      <c r="E1141" s="208">
        <v>159</v>
      </c>
      <c r="F1141" s="208">
        <v>151</v>
      </c>
      <c r="G1141" s="208">
        <v>156.78289185777999</v>
      </c>
      <c r="H1141" s="208">
        <v>156</v>
      </c>
      <c r="I1141" s="208">
        <v>151</v>
      </c>
      <c r="J1141" s="208">
        <v>152</v>
      </c>
      <c r="K1141" s="208">
        <v>153</v>
      </c>
      <c r="L1141" s="208">
        <v>149</v>
      </c>
      <c r="M1141" s="208">
        <v>155</v>
      </c>
      <c r="N1141" s="208">
        <v>151</v>
      </c>
      <c r="O1141" s="208">
        <v>154</v>
      </c>
      <c r="P1141" s="208">
        <v>141.9</v>
      </c>
      <c r="Q1141" s="208">
        <v>152</v>
      </c>
      <c r="R1141" s="208">
        <v>163</v>
      </c>
      <c r="S1141" s="207">
        <v>143</v>
      </c>
      <c r="T1141" s="208">
        <v>144</v>
      </c>
      <c r="U1141" s="208">
        <v>160</v>
      </c>
      <c r="V1141" s="207">
        <v>167</v>
      </c>
      <c r="W1141" s="208">
        <v>151</v>
      </c>
      <c r="X1141" s="208">
        <v>152.11254424071026</v>
      </c>
      <c r="Y1141" s="208">
        <v>154.13999999999999</v>
      </c>
      <c r="Z1141" s="208">
        <v>161.565</v>
      </c>
      <c r="AA1141" s="208">
        <v>146</v>
      </c>
      <c r="AB1141" s="208">
        <v>162.60335480000001</v>
      </c>
      <c r="AC1141" s="204"/>
      <c r="AD1141" s="205"/>
      <c r="AE1141" s="205"/>
      <c r="AF1141" s="205"/>
      <c r="AG1141" s="205"/>
      <c r="AH1141" s="205"/>
      <c r="AI1141" s="205"/>
      <c r="AJ1141" s="205"/>
      <c r="AK1141" s="205"/>
      <c r="AL1141" s="205"/>
      <c r="AM1141" s="205"/>
      <c r="AN1141" s="205"/>
      <c r="AO1141" s="205"/>
      <c r="AP1141" s="205"/>
      <c r="AQ1141" s="205"/>
      <c r="AR1141" s="205"/>
      <c r="AS1141" s="205"/>
      <c r="AT1141" s="205"/>
      <c r="AU1141" s="205"/>
      <c r="AV1141" s="205"/>
      <c r="AW1141" s="205"/>
      <c r="AX1141" s="205"/>
      <c r="AY1141" s="205"/>
      <c r="AZ1141" s="205"/>
      <c r="BA1141" s="205"/>
      <c r="BB1141" s="205"/>
      <c r="BC1141" s="205"/>
      <c r="BD1141" s="205"/>
      <c r="BE1141" s="205"/>
      <c r="BF1141" s="205"/>
      <c r="BG1141" s="205"/>
      <c r="BH1141" s="205"/>
      <c r="BI1141" s="205"/>
      <c r="BJ1141" s="205"/>
      <c r="BK1141" s="205"/>
      <c r="BL1141" s="205"/>
      <c r="BM1141" s="206">
        <v>153.26645743895497</v>
      </c>
    </row>
    <row r="1142" spans="1:65">
      <c r="A1142" s="30"/>
      <c r="B1142" s="19">
        <v>1</v>
      </c>
      <c r="C1142" s="9">
        <v>5</v>
      </c>
      <c r="D1142" s="208">
        <v>148</v>
      </c>
      <c r="E1142" s="208">
        <v>161</v>
      </c>
      <c r="F1142" s="208">
        <v>150</v>
      </c>
      <c r="G1142" s="208">
        <v>156.98244235523339</v>
      </c>
      <c r="H1142" s="208">
        <v>153</v>
      </c>
      <c r="I1142" s="208">
        <v>151</v>
      </c>
      <c r="J1142" s="208">
        <v>152</v>
      </c>
      <c r="K1142" s="208">
        <v>158</v>
      </c>
      <c r="L1142" s="208">
        <v>148</v>
      </c>
      <c r="M1142" s="208">
        <v>153</v>
      </c>
      <c r="N1142" s="208">
        <v>154</v>
      </c>
      <c r="O1142" s="208">
        <v>156.5</v>
      </c>
      <c r="P1142" s="208">
        <v>146.5</v>
      </c>
      <c r="Q1142" s="208">
        <v>151</v>
      </c>
      <c r="R1142" s="208">
        <v>160</v>
      </c>
      <c r="S1142" s="207">
        <v>142</v>
      </c>
      <c r="T1142" s="208">
        <v>146</v>
      </c>
      <c r="U1142" s="208">
        <v>159</v>
      </c>
      <c r="V1142" s="207">
        <v>166</v>
      </c>
      <c r="W1142" s="208">
        <v>153</v>
      </c>
      <c r="X1142" s="208">
        <v>153.33577507792671</v>
      </c>
      <c r="Y1142" s="208">
        <v>152.79</v>
      </c>
      <c r="Z1142" s="208">
        <v>161.584</v>
      </c>
      <c r="AA1142" s="208">
        <v>146</v>
      </c>
      <c r="AB1142" s="208">
        <v>159.02990550000001</v>
      </c>
      <c r="AC1142" s="204"/>
      <c r="AD1142" s="205"/>
      <c r="AE1142" s="205"/>
      <c r="AF1142" s="205"/>
      <c r="AG1142" s="205"/>
      <c r="AH1142" s="205"/>
      <c r="AI1142" s="205"/>
      <c r="AJ1142" s="205"/>
      <c r="AK1142" s="205"/>
      <c r="AL1142" s="205"/>
      <c r="AM1142" s="205"/>
      <c r="AN1142" s="205"/>
      <c r="AO1142" s="205"/>
      <c r="AP1142" s="205"/>
      <c r="AQ1142" s="205"/>
      <c r="AR1142" s="205"/>
      <c r="AS1142" s="205"/>
      <c r="AT1142" s="205"/>
      <c r="AU1142" s="205"/>
      <c r="AV1142" s="205"/>
      <c r="AW1142" s="205"/>
      <c r="AX1142" s="205"/>
      <c r="AY1142" s="205"/>
      <c r="AZ1142" s="205"/>
      <c r="BA1142" s="205"/>
      <c r="BB1142" s="205"/>
      <c r="BC1142" s="205"/>
      <c r="BD1142" s="205"/>
      <c r="BE1142" s="205"/>
      <c r="BF1142" s="205"/>
      <c r="BG1142" s="205"/>
      <c r="BH1142" s="205"/>
      <c r="BI1142" s="205"/>
      <c r="BJ1142" s="205"/>
      <c r="BK1142" s="205"/>
      <c r="BL1142" s="205"/>
      <c r="BM1142" s="206">
        <v>134</v>
      </c>
    </row>
    <row r="1143" spans="1:65">
      <c r="A1143" s="30"/>
      <c r="B1143" s="19">
        <v>1</v>
      </c>
      <c r="C1143" s="9">
        <v>6</v>
      </c>
      <c r="D1143" s="208">
        <v>147</v>
      </c>
      <c r="E1143" s="208">
        <v>159</v>
      </c>
      <c r="F1143" s="208">
        <v>150</v>
      </c>
      <c r="G1143" s="208">
        <v>154.68194210189677</v>
      </c>
      <c r="H1143" s="208">
        <v>148</v>
      </c>
      <c r="I1143" s="208">
        <v>151</v>
      </c>
      <c r="J1143" s="208">
        <v>151</v>
      </c>
      <c r="K1143" s="208">
        <v>154</v>
      </c>
      <c r="L1143" s="208">
        <v>149</v>
      </c>
      <c r="M1143" s="208">
        <v>154</v>
      </c>
      <c r="N1143" s="208">
        <v>153</v>
      </c>
      <c r="O1143" s="227">
        <v>147.6</v>
      </c>
      <c r="P1143" s="208">
        <v>143.80000000000001</v>
      </c>
      <c r="Q1143" s="208">
        <v>150</v>
      </c>
      <c r="R1143" s="208">
        <v>164</v>
      </c>
      <c r="S1143" s="207">
        <v>144</v>
      </c>
      <c r="T1143" s="208">
        <v>145</v>
      </c>
      <c r="U1143" s="208">
        <v>160</v>
      </c>
      <c r="V1143" s="207">
        <v>170</v>
      </c>
      <c r="W1143" s="208">
        <v>153</v>
      </c>
      <c r="X1143" s="208">
        <v>154.25760400421643</v>
      </c>
      <c r="Y1143" s="208">
        <v>159.80000000000001</v>
      </c>
      <c r="Z1143" s="208">
        <v>162.821</v>
      </c>
      <c r="AA1143" s="208">
        <v>148</v>
      </c>
      <c r="AB1143" s="208">
        <v>159.6034913</v>
      </c>
      <c r="AC1143" s="204"/>
      <c r="AD1143" s="205"/>
      <c r="AE1143" s="205"/>
      <c r="AF1143" s="205"/>
      <c r="AG1143" s="205"/>
      <c r="AH1143" s="205"/>
      <c r="AI1143" s="205"/>
      <c r="AJ1143" s="205"/>
      <c r="AK1143" s="205"/>
      <c r="AL1143" s="205"/>
      <c r="AM1143" s="205"/>
      <c r="AN1143" s="205"/>
      <c r="AO1143" s="205"/>
      <c r="AP1143" s="205"/>
      <c r="AQ1143" s="205"/>
      <c r="AR1143" s="205"/>
      <c r="AS1143" s="205"/>
      <c r="AT1143" s="205"/>
      <c r="AU1143" s="205"/>
      <c r="AV1143" s="205"/>
      <c r="AW1143" s="205"/>
      <c r="AX1143" s="205"/>
      <c r="AY1143" s="205"/>
      <c r="AZ1143" s="205"/>
      <c r="BA1143" s="205"/>
      <c r="BB1143" s="205"/>
      <c r="BC1143" s="205"/>
      <c r="BD1143" s="205"/>
      <c r="BE1143" s="205"/>
      <c r="BF1143" s="205"/>
      <c r="BG1143" s="205"/>
      <c r="BH1143" s="205"/>
      <c r="BI1143" s="205"/>
      <c r="BJ1143" s="205"/>
      <c r="BK1143" s="205"/>
      <c r="BL1143" s="205"/>
      <c r="BM1143" s="209"/>
    </row>
    <row r="1144" spans="1:65">
      <c r="A1144" s="30"/>
      <c r="B1144" s="20" t="s">
        <v>273</v>
      </c>
      <c r="C1144" s="12"/>
      <c r="D1144" s="210">
        <v>146.66666666666666</v>
      </c>
      <c r="E1144" s="210">
        <v>158.33333333333334</v>
      </c>
      <c r="F1144" s="210">
        <v>149.5</v>
      </c>
      <c r="G1144" s="210">
        <v>155.46534466922597</v>
      </c>
      <c r="H1144" s="210">
        <v>154</v>
      </c>
      <c r="I1144" s="210">
        <v>151</v>
      </c>
      <c r="J1144" s="210">
        <v>151.83333333333334</v>
      </c>
      <c r="K1144" s="210">
        <v>155.16666666666666</v>
      </c>
      <c r="L1144" s="210">
        <v>150.16666666666666</v>
      </c>
      <c r="M1144" s="210">
        <v>152.83333333333334</v>
      </c>
      <c r="N1144" s="210">
        <v>153.33333333333334</v>
      </c>
      <c r="O1144" s="210">
        <v>154.08333333333334</v>
      </c>
      <c r="P1144" s="210">
        <v>145.86666666666667</v>
      </c>
      <c r="Q1144" s="210">
        <v>150.16666666666666</v>
      </c>
      <c r="R1144" s="210">
        <v>162.66666666666666</v>
      </c>
      <c r="S1144" s="210">
        <v>140.66666666666666</v>
      </c>
      <c r="T1144" s="210">
        <v>145.33333333333334</v>
      </c>
      <c r="U1144" s="210">
        <v>157.66666666666666</v>
      </c>
      <c r="V1144" s="210">
        <v>168.66666666666666</v>
      </c>
      <c r="W1144" s="210">
        <v>154.16666666666666</v>
      </c>
      <c r="X1144" s="210">
        <v>153.16629682673786</v>
      </c>
      <c r="Y1144" s="210">
        <v>155.29999999999998</v>
      </c>
      <c r="Z1144" s="210">
        <v>161.75583333333336</v>
      </c>
      <c r="AA1144" s="210">
        <v>145.83333333333334</v>
      </c>
      <c r="AB1144" s="210">
        <v>158.56104626666669</v>
      </c>
      <c r="AC1144" s="204"/>
      <c r="AD1144" s="205"/>
      <c r="AE1144" s="205"/>
      <c r="AF1144" s="205"/>
      <c r="AG1144" s="205"/>
      <c r="AH1144" s="205"/>
      <c r="AI1144" s="205"/>
      <c r="AJ1144" s="205"/>
      <c r="AK1144" s="205"/>
      <c r="AL1144" s="205"/>
      <c r="AM1144" s="205"/>
      <c r="AN1144" s="205"/>
      <c r="AO1144" s="205"/>
      <c r="AP1144" s="205"/>
      <c r="AQ1144" s="205"/>
      <c r="AR1144" s="205"/>
      <c r="AS1144" s="205"/>
      <c r="AT1144" s="205"/>
      <c r="AU1144" s="205"/>
      <c r="AV1144" s="205"/>
      <c r="AW1144" s="205"/>
      <c r="AX1144" s="205"/>
      <c r="AY1144" s="205"/>
      <c r="AZ1144" s="205"/>
      <c r="BA1144" s="205"/>
      <c r="BB1144" s="205"/>
      <c r="BC1144" s="205"/>
      <c r="BD1144" s="205"/>
      <c r="BE1144" s="205"/>
      <c r="BF1144" s="205"/>
      <c r="BG1144" s="205"/>
      <c r="BH1144" s="205"/>
      <c r="BI1144" s="205"/>
      <c r="BJ1144" s="205"/>
      <c r="BK1144" s="205"/>
      <c r="BL1144" s="205"/>
      <c r="BM1144" s="209"/>
    </row>
    <row r="1145" spans="1:65">
      <c r="A1145" s="30"/>
      <c r="B1145" s="3" t="s">
        <v>274</v>
      </c>
      <c r="C1145" s="29"/>
      <c r="D1145" s="208">
        <v>147</v>
      </c>
      <c r="E1145" s="208">
        <v>159</v>
      </c>
      <c r="F1145" s="208">
        <v>150</v>
      </c>
      <c r="G1145" s="208">
        <v>155.54002313321593</v>
      </c>
      <c r="H1145" s="208">
        <v>154.5</v>
      </c>
      <c r="I1145" s="208">
        <v>151</v>
      </c>
      <c r="J1145" s="208">
        <v>152</v>
      </c>
      <c r="K1145" s="208">
        <v>154.5</v>
      </c>
      <c r="L1145" s="208">
        <v>149</v>
      </c>
      <c r="M1145" s="208">
        <v>152.5</v>
      </c>
      <c r="N1145" s="208">
        <v>153</v>
      </c>
      <c r="O1145" s="208">
        <v>154.94999999999999</v>
      </c>
      <c r="P1145" s="208">
        <v>146.65</v>
      </c>
      <c r="Q1145" s="208">
        <v>150</v>
      </c>
      <c r="R1145" s="208">
        <v>163</v>
      </c>
      <c r="S1145" s="208">
        <v>140.5</v>
      </c>
      <c r="T1145" s="208">
        <v>145.5</v>
      </c>
      <c r="U1145" s="208">
        <v>157.5</v>
      </c>
      <c r="V1145" s="208">
        <v>169.5</v>
      </c>
      <c r="W1145" s="208">
        <v>154</v>
      </c>
      <c r="X1145" s="208">
        <v>153.11639581716213</v>
      </c>
      <c r="Y1145" s="208">
        <v>154.29499999999999</v>
      </c>
      <c r="Z1145" s="208">
        <v>161.5745</v>
      </c>
      <c r="AA1145" s="208">
        <v>146.5</v>
      </c>
      <c r="AB1145" s="208">
        <v>158.77846765000001</v>
      </c>
      <c r="AC1145" s="204"/>
      <c r="AD1145" s="205"/>
      <c r="AE1145" s="205"/>
      <c r="AF1145" s="205"/>
      <c r="AG1145" s="205"/>
      <c r="AH1145" s="205"/>
      <c r="AI1145" s="205"/>
      <c r="AJ1145" s="205"/>
      <c r="AK1145" s="205"/>
      <c r="AL1145" s="205"/>
      <c r="AM1145" s="205"/>
      <c r="AN1145" s="205"/>
      <c r="AO1145" s="205"/>
      <c r="AP1145" s="205"/>
      <c r="AQ1145" s="205"/>
      <c r="AR1145" s="205"/>
      <c r="AS1145" s="205"/>
      <c r="AT1145" s="205"/>
      <c r="AU1145" s="205"/>
      <c r="AV1145" s="205"/>
      <c r="AW1145" s="205"/>
      <c r="AX1145" s="205"/>
      <c r="AY1145" s="205"/>
      <c r="AZ1145" s="205"/>
      <c r="BA1145" s="205"/>
      <c r="BB1145" s="205"/>
      <c r="BC1145" s="205"/>
      <c r="BD1145" s="205"/>
      <c r="BE1145" s="205"/>
      <c r="BF1145" s="205"/>
      <c r="BG1145" s="205"/>
      <c r="BH1145" s="205"/>
      <c r="BI1145" s="205"/>
      <c r="BJ1145" s="205"/>
      <c r="BK1145" s="205"/>
      <c r="BL1145" s="205"/>
      <c r="BM1145" s="209"/>
    </row>
    <row r="1146" spans="1:65">
      <c r="A1146" s="30"/>
      <c r="B1146" s="3" t="s">
        <v>275</v>
      </c>
      <c r="C1146" s="29"/>
      <c r="D1146" s="208">
        <v>1.5055453054181622</v>
      </c>
      <c r="E1146" s="208">
        <v>2.3380903889000244</v>
      </c>
      <c r="F1146" s="208">
        <v>1.2247448713915889</v>
      </c>
      <c r="G1146" s="208">
        <v>1.4317980527652916</v>
      </c>
      <c r="H1146" s="208">
        <v>3.5213633723318019</v>
      </c>
      <c r="I1146" s="208">
        <v>0</v>
      </c>
      <c r="J1146" s="208">
        <v>0.752772652709081</v>
      </c>
      <c r="K1146" s="208">
        <v>1.9407902170679516</v>
      </c>
      <c r="L1146" s="208">
        <v>2.6394443859772205</v>
      </c>
      <c r="M1146" s="208">
        <v>1.4719601443879746</v>
      </c>
      <c r="N1146" s="208">
        <v>1.6329931618554521</v>
      </c>
      <c r="O1146" s="208">
        <v>3.3415066462101617</v>
      </c>
      <c r="P1146" s="208">
        <v>2.5200529094974655</v>
      </c>
      <c r="Q1146" s="208">
        <v>1.1690451944500122</v>
      </c>
      <c r="R1146" s="208">
        <v>1.8618986725025257</v>
      </c>
      <c r="S1146" s="208">
        <v>2.6583202716502514</v>
      </c>
      <c r="T1146" s="208">
        <v>0.81649658092772603</v>
      </c>
      <c r="U1146" s="208">
        <v>2.2509257354845511</v>
      </c>
      <c r="V1146" s="208">
        <v>1.7511900715418263</v>
      </c>
      <c r="W1146" s="208">
        <v>2.228601953392904</v>
      </c>
      <c r="X1146" s="208">
        <v>0.82450717543453311</v>
      </c>
      <c r="Y1146" s="208">
        <v>2.8572784253551555</v>
      </c>
      <c r="Z1146" s="208">
        <v>0.95016323159058236</v>
      </c>
      <c r="AA1146" s="208">
        <v>2.4832774042918899</v>
      </c>
      <c r="AB1146" s="208">
        <v>2.6224191805228645</v>
      </c>
      <c r="AC1146" s="204"/>
      <c r="AD1146" s="205"/>
      <c r="AE1146" s="205"/>
      <c r="AF1146" s="205"/>
      <c r="AG1146" s="205"/>
      <c r="AH1146" s="205"/>
      <c r="AI1146" s="205"/>
      <c r="AJ1146" s="205"/>
      <c r="AK1146" s="205"/>
      <c r="AL1146" s="205"/>
      <c r="AM1146" s="205"/>
      <c r="AN1146" s="205"/>
      <c r="AO1146" s="205"/>
      <c r="AP1146" s="205"/>
      <c r="AQ1146" s="205"/>
      <c r="AR1146" s="205"/>
      <c r="AS1146" s="205"/>
      <c r="AT1146" s="205"/>
      <c r="AU1146" s="205"/>
      <c r="AV1146" s="205"/>
      <c r="AW1146" s="205"/>
      <c r="AX1146" s="205"/>
      <c r="AY1146" s="205"/>
      <c r="AZ1146" s="205"/>
      <c r="BA1146" s="205"/>
      <c r="BB1146" s="205"/>
      <c r="BC1146" s="205"/>
      <c r="BD1146" s="205"/>
      <c r="BE1146" s="205"/>
      <c r="BF1146" s="205"/>
      <c r="BG1146" s="205"/>
      <c r="BH1146" s="205"/>
      <c r="BI1146" s="205"/>
      <c r="BJ1146" s="205"/>
      <c r="BK1146" s="205"/>
      <c r="BL1146" s="205"/>
      <c r="BM1146" s="209"/>
    </row>
    <row r="1147" spans="1:65">
      <c r="A1147" s="30"/>
      <c r="B1147" s="3" t="s">
        <v>86</v>
      </c>
      <c r="C1147" s="29"/>
      <c r="D1147" s="13">
        <v>1.0265081627851107E-2</v>
      </c>
      <c r="E1147" s="13">
        <v>1.4766886666736995E-2</v>
      </c>
      <c r="F1147" s="13">
        <v>8.1922733872347095E-3</v>
      </c>
      <c r="G1147" s="13">
        <v>9.2097570414270778E-3</v>
      </c>
      <c r="H1147" s="13">
        <v>2.2865995924232479E-2</v>
      </c>
      <c r="I1147" s="13">
        <v>0</v>
      </c>
      <c r="J1147" s="13">
        <v>4.957887943199216E-3</v>
      </c>
      <c r="K1147" s="13">
        <v>1.2507777983252106E-2</v>
      </c>
      <c r="L1147" s="13">
        <v>1.7576766166329992E-2</v>
      </c>
      <c r="M1147" s="13">
        <v>9.6311459829093206E-3</v>
      </c>
      <c r="N1147" s="13">
        <v>1.0649955403405121E-2</v>
      </c>
      <c r="O1147" s="13">
        <v>2.1686360061937231E-2</v>
      </c>
      <c r="P1147" s="13">
        <v>1.727641391337385E-2</v>
      </c>
      <c r="Q1147" s="13">
        <v>7.7849846467259419E-3</v>
      </c>
      <c r="R1147" s="13">
        <v>1.1446098396531922E-2</v>
      </c>
      <c r="S1147" s="13">
        <v>1.8898011409835911E-2</v>
      </c>
      <c r="T1147" s="13">
        <v>5.6180957403283898E-3</v>
      </c>
      <c r="U1147" s="13">
        <v>1.4276484580240282E-2</v>
      </c>
      <c r="V1147" s="13">
        <v>1.038254983127565E-2</v>
      </c>
      <c r="W1147" s="13">
        <v>1.4455796454440459E-2</v>
      </c>
      <c r="X1147" s="13">
        <v>5.3830848725631717E-3</v>
      </c>
      <c r="Y1147" s="13">
        <v>1.8398444464617875E-2</v>
      </c>
      <c r="Z1147" s="13">
        <v>5.8740585239517307E-3</v>
      </c>
      <c r="AA1147" s="13">
        <v>1.7028187915144388E-2</v>
      </c>
      <c r="AB1147" s="13">
        <v>1.6538861481227244E-2</v>
      </c>
      <c r="AC1147" s="148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A1148" s="30"/>
      <c r="B1148" s="3" t="s">
        <v>276</v>
      </c>
      <c r="C1148" s="29"/>
      <c r="D1148" s="13">
        <v>-4.3060894618230261E-2</v>
      </c>
      <c r="E1148" s="13">
        <v>3.3059261491683367E-2</v>
      </c>
      <c r="F1148" s="13">
        <v>-2.4574570991536926E-2</v>
      </c>
      <c r="G1148" s="13">
        <v>1.4346826220256403E-2</v>
      </c>
      <c r="H1148" s="13">
        <v>4.7860606508582926E-3</v>
      </c>
      <c r="I1148" s="13">
        <v>-1.4787693777405186E-2</v>
      </c>
      <c r="J1148" s="13">
        <v>-9.3505397695541337E-3</v>
      </c>
      <c r="K1148" s="13">
        <v>1.2398076261849633E-2</v>
      </c>
      <c r="L1148" s="13">
        <v>-2.0224847785256239E-2</v>
      </c>
      <c r="M1148" s="13">
        <v>-2.825954960133048E-3</v>
      </c>
      <c r="N1148" s="13">
        <v>4.3633744457749479E-4</v>
      </c>
      <c r="O1148" s="13">
        <v>5.3297760516435311E-3</v>
      </c>
      <c r="P1148" s="13">
        <v>-4.8280562465767063E-2</v>
      </c>
      <c r="Q1148" s="13">
        <v>-2.0224847785256239E-2</v>
      </c>
      <c r="R1148" s="13">
        <v>6.133246233250822E-2</v>
      </c>
      <c r="S1148" s="13">
        <v>-8.2208403474757219E-2</v>
      </c>
      <c r="T1148" s="13">
        <v>-5.1760341030791746E-2</v>
      </c>
      <c r="U1148" s="13">
        <v>2.8709538285402569E-2</v>
      </c>
      <c r="V1148" s="13">
        <v>0.10047997118903518</v>
      </c>
      <c r="W1148" s="13">
        <v>5.8734914524283255E-3</v>
      </c>
      <c r="X1148" s="13">
        <v>-6.5350640897410273E-4</v>
      </c>
      <c r="Y1148" s="13">
        <v>1.3268020903105748E-2</v>
      </c>
      <c r="Z1148" s="13">
        <v>5.538965300192733E-2</v>
      </c>
      <c r="AA1148" s="13">
        <v>-4.8498048626081092E-2</v>
      </c>
      <c r="AB1148" s="13">
        <v>3.4544993837418936E-2</v>
      </c>
      <c r="AC1148" s="148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5"/>
    </row>
    <row r="1149" spans="1:65">
      <c r="A1149" s="30"/>
      <c r="B1149" s="46" t="s">
        <v>277</v>
      </c>
      <c r="C1149" s="47"/>
      <c r="D1149" s="45">
        <v>1.42</v>
      </c>
      <c r="E1149" s="45">
        <v>1.06</v>
      </c>
      <c r="F1149" s="45">
        <v>0.82</v>
      </c>
      <c r="G1149" s="45">
        <v>0.45</v>
      </c>
      <c r="H1149" s="45">
        <v>0.14000000000000001</v>
      </c>
      <c r="I1149" s="45">
        <v>0.5</v>
      </c>
      <c r="J1149" s="45">
        <v>0.32</v>
      </c>
      <c r="K1149" s="45">
        <v>0.39</v>
      </c>
      <c r="L1149" s="45">
        <v>0.67</v>
      </c>
      <c r="M1149" s="45">
        <v>0.11</v>
      </c>
      <c r="N1149" s="45">
        <v>0</v>
      </c>
      <c r="O1149" s="45">
        <v>0.16</v>
      </c>
      <c r="P1149" s="45">
        <v>1.59</v>
      </c>
      <c r="Q1149" s="45">
        <v>0.67</v>
      </c>
      <c r="R1149" s="45">
        <v>1.99</v>
      </c>
      <c r="S1149" s="45">
        <v>2.7</v>
      </c>
      <c r="T1149" s="45">
        <v>1.7</v>
      </c>
      <c r="U1149" s="45">
        <v>0.92</v>
      </c>
      <c r="V1149" s="45">
        <v>3.27</v>
      </c>
      <c r="W1149" s="45">
        <v>0.18</v>
      </c>
      <c r="X1149" s="45">
        <v>0.04</v>
      </c>
      <c r="Y1149" s="45">
        <v>0.42</v>
      </c>
      <c r="Z1149" s="45">
        <v>1.79</v>
      </c>
      <c r="AA1149" s="45">
        <v>1.6</v>
      </c>
      <c r="AB1149" s="45">
        <v>1.1100000000000001</v>
      </c>
      <c r="AC1149" s="148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5"/>
    </row>
    <row r="1150" spans="1:65">
      <c r="B1150" s="31"/>
      <c r="C1150" s="20"/>
      <c r="D1150" s="20"/>
      <c r="E1150" s="20"/>
      <c r="F1150" s="20"/>
      <c r="G1150" s="20"/>
      <c r="H1150" s="20"/>
      <c r="I1150" s="20"/>
      <c r="J1150" s="20"/>
      <c r="K1150" s="20"/>
      <c r="L1150" s="20"/>
      <c r="M1150" s="20"/>
      <c r="N1150" s="20"/>
      <c r="O1150" s="20"/>
      <c r="P1150" s="20"/>
      <c r="Q1150" s="20"/>
      <c r="R1150" s="20"/>
      <c r="S1150" s="20"/>
      <c r="T1150" s="20"/>
      <c r="U1150" s="20"/>
      <c r="V1150" s="20"/>
      <c r="W1150" s="20"/>
      <c r="X1150" s="20"/>
      <c r="Y1150" s="20"/>
      <c r="Z1150" s="20"/>
      <c r="AA1150" s="20"/>
      <c r="AB1150" s="20"/>
      <c r="BM1150" s="55"/>
    </row>
    <row r="1151" spans="1:65" ht="15">
      <c r="B1151" s="8" t="s">
        <v>639</v>
      </c>
      <c r="BM1151" s="28" t="s">
        <v>66</v>
      </c>
    </row>
    <row r="1152" spans="1:65" ht="15">
      <c r="A1152" s="25" t="s">
        <v>45</v>
      </c>
      <c r="B1152" s="18" t="s">
        <v>110</v>
      </c>
      <c r="C1152" s="15" t="s">
        <v>111</v>
      </c>
      <c r="D1152" s="16" t="s">
        <v>235</v>
      </c>
      <c r="E1152" s="17" t="s">
        <v>235</v>
      </c>
      <c r="F1152" s="17" t="s">
        <v>235</v>
      </c>
      <c r="G1152" s="17" t="s">
        <v>235</v>
      </c>
      <c r="H1152" s="17" t="s">
        <v>235</v>
      </c>
      <c r="I1152" s="17" t="s">
        <v>235</v>
      </c>
      <c r="J1152" s="17" t="s">
        <v>235</v>
      </c>
      <c r="K1152" s="17" t="s">
        <v>235</v>
      </c>
      <c r="L1152" s="17" t="s">
        <v>235</v>
      </c>
      <c r="M1152" s="17" t="s">
        <v>235</v>
      </c>
      <c r="N1152" s="17" t="s">
        <v>235</v>
      </c>
      <c r="O1152" s="17" t="s">
        <v>235</v>
      </c>
      <c r="P1152" s="17" t="s">
        <v>235</v>
      </c>
      <c r="Q1152" s="17" t="s">
        <v>235</v>
      </c>
      <c r="R1152" s="17" t="s">
        <v>235</v>
      </c>
      <c r="S1152" s="17" t="s">
        <v>235</v>
      </c>
      <c r="T1152" s="17" t="s">
        <v>235</v>
      </c>
      <c r="U1152" s="17" t="s">
        <v>235</v>
      </c>
      <c r="V1152" s="17" t="s">
        <v>235</v>
      </c>
      <c r="W1152" s="17" t="s">
        <v>235</v>
      </c>
      <c r="X1152" s="17" t="s">
        <v>235</v>
      </c>
      <c r="Y1152" s="148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>
        <v>1</v>
      </c>
    </row>
    <row r="1153" spans="1:65">
      <c r="A1153" s="30"/>
      <c r="B1153" s="19" t="s">
        <v>236</v>
      </c>
      <c r="C1153" s="9" t="s">
        <v>236</v>
      </c>
      <c r="D1153" s="146" t="s">
        <v>238</v>
      </c>
      <c r="E1153" s="147" t="s">
        <v>239</v>
      </c>
      <c r="F1153" s="147" t="s">
        <v>240</v>
      </c>
      <c r="G1153" s="147" t="s">
        <v>241</v>
      </c>
      <c r="H1153" s="147" t="s">
        <v>242</v>
      </c>
      <c r="I1153" s="147" t="s">
        <v>243</v>
      </c>
      <c r="J1153" s="147" t="s">
        <v>244</v>
      </c>
      <c r="K1153" s="147" t="s">
        <v>245</v>
      </c>
      <c r="L1153" s="147" t="s">
        <v>246</v>
      </c>
      <c r="M1153" s="147" t="s">
        <v>247</v>
      </c>
      <c r="N1153" s="147" t="s">
        <v>248</v>
      </c>
      <c r="O1153" s="147" t="s">
        <v>249</v>
      </c>
      <c r="P1153" s="147" t="s">
        <v>251</v>
      </c>
      <c r="Q1153" s="147" t="s">
        <v>252</v>
      </c>
      <c r="R1153" s="147" t="s">
        <v>253</v>
      </c>
      <c r="S1153" s="147" t="s">
        <v>254</v>
      </c>
      <c r="T1153" s="147" t="s">
        <v>256</v>
      </c>
      <c r="U1153" s="147" t="s">
        <v>257</v>
      </c>
      <c r="V1153" s="147" t="s">
        <v>258</v>
      </c>
      <c r="W1153" s="147" t="s">
        <v>259</v>
      </c>
      <c r="X1153" s="147" t="s">
        <v>265</v>
      </c>
      <c r="Y1153" s="148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 t="s">
        <v>3</v>
      </c>
    </row>
    <row r="1154" spans="1:65">
      <c r="A1154" s="30"/>
      <c r="B1154" s="19"/>
      <c r="C1154" s="9"/>
      <c r="D1154" s="10" t="s">
        <v>305</v>
      </c>
      <c r="E1154" s="11" t="s">
        <v>303</v>
      </c>
      <c r="F1154" s="11" t="s">
        <v>305</v>
      </c>
      <c r="G1154" s="11" t="s">
        <v>305</v>
      </c>
      <c r="H1154" s="11" t="s">
        <v>303</v>
      </c>
      <c r="I1154" s="11" t="s">
        <v>336</v>
      </c>
      <c r="J1154" s="11" t="s">
        <v>303</v>
      </c>
      <c r="K1154" s="11" t="s">
        <v>303</v>
      </c>
      <c r="L1154" s="11" t="s">
        <v>303</v>
      </c>
      <c r="M1154" s="11" t="s">
        <v>303</v>
      </c>
      <c r="N1154" s="11" t="s">
        <v>303</v>
      </c>
      <c r="O1154" s="11" t="s">
        <v>303</v>
      </c>
      <c r="P1154" s="11" t="s">
        <v>303</v>
      </c>
      <c r="Q1154" s="11" t="s">
        <v>305</v>
      </c>
      <c r="R1154" s="11" t="s">
        <v>305</v>
      </c>
      <c r="S1154" s="11" t="s">
        <v>336</v>
      </c>
      <c r="T1154" s="11" t="s">
        <v>303</v>
      </c>
      <c r="U1154" s="11" t="s">
        <v>303</v>
      </c>
      <c r="V1154" s="11" t="s">
        <v>305</v>
      </c>
      <c r="W1154" s="11" t="s">
        <v>303</v>
      </c>
      <c r="X1154" s="11" t="s">
        <v>305</v>
      </c>
      <c r="Y1154" s="148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8">
        <v>1</v>
      </c>
    </row>
    <row r="1155" spans="1:65">
      <c r="A1155" s="30"/>
      <c r="B1155" s="19"/>
      <c r="C1155" s="9"/>
      <c r="D1155" s="26" t="s">
        <v>337</v>
      </c>
      <c r="E1155" s="26" t="s">
        <v>338</v>
      </c>
      <c r="F1155" s="26" t="s">
        <v>339</v>
      </c>
      <c r="G1155" s="26" t="s">
        <v>339</v>
      </c>
      <c r="H1155" s="26" t="s">
        <v>117</v>
      </c>
      <c r="I1155" s="26" t="s">
        <v>337</v>
      </c>
      <c r="J1155" s="26" t="s">
        <v>338</v>
      </c>
      <c r="K1155" s="26" t="s">
        <v>338</v>
      </c>
      <c r="L1155" s="26" t="s">
        <v>339</v>
      </c>
      <c r="M1155" s="26" t="s">
        <v>338</v>
      </c>
      <c r="N1155" s="26" t="s">
        <v>338</v>
      </c>
      <c r="O1155" s="26" t="s">
        <v>306</v>
      </c>
      <c r="P1155" s="26" t="s">
        <v>340</v>
      </c>
      <c r="Q1155" s="26" t="s">
        <v>337</v>
      </c>
      <c r="R1155" s="26" t="s">
        <v>338</v>
      </c>
      <c r="S1155" s="26" t="s">
        <v>337</v>
      </c>
      <c r="T1155" s="26" t="s">
        <v>338</v>
      </c>
      <c r="U1155" s="26" t="s">
        <v>338</v>
      </c>
      <c r="V1155" s="26" t="s">
        <v>337</v>
      </c>
      <c r="W1155" s="26" t="s">
        <v>340</v>
      </c>
      <c r="X1155" s="26" t="s">
        <v>338</v>
      </c>
      <c r="Y1155" s="148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8">
        <v>1</v>
      </c>
    </row>
    <row r="1156" spans="1:65">
      <c r="A1156" s="30"/>
      <c r="B1156" s="18">
        <v>1</v>
      </c>
      <c r="C1156" s="14">
        <v>1</v>
      </c>
      <c r="D1156" s="211">
        <v>14.5</v>
      </c>
      <c r="E1156" s="211">
        <v>20.5</v>
      </c>
      <c r="F1156" s="211">
        <v>22.9</v>
      </c>
      <c r="G1156" s="211">
        <v>16.583784650012987</v>
      </c>
      <c r="H1156" s="211">
        <v>20.8</v>
      </c>
      <c r="I1156" s="211">
        <v>18.600000000000001</v>
      </c>
      <c r="J1156" s="211">
        <v>13.6</v>
      </c>
      <c r="K1156" s="211">
        <v>17.8</v>
      </c>
      <c r="L1156" s="211">
        <v>17.899999999999999</v>
      </c>
      <c r="M1156" s="211">
        <v>18.600000000000001</v>
      </c>
      <c r="N1156" s="211">
        <v>18.8</v>
      </c>
      <c r="O1156" s="211">
        <v>16.8</v>
      </c>
      <c r="P1156" s="211">
        <v>22.4</v>
      </c>
      <c r="Q1156" s="211">
        <v>15.2</v>
      </c>
      <c r="R1156" s="211">
        <v>13.7</v>
      </c>
      <c r="S1156" s="218">
        <v>25.700000000000003</v>
      </c>
      <c r="T1156" s="211">
        <v>18.899999999999999</v>
      </c>
      <c r="U1156" s="218">
        <v>10.3</v>
      </c>
      <c r="V1156" s="211">
        <v>18.399999999999999</v>
      </c>
      <c r="W1156" s="211">
        <v>18.951900257487193</v>
      </c>
      <c r="X1156" s="211">
        <v>15.5</v>
      </c>
      <c r="Y1156" s="212"/>
      <c r="Z1156" s="213"/>
      <c r="AA1156" s="213"/>
      <c r="AB1156" s="213"/>
      <c r="AC1156" s="213"/>
      <c r="AD1156" s="213"/>
      <c r="AE1156" s="213"/>
      <c r="AF1156" s="213"/>
      <c r="AG1156" s="213"/>
      <c r="AH1156" s="213"/>
      <c r="AI1156" s="213"/>
      <c r="AJ1156" s="213"/>
      <c r="AK1156" s="213"/>
      <c r="AL1156" s="213"/>
      <c r="AM1156" s="213"/>
      <c r="AN1156" s="213"/>
      <c r="AO1156" s="213"/>
      <c r="AP1156" s="213"/>
      <c r="AQ1156" s="213"/>
      <c r="AR1156" s="213"/>
      <c r="AS1156" s="213"/>
      <c r="AT1156" s="213"/>
      <c r="AU1156" s="213"/>
      <c r="AV1156" s="213"/>
      <c r="AW1156" s="213"/>
      <c r="AX1156" s="213"/>
      <c r="AY1156" s="213"/>
      <c r="AZ1156" s="213"/>
      <c r="BA1156" s="213"/>
      <c r="BB1156" s="213"/>
      <c r="BC1156" s="213"/>
      <c r="BD1156" s="213"/>
      <c r="BE1156" s="213"/>
      <c r="BF1156" s="213"/>
      <c r="BG1156" s="213"/>
      <c r="BH1156" s="213"/>
      <c r="BI1156" s="213"/>
      <c r="BJ1156" s="213"/>
      <c r="BK1156" s="213"/>
      <c r="BL1156" s="213"/>
      <c r="BM1156" s="214">
        <v>1</v>
      </c>
    </row>
    <row r="1157" spans="1:65">
      <c r="A1157" s="30"/>
      <c r="B1157" s="19">
        <v>1</v>
      </c>
      <c r="C1157" s="9">
        <v>2</v>
      </c>
      <c r="D1157" s="215">
        <v>14.6</v>
      </c>
      <c r="E1157" s="215">
        <v>20.2</v>
      </c>
      <c r="F1157" s="215">
        <v>22.6</v>
      </c>
      <c r="G1157" s="215">
        <v>16.937486207028588</v>
      </c>
      <c r="H1157" s="215">
        <v>21.5</v>
      </c>
      <c r="I1157" s="215">
        <v>18.3</v>
      </c>
      <c r="J1157" s="215">
        <v>14.1</v>
      </c>
      <c r="K1157" s="215">
        <v>19.100000000000001</v>
      </c>
      <c r="L1157" s="215">
        <v>18.7</v>
      </c>
      <c r="M1157" s="215">
        <v>18.8</v>
      </c>
      <c r="N1157" s="215">
        <v>18.7</v>
      </c>
      <c r="O1157" s="215">
        <v>16.8</v>
      </c>
      <c r="P1157" s="215">
        <v>22.6</v>
      </c>
      <c r="Q1157" s="215">
        <v>15.5</v>
      </c>
      <c r="R1157" s="215">
        <v>13.4</v>
      </c>
      <c r="S1157" s="219">
        <v>25.64</v>
      </c>
      <c r="T1157" s="215">
        <v>18.2</v>
      </c>
      <c r="U1157" s="219">
        <v>10.1</v>
      </c>
      <c r="V1157" s="215">
        <v>18.600000000000001</v>
      </c>
      <c r="W1157" s="215">
        <v>19.948069421045329</v>
      </c>
      <c r="X1157" s="215">
        <v>17.899999999999999</v>
      </c>
      <c r="Y1157" s="212"/>
      <c r="Z1157" s="213"/>
      <c r="AA1157" s="213"/>
      <c r="AB1157" s="213"/>
      <c r="AC1157" s="213"/>
      <c r="AD1157" s="213"/>
      <c r="AE1157" s="213"/>
      <c r="AF1157" s="213"/>
      <c r="AG1157" s="213"/>
      <c r="AH1157" s="213"/>
      <c r="AI1157" s="213"/>
      <c r="AJ1157" s="213"/>
      <c r="AK1157" s="213"/>
      <c r="AL1157" s="213"/>
      <c r="AM1157" s="213"/>
      <c r="AN1157" s="213"/>
      <c r="AO1157" s="213"/>
      <c r="AP1157" s="213"/>
      <c r="AQ1157" s="213"/>
      <c r="AR1157" s="213"/>
      <c r="AS1157" s="213"/>
      <c r="AT1157" s="213"/>
      <c r="AU1157" s="213"/>
      <c r="AV1157" s="213"/>
      <c r="AW1157" s="213"/>
      <c r="AX1157" s="213"/>
      <c r="AY1157" s="213"/>
      <c r="AZ1157" s="213"/>
      <c r="BA1157" s="213"/>
      <c r="BB1157" s="213"/>
      <c r="BC1157" s="213"/>
      <c r="BD1157" s="213"/>
      <c r="BE1157" s="213"/>
      <c r="BF1157" s="213"/>
      <c r="BG1157" s="213"/>
      <c r="BH1157" s="213"/>
      <c r="BI1157" s="213"/>
      <c r="BJ1157" s="213"/>
      <c r="BK1157" s="213"/>
      <c r="BL1157" s="213"/>
      <c r="BM1157" s="214">
        <v>14</v>
      </c>
    </row>
    <row r="1158" spans="1:65">
      <c r="A1158" s="30"/>
      <c r="B1158" s="19">
        <v>1</v>
      </c>
      <c r="C1158" s="9">
        <v>3</v>
      </c>
      <c r="D1158" s="215">
        <v>14.9</v>
      </c>
      <c r="E1158" s="215">
        <v>21.1</v>
      </c>
      <c r="F1158" s="215">
        <v>22.4</v>
      </c>
      <c r="G1158" s="215">
        <v>17.017709558824286</v>
      </c>
      <c r="H1158" s="215">
        <v>20.7</v>
      </c>
      <c r="I1158" s="215">
        <v>18.600000000000001</v>
      </c>
      <c r="J1158" s="215">
        <v>15.2</v>
      </c>
      <c r="K1158" s="215">
        <v>18.3</v>
      </c>
      <c r="L1158" s="215">
        <v>18.8</v>
      </c>
      <c r="M1158" s="215">
        <v>18.2</v>
      </c>
      <c r="N1158" s="215">
        <v>19.2</v>
      </c>
      <c r="O1158" s="215">
        <v>16.7</v>
      </c>
      <c r="P1158" s="215">
        <v>22.3</v>
      </c>
      <c r="Q1158" s="215">
        <v>15.6</v>
      </c>
      <c r="R1158" s="215">
        <v>14.5</v>
      </c>
      <c r="S1158" s="219">
        <v>25.62</v>
      </c>
      <c r="T1158" s="215">
        <v>19.100000000000001</v>
      </c>
      <c r="U1158" s="219">
        <v>10.3</v>
      </c>
      <c r="V1158" s="215">
        <v>17.5</v>
      </c>
      <c r="W1158" s="215">
        <v>19.653935847291091</v>
      </c>
      <c r="X1158" s="215">
        <v>17.100000000000001</v>
      </c>
      <c r="Y1158" s="212"/>
      <c r="Z1158" s="213"/>
      <c r="AA1158" s="213"/>
      <c r="AB1158" s="213"/>
      <c r="AC1158" s="213"/>
      <c r="AD1158" s="213"/>
      <c r="AE1158" s="213"/>
      <c r="AF1158" s="213"/>
      <c r="AG1158" s="213"/>
      <c r="AH1158" s="213"/>
      <c r="AI1158" s="213"/>
      <c r="AJ1158" s="213"/>
      <c r="AK1158" s="213"/>
      <c r="AL1158" s="213"/>
      <c r="AM1158" s="213"/>
      <c r="AN1158" s="213"/>
      <c r="AO1158" s="213"/>
      <c r="AP1158" s="213"/>
      <c r="AQ1158" s="213"/>
      <c r="AR1158" s="213"/>
      <c r="AS1158" s="213"/>
      <c r="AT1158" s="213"/>
      <c r="AU1158" s="213"/>
      <c r="AV1158" s="213"/>
      <c r="AW1158" s="213"/>
      <c r="AX1158" s="213"/>
      <c r="AY1158" s="213"/>
      <c r="AZ1158" s="213"/>
      <c r="BA1158" s="213"/>
      <c r="BB1158" s="213"/>
      <c r="BC1158" s="213"/>
      <c r="BD1158" s="213"/>
      <c r="BE1158" s="213"/>
      <c r="BF1158" s="213"/>
      <c r="BG1158" s="213"/>
      <c r="BH1158" s="213"/>
      <c r="BI1158" s="213"/>
      <c r="BJ1158" s="213"/>
      <c r="BK1158" s="213"/>
      <c r="BL1158" s="213"/>
      <c r="BM1158" s="214">
        <v>16</v>
      </c>
    </row>
    <row r="1159" spans="1:65">
      <c r="A1159" s="30"/>
      <c r="B1159" s="19">
        <v>1</v>
      </c>
      <c r="C1159" s="9">
        <v>4</v>
      </c>
      <c r="D1159" s="215">
        <v>14.5</v>
      </c>
      <c r="E1159" s="215">
        <v>21.6</v>
      </c>
      <c r="F1159" s="215">
        <v>22.6</v>
      </c>
      <c r="G1159" s="215">
        <v>16.796894894749588</v>
      </c>
      <c r="H1159" s="215">
        <v>20</v>
      </c>
      <c r="I1159" s="215">
        <v>18.7</v>
      </c>
      <c r="J1159" s="215">
        <v>14.9</v>
      </c>
      <c r="K1159" s="215">
        <v>20.5</v>
      </c>
      <c r="L1159" s="215">
        <v>18</v>
      </c>
      <c r="M1159" s="215">
        <v>18.5</v>
      </c>
      <c r="N1159" s="215">
        <v>18.2</v>
      </c>
      <c r="O1159" s="215">
        <v>17.100000000000001</v>
      </c>
      <c r="P1159" s="215">
        <v>22.5</v>
      </c>
      <c r="Q1159" s="215">
        <v>15.299999999999999</v>
      </c>
      <c r="R1159" s="215">
        <v>16.3</v>
      </c>
      <c r="S1159" s="219">
        <v>25.3</v>
      </c>
      <c r="T1159" s="215">
        <v>17.899999999999999</v>
      </c>
      <c r="U1159" s="219">
        <v>10.7</v>
      </c>
      <c r="V1159" s="215">
        <v>17.600000000000001</v>
      </c>
      <c r="W1159" s="215">
        <v>19.645618017486171</v>
      </c>
      <c r="X1159" s="215">
        <v>17.899999999999999</v>
      </c>
      <c r="Y1159" s="212"/>
      <c r="Z1159" s="213"/>
      <c r="AA1159" s="213"/>
      <c r="AB1159" s="213"/>
      <c r="AC1159" s="213"/>
      <c r="AD1159" s="213"/>
      <c r="AE1159" s="213"/>
      <c r="AF1159" s="213"/>
      <c r="AG1159" s="213"/>
      <c r="AH1159" s="213"/>
      <c r="AI1159" s="213"/>
      <c r="AJ1159" s="213"/>
      <c r="AK1159" s="213"/>
      <c r="AL1159" s="213"/>
      <c r="AM1159" s="213"/>
      <c r="AN1159" s="213"/>
      <c r="AO1159" s="213"/>
      <c r="AP1159" s="213"/>
      <c r="AQ1159" s="213"/>
      <c r="AR1159" s="213"/>
      <c r="AS1159" s="213"/>
      <c r="AT1159" s="213"/>
      <c r="AU1159" s="213"/>
      <c r="AV1159" s="213"/>
      <c r="AW1159" s="213"/>
      <c r="AX1159" s="213"/>
      <c r="AY1159" s="213"/>
      <c r="AZ1159" s="213"/>
      <c r="BA1159" s="213"/>
      <c r="BB1159" s="213"/>
      <c r="BC1159" s="213"/>
      <c r="BD1159" s="213"/>
      <c r="BE1159" s="213"/>
      <c r="BF1159" s="213"/>
      <c r="BG1159" s="213"/>
      <c r="BH1159" s="213"/>
      <c r="BI1159" s="213"/>
      <c r="BJ1159" s="213"/>
      <c r="BK1159" s="213"/>
      <c r="BL1159" s="213"/>
      <c r="BM1159" s="214">
        <v>18.162667329442684</v>
      </c>
    </row>
    <row r="1160" spans="1:65">
      <c r="A1160" s="30"/>
      <c r="B1160" s="19">
        <v>1</v>
      </c>
      <c r="C1160" s="9">
        <v>5</v>
      </c>
      <c r="D1160" s="215">
        <v>15</v>
      </c>
      <c r="E1160" s="215">
        <v>21.4</v>
      </c>
      <c r="F1160" s="215">
        <v>22</v>
      </c>
      <c r="G1160" s="215">
        <v>16.634312836662389</v>
      </c>
      <c r="H1160" s="215">
        <v>19.899999999999999</v>
      </c>
      <c r="I1160" s="215">
        <v>17.3</v>
      </c>
      <c r="J1160" s="215">
        <v>16</v>
      </c>
      <c r="K1160" s="215">
        <v>19.3</v>
      </c>
      <c r="L1160" s="215">
        <v>17.600000000000001</v>
      </c>
      <c r="M1160" s="215">
        <v>18.899999999999999</v>
      </c>
      <c r="N1160" s="215">
        <v>18.2</v>
      </c>
      <c r="O1160" s="215">
        <v>16.3</v>
      </c>
      <c r="P1160" s="215">
        <v>22.1</v>
      </c>
      <c r="Q1160" s="215">
        <v>15.299999999999999</v>
      </c>
      <c r="R1160" s="215">
        <v>13.2</v>
      </c>
      <c r="S1160" s="219">
        <v>25.78</v>
      </c>
      <c r="T1160" s="215">
        <v>17.8</v>
      </c>
      <c r="U1160" s="219">
        <v>10.199999999999999</v>
      </c>
      <c r="V1160" s="215">
        <v>17.600000000000001</v>
      </c>
      <c r="W1160" s="215">
        <v>19.725548436703647</v>
      </c>
      <c r="X1160" s="215">
        <v>17</v>
      </c>
      <c r="Y1160" s="212"/>
      <c r="Z1160" s="213"/>
      <c r="AA1160" s="213"/>
      <c r="AB1160" s="213"/>
      <c r="AC1160" s="213"/>
      <c r="AD1160" s="213"/>
      <c r="AE1160" s="213"/>
      <c r="AF1160" s="213"/>
      <c r="AG1160" s="213"/>
      <c r="AH1160" s="213"/>
      <c r="AI1160" s="213"/>
      <c r="AJ1160" s="213"/>
      <c r="AK1160" s="213"/>
      <c r="AL1160" s="213"/>
      <c r="AM1160" s="213"/>
      <c r="AN1160" s="213"/>
      <c r="AO1160" s="213"/>
      <c r="AP1160" s="213"/>
      <c r="AQ1160" s="213"/>
      <c r="AR1160" s="213"/>
      <c r="AS1160" s="213"/>
      <c r="AT1160" s="213"/>
      <c r="AU1160" s="213"/>
      <c r="AV1160" s="213"/>
      <c r="AW1160" s="213"/>
      <c r="AX1160" s="213"/>
      <c r="AY1160" s="213"/>
      <c r="AZ1160" s="213"/>
      <c r="BA1160" s="213"/>
      <c r="BB1160" s="213"/>
      <c r="BC1160" s="213"/>
      <c r="BD1160" s="213"/>
      <c r="BE1160" s="213"/>
      <c r="BF1160" s="213"/>
      <c r="BG1160" s="213"/>
      <c r="BH1160" s="213"/>
      <c r="BI1160" s="213"/>
      <c r="BJ1160" s="213"/>
      <c r="BK1160" s="213"/>
      <c r="BL1160" s="213"/>
      <c r="BM1160" s="214">
        <v>135</v>
      </c>
    </row>
    <row r="1161" spans="1:65">
      <c r="A1161" s="30"/>
      <c r="B1161" s="19">
        <v>1</v>
      </c>
      <c r="C1161" s="9">
        <v>6</v>
      </c>
      <c r="D1161" s="215">
        <v>14.9</v>
      </c>
      <c r="E1161" s="215">
        <v>21.2</v>
      </c>
      <c r="F1161" s="215">
        <v>23.2</v>
      </c>
      <c r="G1161" s="215">
        <v>16.553040167849787</v>
      </c>
      <c r="H1161" s="215">
        <v>19.399999999999999</v>
      </c>
      <c r="I1161" s="215">
        <v>17.8</v>
      </c>
      <c r="J1161" s="215">
        <v>17.100000000000001</v>
      </c>
      <c r="K1161" s="215">
        <v>19.5</v>
      </c>
      <c r="L1161" s="215">
        <v>18.2</v>
      </c>
      <c r="M1161" s="215">
        <v>18.899999999999999</v>
      </c>
      <c r="N1161" s="215">
        <v>17.5</v>
      </c>
      <c r="O1161" s="215">
        <v>16.2</v>
      </c>
      <c r="P1161" s="215">
        <v>22.8</v>
      </c>
      <c r="Q1161" s="215">
        <v>15.299999999999999</v>
      </c>
      <c r="R1161" s="215">
        <v>16.100000000000001</v>
      </c>
      <c r="S1161" s="219">
        <v>25.720000000000002</v>
      </c>
      <c r="T1161" s="215">
        <v>18.100000000000001</v>
      </c>
      <c r="U1161" s="219">
        <v>10.8</v>
      </c>
      <c r="V1161" s="215">
        <v>17.899999999999999</v>
      </c>
      <c r="W1161" s="215">
        <v>19.895775261324623</v>
      </c>
      <c r="X1161" s="215">
        <v>16.399999999999999</v>
      </c>
      <c r="Y1161" s="212"/>
      <c r="Z1161" s="213"/>
      <c r="AA1161" s="213"/>
      <c r="AB1161" s="213"/>
      <c r="AC1161" s="213"/>
      <c r="AD1161" s="213"/>
      <c r="AE1161" s="213"/>
      <c r="AF1161" s="213"/>
      <c r="AG1161" s="213"/>
      <c r="AH1161" s="213"/>
      <c r="AI1161" s="213"/>
      <c r="AJ1161" s="213"/>
      <c r="AK1161" s="213"/>
      <c r="AL1161" s="213"/>
      <c r="AM1161" s="213"/>
      <c r="AN1161" s="213"/>
      <c r="AO1161" s="213"/>
      <c r="AP1161" s="213"/>
      <c r="AQ1161" s="213"/>
      <c r="AR1161" s="213"/>
      <c r="AS1161" s="213"/>
      <c r="AT1161" s="213"/>
      <c r="AU1161" s="213"/>
      <c r="AV1161" s="213"/>
      <c r="AW1161" s="213"/>
      <c r="AX1161" s="213"/>
      <c r="AY1161" s="213"/>
      <c r="AZ1161" s="213"/>
      <c r="BA1161" s="213"/>
      <c r="BB1161" s="213"/>
      <c r="BC1161" s="213"/>
      <c r="BD1161" s="213"/>
      <c r="BE1161" s="213"/>
      <c r="BF1161" s="213"/>
      <c r="BG1161" s="213"/>
      <c r="BH1161" s="213"/>
      <c r="BI1161" s="213"/>
      <c r="BJ1161" s="213"/>
      <c r="BK1161" s="213"/>
      <c r="BL1161" s="213"/>
      <c r="BM1161" s="216"/>
    </row>
    <row r="1162" spans="1:65">
      <c r="A1162" s="30"/>
      <c r="B1162" s="20" t="s">
        <v>273</v>
      </c>
      <c r="C1162" s="12"/>
      <c r="D1162" s="217">
        <v>14.733333333333334</v>
      </c>
      <c r="E1162" s="217">
        <v>21.000000000000004</v>
      </c>
      <c r="F1162" s="217">
        <v>22.616666666666664</v>
      </c>
      <c r="G1162" s="217">
        <v>16.753871385854605</v>
      </c>
      <c r="H1162" s="217">
        <v>20.383333333333336</v>
      </c>
      <c r="I1162" s="217">
        <v>18.216666666666665</v>
      </c>
      <c r="J1162" s="217">
        <v>15.15</v>
      </c>
      <c r="K1162" s="217">
        <v>19.083333333333332</v>
      </c>
      <c r="L1162" s="217">
        <v>18.2</v>
      </c>
      <c r="M1162" s="217">
        <v>18.650000000000002</v>
      </c>
      <c r="N1162" s="217">
        <v>18.433333333333334</v>
      </c>
      <c r="O1162" s="217">
        <v>16.650000000000002</v>
      </c>
      <c r="P1162" s="217">
        <v>22.450000000000003</v>
      </c>
      <c r="Q1162" s="217">
        <v>15.366666666666665</v>
      </c>
      <c r="R1162" s="217">
        <v>14.533333333333337</v>
      </c>
      <c r="S1162" s="217">
        <v>25.626666666666669</v>
      </c>
      <c r="T1162" s="217">
        <v>18.333333333333332</v>
      </c>
      <c r="U1162" s="217">
        <v>10.399999999999999</v>
      </c>
      <c r="V1162" s="217">
        <v>17.933333333333334</v>
      </c>
      <c r="W1162" s="217">
        <v>19.636807873556339</v>
      </c>
      <c r="X1162" s="217">
        <v>16.966666666666669</v>
      </c>
      <c r="Y1162" s="212"/>
      <c r="Z1162" s="213"/>
      <c r="AA1162" s="213"/>
      <c r="AB1162" s="213"/>
      <c r="AC1162" s="213"/>
      <c r="AD1162" s="213"/>
      <c r="AE1162" s="213"/>
      <c r="AF1162" s="213"/>
      <c r="AG1162" s="213"/>
      <c r="AH1162" s="213"/>
      <c r="AI1162" s="213"/>
      <c r="AJ1162" s="213"/>
      <c r="AK1162" s="213"/>
      <c r="AL1162" s="213"/>
      <c r="AM1162" s="213"/>
      <c r="AN1162" s="213"/>
      <c r="AO1162" s="213"/>
      <c r="AP1162" s="213"/>
      <c r="AQ1162" s="213"/>
      <c r="AR1162" s="213"/>
      <c r="AS1162" s="213"/>
      <c r="AT1162" s="213"/>
      <c r="AU1162" s="213"/>
      <c r="AV1162" s="213"/>
      <c r="AW1162" s="213"/>
      <c r="AX1162" s="213"/>
      <c r="AY1162" s="213"/>
      <c r="AZ1162" s="213"/>
      <c r="BA1162" s="213"/>
      <c r="BB1162" s="213"/>
      <c r="BC1162" s="213"/>
      <c r="BD1162" s="213"/>
      <c r="BE1162" s="213"/>
      <c r="BF1162" s="213"/>
      <c r="BG1162" s="213"/>
      <c r="BH1162" s="213"/>
      <c r="BI1162" s="213"/>
      <c r="BJ1162" s="213"/>
      <c r="BK1162" s="213"/>
      <c r="BL1162" s="213"/>
      <c r="BM1162" s="216"/>
    </row>
    <row r="1163" spans="1:65">
      <c r="A1163" s="30"/>
      <c r="B1163" s="3" t="s">
        <v>274</v>
      </c>
      <c r="C1163" s="29"/>
      <c r="D1163" s="215">
        <v>14.75</v>
      </c>
      <c r="E1163" s="215">
        <v>21.15</v>
      </c>
      <c r="F1163" s="215">
        <v>22.6</v>
      </c>
      <c r="G1163" s="215">
        <v>16.715603865705987</v>
      </c>
      <c r="H1163" s="215">
        <v>20.350000000000001</v>
      </c>
      <c r="I1163" s="215">
        <v>18.450000000000003</v>
      </c>
      <c r="J1163" s="215">
        <v>15.05</v>
      </c>
      <c r="K1163" s="215">
        <v>19.200000000000003</v>
      </c>
      <c r="L1163" s="215">
        <v>18.100000000000001</v>
      </c>
      <c r="M1163" s="215">
        <v>18.700000000000003</v>
      </c>
      <c r="N1163" s="215">
        <v>18.45</v>
      </c>
      <c r="O1163" s="215">
        <v>16.75</v>
      </c>
      <c r="P1163" s="215">
        <v>22.45</v>
      </c>
      <c r="Q1163" s="215">
        <v>15.299999999999999</v>
      </c>
      <c r="R1163" s="215">
        <v>14.1</v>
      </c>
      <c r="S1163" s="215">
        <v>25.67</v>
      </c>
      <c r="T1163" s="215">
        <v>18.149999999999999</v>
      </c>
      <c r="U1163" s="215">
        <v>10.3</v>
      </c>
      <c r="V1163" s="215">
        <v>17.75</v>
      </c>
      <c r="W1163" s="215">
        <v>19.689742141997371</v>
      </c>
      <c r="X1163" s="215">
        <v>17.05</v>
      </c>
      <c r="Y1163" s="212"/>
      <c r="Z1163" s="213"/>
      <c r="AA1163" s="213"/>
      <c r="AB1163" s="213"/>
      <c r="AC1163" s="213"/>
      <c r="AD1163" s="213"/>
      <c r="AE1163" s="213"/>
      <c r="AF1163" s="213"/>
      <c r="AG1163" s="213"/>
      <c r="AH1163" s="213"/>
      <c r="AI1163" s="213"/>
      <c r="AJ1163" s="213"/>
      <c r="AK1163" s="213"/>
      <c r="AL1163" s="213"/>
      <c r="AM1163" s="213"/>
      <c r="AN1163" s="213"/>
      <c r="AO1163" s="213"/>
      <c r="AP1163" s="213"/>
      <c r="AQ1163" s="213"/>
      <c r="AR1163" s="213"/>
      <c r="AS1163" s="213"/>
      <c r="AT1163" s="213"/>
      <c r="AU1163" s="213"/>
      <c r="AV1163" s="213"/>
      <c r="AW1163" s="213"/>
      <c r="AX1163" s="213"/>
      <c r="AY1163" s="213"/>
      <c r="AZ1163" s="213"/>
      <c r="BA1163" s="213"/>
      <c r="BB1163" s="213"/>
      <c r="BC1163" s="213"/>
      <c r="BD1163" s="213"/>
      <c r="BE1163" s="213"/>
      <c r="BF1163" s="213"/>
      <c r="BG1163" s="213"/>
      <c r="BH1163" s="213"/>
      <c r="BI1163" s="213"/>
      <c r="BJ1163" s="213"/>
      <c r="BK1163" s="213"/>
      <c r="BL1163" s="213"/>
      <c r="BM1163" s="216"/>
    </row>
    <row r="1164" spans="1:65">
      <c r="A1164" s="30"/>
      <c r="B1164" s="3" t="s">
        <v>275</v>
      </c>
      <c r="C1164" s="29"/>
      <c r="D1164" s="215">
        <v>0.22509257354845524</v>
      </c>
      <c r="E1164" s="215">
        <v>0.54037024344425222</v>
      </c>
      <c r="F1164" s="215">
        <v>0.41190613817551502</v>
      </c>
      <c r="G1164" s="215">
        <v>0.19428480584331484</v>
      </c>
      <c r="H1164" s="215">
        <v>0.75740786018278661</v>
      </c>
      <c r="I1164" s="215">
        <v>0.55647701360134061</v>
      </c>
      <c r="J1164" s="215">
        <v>1.2723993083933995</v>
      </c>
      <c r="K1164" s="215">
        <v>0.94745272529380919</v>
      </c>
      <c r="L1164" s="215">
        <v>0.46904157598234281</v>
      </c>
      <c r="M1164" s="215">
        <v>0.27386127875258282</v>
      </c>
      <c r="N1164" s="215">
        <v>0.59553897157672775</v>
      </c>
      <c r="O1164" s="215">
        <v>0.33911649915626391</v>
      </c>
      <c r="P1164" s="215">
        <v>0.24289915602982234</v>
      </c>
      <c r="Q1164" s="215">
        <v>0.15055453054181653</v>
      </c>
      <c r="R1164" s="215">
        <v>1.366260102127947</v>
      </c>
      <c r="S1164" s="215">
        <v>0.17001960671248129</v>
      </c>
      <c r="T1164" s="215">
        <v>0.53913510984415292</v>
      </c>
      <c r="U1164" s="215">
        <v>0.28284271247461912</v>
      </c>
      <c r="V1164" s="215">
        <v>0.46332134277050785</v>
      </c>
      <c r="W1164" s="215">
        <v>0.35813186819670617</v>
      </c>
      <c r="X1164" s="215">
        <v>0.9201449161228169</v>
      </c>
      <c r="Y1164" s="212"/>
      <c r="Z1164" s="213"/>
      <c r="AA1164" s="213"/>
      <c r="AB1164" s="213"/>
      <c r="AC1164" s="213"/>
      <c r="AD1164" s="213"/>
      <c r="AE1164" s="213"/>
      <c r="AF1164" s="213"/>
      <c r="AG1164" s="213"/>
      <c r="AH1164" s="213"/>
      <c r="AI1164" s="213"/>
      <c r="AJ1164" s="213"/>
      <c r="AK1164" s="213"/>
      <c r="AL1164" s="213"/>
      <c r="AM1164" s="213"/>
      <c r="AN1164" s="213"/>
      <c r="AO1164" s="213"/>
      <c r="AP1164" s="213"/>
      <c r="AQ1164" s="213"/>
      <c r="AR1164" s="213"/>
      <c r="AS1164" s="213"/>
      <c r="AT1164" s="213"/>
      <c r="AU1164" s="213"/>
      <c r="AV1164" s="213"/>
      <c r="AW1164" s="213"/>
      <c r="AX1164" s="213"/>
      <c r="AY1164" s="213"/>
      <c r="AZ1164" s="213"/>
      <c r="BA1164" s="213"/>
      <c r="BB1164" s="213"/>
      <c r="BC1164" s="213"/>
      <c r="BD1164" s="213"/>
      <c r="BE1164" s="213"/>
      <c r="BF1164" s="213"/>
      <c r="BG1164" s="213"/>
      <c r="BH1164" s="213"/>
      <c r="BI1164" s="213"/>
      <c r="BJ1164" s="213"/>
      <c r="BK1164" s="213"/>
      <c r="BL1164" s="213"/>
      <c r="BM1164" s="216"/>
    </row>
    <row r="1165" spans="1:65">
      <c r="A1165" s="30"/>
      <c r="B1165" s="3" t="s">
        <v>86</v>
      </c>
      <c r="C1165" s="29"/>
      <c r="D1165" s="13">
        <v>1.5277776485189269E-2</v>
      </c>
      <c r="E1165" s="13">
        <v>2.5731916354488196E-2</v>
      </c>
      <c r="F1165" s="13">
        <v>1.8212504267156156E-2</v>
      </c>
      <c r="G1165" s="13">
        <v>1.1596412636147527E-2</v>
      </c>
      <c r="H1165" s="13">
        <v>3.715819428533703E-2</v>
      </c>
      <c r="I1165" s="13">
        <v>3.0547686016542029E-2</v>
      </c>
      <c r="J1165" s="13">
        <v>8.3986753029267294E-2</v>
      </c>
      <c r="K1165" s="13">
        <v>4.9648177744653757E-2</v>
      </c>
      <c r="L1165" s="13">
        <v>2.5771515163864989E-2</v>
      </c>
      <c r="M1165" s="13">
        <v>1.468425087145216E-2</v>
      </c>
      <c r="N1165" s="13">
        <v>3.2307719977037672E-2</v>
      </c>
      <c r="O1165" s="13">
        <v>2.0367357306682515E-2</v>
      </c>
      <c r="P1165" s="13">
        <v>1.0819561515805003E-2</v>
      </c>
      <c r="Q1165" s="13">
        <v>9.7974748725694061E-3</v>
      </c>
      <c r="R1165" s="13">
        <v>9.4008722623482574E-2</v>
      </c>
      <c r="S1165" s="13">
        <v>6.6344799705702886E-3</v>
      </c>
      <c r="T1165" s="13">
        <v>2.9407369627862889E-2</v>
      </c>
      <c r="U1165" s="13">
        <v>2.7196414661021073E-2</v>
      </c>
      <c r="V1165" s="13">
        <v>2.5835762608020882E-2</v>
      </c>
      <c r="W1165" s="13">
        <v>1.8237784394630654E-2</v>
      </c>
      <c r="X1165" s="13">
        <v>5.4232509791128689E-2</v>
      </c>
      <c r="Y1165" s="148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A1166" s="30"/>
      <c r="B1166" s="3" t="s">
        <v>276</v>
      </c>
      <c r="C1166" s="29"/>
      <c r="D1166" s="13">
        <v>-0.18881224513484374</v>
      </c>
      <c r="E1166" s="13">
        <v>0.15621784064490618</v>
      </c>
      <c r="F1166" s="13">
        <v>0.24522826171042622</v>
      </c>
      <c r="G1166" s="13">
        <v>-7.7565476371652897E-2</v>
      </c>
      <c r="H1166" s="13">
        <v>0.12226541199104779</v>
      </c>
      <c r="I1166" s="13">
        <v>2.9730950991126992E-3</v>
      </c>
      <c r="J1166" s="13">
        <v>-0.16587141496331781</v>
      </c>
      <c r="K1166" s="13">
        <v>5.069002185588678E-2</v>
      </c>
      <c r="L1166" s="13">
        <v>2.0554618922516976E-3</v>
      </c>
      <c r="M1166" s="13">
        <v>2.6831558477499851E-2</v>
      </c>
      <c r="N1166" s="13">
        <v>1.4902326788306386E-2</v>
      </c>
      <c r="O1166" s="13">
        <v>-8.3284426345824447E-2</v>
      </c>
      <c r="P1166" s="13">
        <v>0.2360519296418162</v>
      </c>
      <c r="Q1166" s="13">
        <v>-0.15394218327412446</v>
      </c>
      <c r="R1166" s="13">
        <v>-0.19982384361717598</v>
      </c>
      <c r="S1166" s="13">
        <v>0.41095281886952972</v>
      </c>
      <c r="T1166" s="13">
        <v>9.3965275471399323E-3</v>
      </c>
      <c r="U1166" s="13">
        <v>-0.42739687891871336</v>
      </c>
      <c r="V1166" s="13">
        <v>-1.2626669417524772E-2</v>
      </c>
      <c r="W1166" s="13">
        <v>8.1163218891533218E-2</v>
      </c>
      <c r="X1166" s="13">
        <v>-6.5849395415464751E-2</v>
      </c>
      <c r="Y1166" s="148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5"/>
    </row>
    <row r="1167" spans="1:65">
      <c r="A1167" s="30"/>
      <c r="B1167" s="46" t="s">
        <v>277</v>
      </c>
      <c r="C1167" s="47"/>
      <c r="D1167" s="45">
        <v>1.5</v>
      </c>
      <c r="E1167" s="45">
        <v>1.2</v>
      </c>
      <c r="F1167" s="45">
        <v>1.89</v>
      </c>
      <c r="G1167" s="45">
        <v>0.63</v>
      </c>
      <c r="H1167" s="45">
        <v>0.93</v>
      </c>
      <c r="I1167" s="45">
        <v>0</v>
      </c>
      <c r="J1167" s="45">
        <v>1.32</v>
      </c>
      <c r="K1167" s="45">
        <v>0.37</v>
      </c>
      <c r="L1167" s="45">
        <v>0.01</v>
      </c>
      <c r="M1167" s="45">
        <v>0.19</v>
      </c>
      <c r="N1167" s="45">
        <v>0.09</v>
      </c>
      <c r="O1167" s="45">
        <v>0.67</v>
      </c>
      <c r="P1167" s="45">
        <v>1.82</v>
      </c>
      <c r="Q1167" s="45">
        <v>1.23</v>
      </c>
      <c r="R1167" s="45">
        <v>1.59</v>
      </c>
      <c r="S1167" s="45">
        <v>3.19</v>
      </c>
      <c r="T1167" s="45">
        <v>0.05</v>
      </c>
      <c r="U1167" s="45">
        <v>3.36</v>
      </c>
      <c r="V1167" s="45">
        <v>0.12</v>
      </c>
      <c r="W1167" s="45">
        <v>0.61</v>
      </c>
      <c r="X1167" s="45">
        <v>0.54</v>
      </c>
      <c r="Y1167" s="148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5"/>
    </row>
    <row r="1168" spans="1:65">
      <c r="B1168" s="31"/>
      <c r="C1168" s="20"/>
      <c r="D1168" s="20"/>
      <c r="E1168" s="20"/>
      <c r="F1168" s="20"/>
      <c r="G1168" s="20"/>
      <c r="H1168" s="20"/>
      <c r="I1168" s="20"/>
      <c r="J1168" s="20"/>
      <c r="K1168" s="20"/>
      <c r="L1168" s="20"/>
      <c r="M1168" s="20"/>
      <c r="N1168" s="20"/>
      <c r="O1168" s="20"/>
      <c r="P1168" s="20"/>
      <c r="Q1168" s="20"/>
      <c r="R1168" s="20"/>
      <c r="S1168" s="20"/>
      <c r="T1168" s="20"/>
      <c r="U1168" s="20"/>
      <c r="V1168" s="20"/>
      <c r="W1168" s="20"/>
      <c r="X1168" s="20"/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6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</sheetData>
  <dataConsolidate/>
  <conditionalFormatting sqref="B6:AB11 B25:Z30 B43:AB48 B61:U66 B79:AA84 B98:X103 B117:Z122 B136:AB141 B154:Z159 B173:W178 B192:AA197 B210:AA215 B228:X233 B246:AC251 B264:J269 B282:J287 B300:J305 B319:AB324 B337:Z342 B356:I361 B374:T379 B393:W398 B412:X417 B430:I435 B448:V453 B466:Z471 B485:Y490 B504:X509 B522:K527 B541:AA546 B559:AA564 B577:AA582 B595:Z600 B613:W618 B631:J636 B649:Z654 B667:AA672 B685:AB690 B703:G708 B721:J726 B739:G744 B757:W762 B775:U780 B793:AB798 B811:AA816 B829:Z834 B847:Z852 B865:J870 B883:X888 B901:AA906 B919:W924 B937:M942 B956:AA961 B975:AA980 B993:AA998 B1011:Y1016 B1029:H1034 B1047:AA1052 B1066:AA1071 B1084:Z1089 B1102:Y1107 B1120:L1125 B1138:AB1143 B1156:X1161">
    <cfRule type="expression" dxfId="14" priority="192">
      <formula>AND($B6&lt;&gt;$B5,NOT(ISBLANK(INDIRECT(Anlyt_LabRefThisCol))))</formula>
    </cfRule>
  </conditionalFormatting>
  <conditionalFormatting sqref="C2:AB17 C21:Z36 C39:AB54 C57:U72 C75:AA90 C94:X109 C113:Z128 C132:AB147 C150:Z165 C169:W184 C188:AA203 C206:AA221 C224:X239 C242:AC257 C260:J275 C278:J293 C296:J311 C315:AB330 C333:Z348 C352:I367 C370:T385 C389:W404 C408:X423 C426:I441 C444:V459 C462:Z477 C481:Y496 C500:X515 C518:K533 C537:AA552 C555:AA570 C573:AA588 C591:Z606 C609:W624 C627:J642 C645:Z660 C663:AA678 C681:AB696 C699:G714 C717:J732 C735:G750 C753:W768 C771:U786 C789:AB804 C807:AA822 C825:Z840 C843:Z858 C861:J876 C879:X894 C897:AA912 C915:W930 C933:M948 C952:AA967 C971:AA986 C989:AA1004 C1007:Y1022 C1025:H1040 C1043:AA1058 C1062:AA1077 C1080:Z1095 C1098:Y1113 C1116:L1131 C1134:AB1149 C1152:X1167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E579B-5602-4BC0-82BD-FA31C754F1CB}">
  <sheetPr codeName="Sheet18"/>
  <dimension ref="A1:BN42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8" t="s">
        <v>640</v>
      </c>
      <c r="BM1" s="28" t="s">
        <v>317</v>
      </c>
    </row>
    <row r="2" spans="1:66" ht="19.5">
      <c r="A2" s="25" t="s">
        <v>118</v>
      </c>
      <c r="B2" s="18" t="s">
        <v>110</v>
      </c>
      <c r="C2" s="15" t="s">
        <v>111</v>
      </c>
      <c r="D2" s="16" t="s">
        <v>316</v>
      </c>
      <c r="E2" s="14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0" t="s">
        <v>113</v>
      </c>
      <c r="E3" s="14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98</v>
      </c>
      <c r="E4" s="14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11.88</v>
      </c>
      <c r="E6" s="148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11.93</v>
      </c>
      <c r="E7" s="148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7</v>
      </c>
    </row>
    <row r="8" spans="1:66">
      <c r="A8" s="30"/>
      <c r="B8" s="20" t="s">
        <v>273</v>
      </c>
      <c r="C8" s="12"/>
      <c r="D8" s="23">
        <v>11.905000000000001</v>
      </c>
      <c r="E8" s="148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274</v>
      </c>
      <c r="C9" s="29"/>
      <c r="D9" s="11">
        <v>11.905000000000001</v>
      </c>
      <c r="E9" s="148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11.904999999999999</v>
      </c>
      <c r="BN9" s="28"/>
    </row>
    <row r="10" spans="1:66">
      <c r="A10" s="30"/>
      <c r="B10" s="3" t="s">
        <v>275</v>
      </c>
      <c r="C10" s="29"/>
      <c r="D10" s="24">
        <v>3.5355339059326626E-2</v>
      </c>
      <c r="E10" s="148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3" t="s">
        <v>86</v>
      </c>
      <c r="C11" s="29"/>
      <c r="D11" s="13">
        <v>2.9697890852017324E-3</v>
      </c>
      <c r="E11" s="148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276</v>
      </c>
      <c r="C12" s="29"/>
      <c r="D12" s="13">
        <v>2.2204460492503131E-16</v>
      </c>
      <c r="E12" s="14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277</v>
      </c>
      <c r="C13" s="47"/>
      <c r="D13" s="45" t="s">
        <v>278</v>
      </c>
      <c r="E13" s="14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641</v>
      </c>
      <c r="BM15" s="28" t="s">
        <v>317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316</v>
      </c>
      <c r="E16" s="14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236</v>
      </c>
      <c r="C17" s="9" t="s">
        <v>236</v>
      </c>
      <c r="D17" s="10" t="s">
        <v>113</v>
      </c>
      <c r="E17" s="14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98</v>
      </c>
      <c r="E18" s="14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48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03">
        <v>179.99999999999997</v>
      </c>
      <c r="E20" s="204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206">
        <v>1</v>
      </c>
    </row>
    <row r="21" spans="1:65">
      <c r="A21" s="30"/>
      <c r="B21" s="19">
        <v>1</v>
      </c>
      <c r="C21" s="9">
        <v>2</v>
      </c>
      <c r="D21" s="208">
        <v>179.99999999999997</v>
      </c>
      <c r="E21" s="204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206">
        <v>8</v>
      </c>
    </row>
    <row r="22" spans="1:65">
      <c r="A22" s="30"/>
      <c r="B22" s="20" t="s">
        <v>273</v>
      </c>
      <c r="C22" s="12"/>
      <c r="D22" s="210">
        <v>179.99999999999997</v>
      </c>
      <c r="E22" s="204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06">
        <v>16</v>
      </c>
    </row>
    <row r="23" spans="1:65">
      <c r="A23" s="30"/>
      <c r="B23" s="3" t="s">
        <v>274</v>
      </c>
      <c r="C23" s="29"/>
      <c r="D23" s="208">
        <v>179.99999999999997</v>
      </c>
      <c r="E23" s="204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6">
        <v>180</v>
      </c>
    </row>
    <row r="24" spans="1:65">
      <c r="A24" s="30"/>
      <c r="B24" s="3" t="s">
        <v>275</v>
      </c>
      <c r="C24" s="29"/>
      <c r="D24" s="208">
        <v>0</v>
      </c>
      <c r="E24" s="204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6">
        <v>14</v>
      </c>
    </row>
    <row r="25" spans="1:65">
      <c r="A25" s="30"/>
      <c r="B25" s="3" t="s">
        <v>86</v>
      </c>
      <c r="C25" s="29"/>
      <c r="D25" s="13">
        <v>0</v>
      </c>
      <c r="E25" s="148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276</v>
      </c>
      <c r="C26" s="29"/>
      <c r="D26" s="13">
        <v>-1.1102230246251565E-16</v>
      </c>
      <c r="E26" s="148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277</v>
      </c>
      <c r="C27" s="47"/>
      <c r="D27" s="45" t="s">
        <v>278</v>
      </c>
      <c r="E27" s="14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642</v>
      </c>
      <c r="BM29" s="28" t="s">
        <v>317</v>
      </c>
    </row>
    <row r="30" spans="1:65" ht="15">
      <c r="A30" s="25" t="s">
        <v>106</v>
      </c>
      <c r="B30" s="18" t="s">
        <v>110</v>
      </c>
      <c r="C30" s="15" t="s">
        <v>111</v>
      </c>
      <c r="D30" s="16" t="s">
        <v>316</v>
      </c>
      <c r="E30" s="148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236</v>
      </c>
      <c r="C31" s="9" t="s">
        <v>236</v>
      </c>
      <c r="D31" s="10" t="s">
        <v>113</v>
      </c>
      <c r="E31" s="148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98</v>
      </c>
      <c r="E32" s="148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4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03">
        <v>320</v>
      </c>
      <c r="E34" s="204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H34" s="205"/>
      <c r="AI34" s="205"/>
      <c r="AJ34" s="205"/>
      <c r="AK34" s="205"/>
      <c r="AL34" s="205"/>
      <c r="AM34" s="205"/>
      <c r="AN34" s="205"/>
      <c r="AO34" s="205"/>
      <c r="AP34" s="205"/>
      <c r="AQ34" s="205"/>
      <c r="AR34" s="205"/>
      <c r="AS34" s="205"/>
      <c r="AT34" s="205"/>
      <c r="AU34" s="205"/>
      <c r="AV34" s="205"/>
      <c r="AW34" s="205"/>
      <c r="AX34" s="205"/>
      <c r="AY34" s="205"/>
      <c r="AZ34" s="205"/>
      <c r="BA34" s="205"/>
      <c r="BB34" s="205"/>
      <c r="BC34" s="205"/>
      <c r="BD34" s="205"/>
      <c r="BE34" s="205"/>
      <c r="BF34" s="205"/>
      <c r="BG34" s="205"/>
      <c r="BH34" s="205"/>
      <c r="BI34" s="205"/>
      <c r="BJ34" s="205"/>
      <c r="BK34" s="205"/>
      <c r="BL34" s="205"/>
      <c r="BM34" s="206">
        <v>1</v>
      </c>
    </row>
    <row r="35" spans="1:65">
      <c r="A35" s="30"/>
      <c r="B35" s="19">
        <v>1</v>
      </c>
      <c r="C35" s="9">
        <v>2</v>
      </c>
      <c r="D35" s="208">
        <v>340</v>
      </c>
      <c r="E35" s="204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I35" s="205"/>
      <c r="AJ35" s="205"/>
      <c r="AK35" s="205"/>
      <c r="AL35" s="205"/>
      <c r="AM35" s="205"/>
      <c r="AN35" s="205"/>
      <c r="AO35" s="205"/>
      <c r="AP35" s="205"/>
      <c r="AQ35" s="205"/>
      <c r="AR35" s="205"/>
      <c r="AS35" s="205"/>
      <c r="AT35" s="205"/>
      <c r="AU35" s="205"/>
      <c r="AV35" s="205"/>
      <c r="AW35" s="205"/>
      <c r="AX35" s="205"/>
      <c r="AY35" s="205"/>
      <c r="AZ35" s="205"/>
      <c r="BA35" s="205"/>
      <c r="BB35" s="205"/>
      <c r="BC35" s="205"/>
      <c r="BD35" s="205"/>
      <c r="BE35" s="205"/>
      <c r="BF35" s="205"/>
      <c r="BG35" s="205"/>
      <c r="BH35" s="205"/>
      <c r="BI35" s="205"/>
      <c r="BJ35" s="205"/>
      <c r="BK35" s="205"/>
      <c r="BL35" s="205"/>
      <c r="BM35" s="206">
        <v>9</v>
      </c>
    </row>
    <row r="36" spans="1:65">
      <c r="A36" s="30"/>
      <c r="B36" s="20" t="s">
        <v>273</v>
      </c>
      <c r="C36" s="12"/>
      <c r="D36" s="210">
        <v>330</v>
      </c>
      <c r="E36" s="204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  <c r="AH36" s="205"/>
      <c r="AI36" s="205"/>
      <c r="AJ36" s="205"/>
      <c r="AK36" s="205"/>
      <c r="AL36" s="205"/>
      <c r="AM36" s="205"/>
      <c r="AN36" s="205"/>
      <c r="AO36" s="205"/>
      <c r="AP36" s="205"/>
      <c r="AQ36" s="205"/>
      <c r="AR36" s="205"/>
      <c r="AS36" s="205"/>
      <c r="AT36" s="205"/>
      <c r="AU36" s="205"/>
      <c r="AV36" s="205"/>
      <c r="AW36" s="205"/>
      <c r="AX36" s="205"/>
      <c r="AY36" s="205"/>
      <c r="AZ36" s="205"/>
      <c r="BA36" s="205"/>
      <c r="BB36" s="205"/>
      <c r="BC36" s="205"/>
      <c r="BD36" s="205"/>
      <c r="BE36" s="205"/>
      <c r="BF36" s="205"/>
      <c r="BG36" s="205"/>
      <c r="BH36" s="205"/>
      <c r="BI36" s="205"/>
      <c r="BJ36" s="205"/>
      <c r="BK36" s="205"/>
      <c r="BL36" s="205"/>
      <c r="BM36" s="206">
        <v>16</v>
      </c>
    </row>
    <row r="37" spans="1:65">
      <c r="A37" s="30"/>
      <c r="B37" s="3" t="s">
        <v>274</v>
      </c>
      <c r="C37" s="29"/>
      <c r="D37" s="208">
        <v>330</v>
      </c>
      <c r="E37" s="204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H37" s="205"/>
      <c r="AI37" s="205"/>
      <c r="AJ37" s="205"/>
      <c r="AK37" s="205"/>
      <c r="AL37" s="205"/>
      <c r="AM37" s="205"/>
      <c r="AN37" s="205"/>
      <c r="AO37" s="205"/>
      <c r="AP37" s="205"/>
      <c r="AQ37" s="205"/>
      <c r="AR37" s="205"/>
      <c r="AS37" s="205"/>
      <c r="AT37" s="205"/>
      <c r="AU37" s="205"/>
      <c r="AV37" s="205"/>
      <c r="AW37" s="205"/>
      <c r="AX37" s="205"/>
      <c r="AY37" s="205"/>
      <c r="AZ37" s="205"/>
      <c r="BA37" s="205"/>
      <c r="BB37" s="205"/>
      <c r="BC37" s="205"/>
      <c r="BD37" s="205"/>
      <c r="BE37" s="205"/>
      <c r="BF37" s="205"/>
      <c r="BG37" s="205"/>
      <c r="BH37" s="205"/>
      <c r="BI37" s="205"/>
      <c r="BJ37" s="205"/>
      <c r="BK37" s="205"/>
      <c r="BL37" s="205"/>
      <c r="BM37" s="206">
        <v>330</v>
      </c>
    </row>
    <row r="38" spans="1:65">
      <c r="A38" s="30"/>
      <c r="B38" s="3" t="s">
        <v>275</v>
      </c>
      <c r="C38" s="29"/>
      <c r="D38" s="208">
        <v>14.142135623730951</v>
      </c>
      <c r="E38" s="204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I38" s="205"/>
      <c r="AJ38" s="205"/>
      <c r="AK38" s="205"/>
      <c r="AL38" s="205"/>
      <c r="AM38" s="205"/>
      <c r="AN38" s="205"/>
      <c r="AO38" s="205"/>
      <c r="AP38" s="205"/>
      <c r="AQ38" s="205"/>
      <c r="AR38" s="205"/>
      <c r="AS38" s="205"/>
      <c r="AT38" s="205"/>
      <c r="AU38" s="205"/>
      <c r="AV38" s="205"/>
      <c r="AW38" s="205"/>
      <c r="AX38" s="205"/>
      <c r="AY38" s="205"/>
      <c r="AZ38" s="205"/>
      <c r="BA38" s="205"/>
      <c r="BB38" s="205"/>
      <c r="BC38" s="205"/>
      <c r="BD38" s="205"/>
      <c r="BE38" s="205"/>
      <c r="BF38" s="205"/>
      <c r="BG38" s="205"/>
      <c r="BH38" s="205"/>
      <c r="BI38" s="205"/>
      <c r="BJ38" s="205"/>
      <c r="BK38" s="205"/>
      <c r="BL38" s="205"/>
      <c r="BM38" s="206">
        <v>15</v>
      </c>
    </row>
    <row r="39" spans="1:65">
      <c r="A39" s="30"/>
      <c r="B39" s="3" t="s">
        <v>86</v>
      </c>
      <c r="C39" s="29"/>
      <c r="D39" s="13">
        <v>4.2854956435548333E-2</v>
      </c>
      <c r="E39" s="148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276</v>
      </c>
      <c r="C40" s="29"/>
      <c r="D40" s="13">
        <v>0</v>
      </c>
      <c r="E40" s="148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277</v>
      </c>
      <c r="C41" s="47"/>
      <c r="D41" s="45" t="s">
        <v>278</v>
      </c>
      <c r="E41" s="148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643</v>
      </c>
      <c r="BM43" s="28" t="s">
        <v>317</v>
      </c>
    </row>
    <row r="44" spans="1:65" ht="15">
      <c r="A44" s="25" t="s">
        <v>100</v>
      </c>
      <c r="B44" s="18" t="s">
        <v>110</v>
      </c>
      <c r="C44" s="15" t="s">
        <v>111</v>
      </c>
      <c r="D44" s="16" t="s">
        <v>316</v>
      </c>
      <c r="E44" s="148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236</v>
      </c>
      <c r="C45" s="9" t="s">
        <v>236</v>
      </c>
      <c r="D45" s="10" t="s">
        <v>113</v>
      </c>
      <c r="E45" s="148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98</v>
      </c>
      <c r="E46" s="148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48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7.88</v>
      </c>
      <c r="E48" s="148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7.919999999999999</v>
      </c>
      <c r="E49" s="148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10</v>
      </c>
    </row>
    <row r="50" spans="1:65">
      <c r="A50" s="30"/>
      <c r="B50" s="20" t="s">
        <v>273</v>
      </c>
      <c r="C50" s="12"/>
      <c r="D50" s="23">
        <v>7.8999999999999995</v>
      </c>
      <c r="E50" s="148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274</v>
      </c>
      <c r="C51" s="29"/>
      <c r="D51" s="11">
        <v>7.8999999999999995</v>
      </c>
      <c r="E51" s="148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7.9</v>
      </c>
    </row>
    <row r="52" spans="1:65">
      <c r="A52" s="30"/>
      <c r="B52" s="3" t="s">
        <v>275</v>
      </c>
      <c r="C52" s="29"/>
      <c r="D52" s="24">
        <v>2.8284271247461298E-2</v>
      </c>
      <c r="E52" s="148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16</v>
      </c>
    </row>
    <row r="53" spans="1:65">
      <c r="A53" s="30"/>
      <c r="B53" s="3" t="s">
        <v>86</v>
      </c>
      <c r="C53" s="29"/>
      <c r="D53" s="13">
        <v>3.5802874996786454E-3</v>
      </c>
      <c r="E53" s="148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276</v>
      </c>
      <c r="C54" s="29"/>
      <c r="D54" s="13">
        <v>-1.1102230246251565E-16</v>
      </c>
      <c r="E54" s="148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277</v>
      </c>
      <c r="C55" s="47"/>
      <c r="D55" s="45" t="s">
        <v>278</v>
      </c>
      <c r="E55" s="148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644</v>
      </c>
      <c r="BM57" s="28" t="s">
        <v>317</v>
      </c>
    </row>
    <row r="58" spans="1:65" ht="15">
      <c r="A58" s="25" t="s">
        <v>207</v>
      </c>
      <c r="B58" s="18" t="s">
        <v>110</v>
      </c>
      <c r="C58" s="15" t="s">
        <v>111</v>
      </c>
      <c r="D58" s="16" t="s">
        <v>316</v>
      </c>
      <c r="E58" s="14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236</v>
      </c>
      <c r="C59" s="9" t="s">
        <v>236</v>
      </c>
      <c r="D59" s="10" t="s">
        <v>113</v>
      </c>
      <c r="E59" s="14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98</v>
      </c>
      <c r="E60" s="14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9"/>
      <c r="C61" s="9"/>
      <c r="D61" s="26"/>
      <c r="E61" s="148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0</v>
      </c>
    </row>
    <row r="62" spans="1:65">
      <c r="A62" s="30"/>
      <c r="B62" s="18">
        <v>1</v>
      </c>
      <c r="C62" s="14">
        <v>1</v>
      </c>
      <c r="D62" s="203">
        <v>3000</v>
      </c>
      <c r="E62" s="204"/>
      <c r="F62" s="205"/>
      <c r="G62" s="205"/>
      <c r="H62" s="205"/>
      <c r="I62" s="205"/>
      <c r="J62" s="205"/>
      <c r="K62" s="205"/>
      <c r="L62" s="205"/>
      <c r="M62" s="205"/>
      <c r="N62" s="205"/>
      <c r="O62" s="205"/>
      <c r="P62" s="205"/>
      <c r="Q62" s="205"/>
      <c r="R62" s="205"/>
      <c r="S62" s="205"/>
      <c r="T62" s="205"/>
      <c r="U62" s="205"/>
      <c r="V62" s="205"/>
      <c r="W62" s="205"/>
      <c r="X62" s="205"/>
      <c r="Y62" s="205"/>
      <c r="Z62" s="205"/>
      <c r="AA62" s="205"/>
      <c r="AB62" s="205"/>
      <c r="AC62" s="205"/>
      <c r="AD62" s="205"/>
      <c r="AE62" s="205"/>
      <c r="AF62" s="205"/>
      <c r="AG62" s="205"/>
      <c r="AH62" s="205"/>
      <c r="AI62" s="205"/>
      <c r="AJ62" s="205"/>
      <c r="AK62" s="205"/>
      <c r="AL62" s="205"/>
      <c r="AM62" s="205"/>
      <c r="AN62" s="205"/>
      <c r="AO62" s="205"/>
      <c r="AP62" s="205"/>
      <c r="AQ62" s="205"/>
      <c r="AR62" s="205"/>
      <c r="AS62" s="205"/>
      <c r="AT62" s="205"/>
      <c r="AU62" s="205"/>
      <c r="AV62" s="205"/>
      <c r="AW62" s="205"/>
      <c r="AX62" s="205"/>
      <c r="AY62" s="205"/>
      <c r="AZ62" s="205"/>
      <c r="BA62" s="205"/>
      <c r="BB62" s="205"/>
      <c r="BC62" s="205"/>
      <c r="BD62" s="205"/>
      <c r="BE62" s="205"/>
      <c r="BF62" s="205"/>
      <c r="BG62" s="205"/>
      <c r="BH62" s="205"/>
      <c r="BI62" s="205"/>
      <c r="BJ62" s="205"/>
      <c r="BK62" s="205"/>
      <c r="BL62" s="205"/>
      <c r="BM62" s="206">
        <v>1</v>
      </c>
    </row>
    <row r="63" spans="1:65">
      <c r="A63" s="30"/>
      <c r="B63" s="19">
        <v>1</v>
      </c>
      <c r="C63" s="9">
        <v>2</v>
      </c>
      <c r="D63" s="208">
        <v>3000</v>
      </c>
      <c r="E63" s="204"/>
      <c r="F63" s="205"/>
      <c r="G63" s="205"/>
      <c r="H63" s="205"/>
      <c r="I63" s="205"/>
      <c r="J63" s="205"/>
      <c r="K63" s="205"/>
      <c r="L63" s="205"/>
      <c r="M63" s="205"/>
      <c r="N63" s="205"/>
      <c r="O63" s="205"/>
      <c r="P63" s="205"/>
      <c r="Q63" s="205"/>
      <c r="R63" s="205"/>
      <c r="S63" s="205"/>
      <c r="T63" s="205"/>
      <c r="U63" s="205"/>
      <c r="V63" s="205"/>
      <c r="W63" s="205"/>
      <c r="X63" s="205"/>
      <c r="Y63" s="205"/>
      <c r="Z63" s="205"/>
      <c r="AA63" s="205"/>
      <c r="AB63" s="205"/>
      <c r="AC63" s="205"/>
      <c r="AD63" s="205"/>
      <c r="AE63" s="205"/>
      <c r="AF63" s="205"/>
      <c r="AG63" s="205"/>
      <c r="AH63" s="205"/>
      <c r="AI63" s="205"/>
      <c r="AJ63" s="205"/>
      <c r="AK63" s="205"/>
      <c r="AL63" s="205"/>
      <c r="AM63" s="205"/>
      <c r="AN63" s="205"/>
      <c r="AO63" s="205"/>
      <c r="AP63" s="205"/>
      <c r="AQ63" s="205"/>
      <c r="AR63" s="205"/>
      <c r="AS63" s="205"/>
      <c r="AT63" s="205"/>
      <c r="AU63" s="205"/>
      <c r="AV63" s="205"/>
      <c r="AW63" s="205"/>
      <c r="AX63" s="205"/>
      <c r="AY63" s="205"/>
      <c r="AZ63" s="205"/>
      <c r="BA63" s="205"/>
      <c r="BB63" s="205"/>
      <c r="BC63" s="205"/>
      <c r="BD63" s="205"/>
      <c r="BE63" s="205"/>
      <c r="BF63" s="205"/>
      <c r="BG63" s="205"/>
      <c r="BH63" s="205"/>
      <c r="BI63" s="205"/>
      <c r="BJ63" s="205"/>
      <c r="BK63" s="205"/>
      <c r="BL63" s="205"/>
      <c r="BM63" s="206">
        <v>11</v>
      </c>
    </row>
    <row r="64" spans="1:65">
      <c r="A64" s="30"/>
      <c r="B64" s="20" t="s">
        <v>273</v>
      </c>
      <c r="C64" s="12"/>
      <c r="D64" s="210">
        <v>3000</v>
      </c>
      <c r="E64" s="204"/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5"/>
      <c r="Q64" s="205"/>
      <c r="R64" s="205"/>
      <c r="S64" s="205"/>
      <c r="T64" s="205"/>
      <c r="U64" s="205"/>
      <c r="V64" s="205"/>
      <c r="W64" s="205"/>
      <c r="X64" s="205"/>
      <c r="Y64" s="205"/>
      <c r="Z64" s="205"/>
      <c r="AA64" s="205"/>
      <c r="AB64" s="205"/>
      <c r="AC64" s="205"/>
      <c r="AD64" s="205"/>
      <c r="AE64" s="205"/>
      <c r="AF64" s="205"/>
      <c r="AG64" s="205"/>
      <c r="AH64" s="205"/>
      <c r="AI64" s="205"/>
      <c r="AJ64" s="205"/>
      <c r="AK64" s="205"/>
      <c r="AL64" s="205"/>
      <c r="AM64" s="205"/>
      <c r="AN64" s="205"/>
      <c r="AO64" s="205"/>
      <c r="AP64" s="205"/>
      <c r="AQ64" s="205"/>
      <c r="AR64" s="205"/>
      <c r="AS64" s="205"/>
      <c r="AT64" s="205"/>
      <c r="AU64" s="205"/>
      <c r="AV64" s="205"/>
      <c r="AW64" s="205"/>
      <c r="AX64" s="205"/>
      <c r="AY64" s="205"/>
      <c r="AZ64" s="205"/>
      <c r="BA64" s="205"/>
      <c r="BB64" s="205"/>
      <c r="BC64" s="205"/>
      <c r="BD64" s="205"/>
      <c r="BE64" s="205"/>
      <c r="BF64" s="205"/>
      <c r="BG64" s="205"/>
      <c r="BH64" s="205"/>
      <c r="BI64" s="205"/>
      <c r="BJ64" s="205"/>
      <c r="BK64" s="205"/>
      <c r="BL64" s="205"/>
      <c r="BM64" s="206">
        <v>16</v>
      </c>
    </row>
    <row r="65" spans="1:65">
      <c r="A65" s="30"/>
      <c r="B65" s="3" t="s">
        <v>274</v>
      </c>
      <c r="C65" s="29"/>
      <c r="D65" s="208">
        <v>3000</v>
      </c>
      <c r="E65" s="204"/>
      <c r="F65" s="205"/>
      <c r="G65" s="205"/>
      <c r="H65" s="205"/>
      <c r="I65" s="205"/>
      <c r="J65" s="205"/>
      <c r="K65" s="205"/>
      <c r="L65" s="205"/>
      <c r="M65" s="205"/>
      <c r="N65" s="205"/>
      <c r="O65" s="205"/>
      <c r="P65" s="205"/>
      <c r="Q65" s="205"/>
      <c r="R65" s="205"/>
      <c r="S65" s="205"/>
      <c r="T65" s="205"/>
      <c r="U65" s="205"/>
      <c r="V65" s="205"/>
      <c r="W65" s="205"/>
      <c r="X65" s="205"/>
      <c r="Y65" s="205"/>
      <c r="Z65" s="205"/>
      <c r="AA65" s="205"/>
      <c r="AB65" s="205"/>
      <c r="AC65" s="205"/>
      <c r="AD65" s="205"/>
      <c r="AE65" s="205"/>
      <c r="AF65" s="205"/>
      <c r="AG65" s="205"/>
      <c r="AH65" s="205"/>
      <c r="AI65" s="205"/>
      <c r="AJ65" s="205"/>
      <c r="AK65" s="205"/>
      <c r="AL65" s="205"/>
      <c r="AM65" s="205"/>
      <c r="AN65" s="205"/>
      <c r="AO65" s="205"/>
      <c r="AP65" s="205"/>
      <c r="AQ65" s="205"/>
      <c r="AR65" s="205"/>
      <c r="AS65" s="205"/>
      <c r="AT65" s="205"/>
      <c r="AU65" s="205"/>
      <c r="AV65" s="205"/>
      <c r="AW65" s="205"/>
      <c r="AX65" s="205"/>
      <c r="AY65" s="205"/>
      <c r="AZ65" s="205"/>
      <c r="BA65" s="205"/>
      <c r="BB65" s="205"/>
      <c r="BC65" s="205"/>
      <c r="BD65" s="205"/>
      <c r="BE65" s="205"/>
      <c r="BF65" s="205"/>
      <c r="BG65" s="205"/>
      <c r="BH65" s="205"/>
      <c r="BI65" s="205"/>
      <c r="BJ65" s="205"/>
      <c r="BK65" s="205"/>
      <c r="BL65" s="205"/>
      <c r="BM65" s="206">
        <v>3000</v>
      </c>
    </row>
    <row r="66" spans="1:65">
      <c r="A66" s="30"/>
      <c r="B66" s="3" t="s">
        <v>275</v>
      </c>
      <c r="C66" s="29"/>
      <c r="D66" s="208">
        <v>0</v>
      </c>
      <c r="E66" s="204"/>
      <c r="F66" s="205"/>
      <c r="G66" s="205"/>
      <c r="H66" s="205"/>
      <c r="I66" s="205"/>
      <c r="J66" s="205"/>
      <c r="K66" s="205"/>
      <c r="L66" s="205"/>
      <c r="M66" s="205"/>
      <c r="N66" s="205"/>
      <c r="O66" s="205"/>
      <c r="P66" s="205"/>
      <c r="Q66" s="205"/>
      <c r="R66" s="205"/>
      <c r="S66" s="205"/>
      <c r="T66" s="205"/>
      <c r="U66" s="205"/>
      <c r="V66" s="205"/>
      <c r="W66" s="205"/>
      <c r="X66" s="205"/>
      <c r="Y66" s="205"/>
      <c r="Z66" s="205"/>
      <c r="AA66" s="205"/>
      <c r="AB66" s="205"/>
      <c r="AC66" s="205"/>
      <c r="AD66" s="205"/>
      <c r="AE66" s="205"/>
      <c r="AF66" s="205"/>
      <c r="AG66" s="205"/>
      <c r="AH66" s="205"/>
      <c r="AI66" s="205"/>
      <c r="AJ66" s="205"/>
      <c r="AK66" s="205"/>
      <c r="AL66" s="205"/>
      <c r="AM66" s="205"/>
      <c r="AN66" s="205"/>
      <c r="AO66" s="205"/>
      <c r="AP66" s="205"/>
      <c r="AQ66" s="205"/>
      <c r="AR66" s="205"/>
      <c r="AS66" s="205"/>
      <c r="AT66" s="205"/>
      <c r="AU66" s="205"/>
      <c r="AV66" s="205"/>
      <c r="AW66" s="205"/>
      <c r="AX66" s="205"/>
      <c r="AY66" s="205"/>
      <c r="AZ66" s="205"/>
      <c r="BA66" s="205"/>
      <c r="BB66" s="205"/>
      <c r="BC66" s="205"/>
      <c r="BD66" s="205"/>
      <c r="BE66" s="205"/>
      <c r="BF66" s="205"/>
      <c r="BG66" s="205"/>
      <c r="BH66" s="205"/>
      <c r="BI66" s="205"/>
      <c r="BJ66" s="205"/>
      <c r="BK66" s="205"/>
      <c r="BL66" s="205"/>
      <c r="BM66" s="206">
        <v>17</v>
      </c>
    </row>
    <row r="67" spans="1:65">
      <c r="A67" s="30"/>
      <c r="B67" s="3" t="s">
        <v>86</v>
      </c>
      <c r="C67" s="29"/>
      <c r="D67" s="13">
        <v>0</v>
      </c>
      <c r="E67" s="14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276</v>
      </c>
      <c r="C68" s="29"/>
      <c r="D68" s="13">
        <v>0</v>
      </c>
      <c r="E68" s="14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277</v>
      </c>
      <c r="C69" s="47"/>
      <c r="D69" s="45" t="s">
        <v>278</v>
      </c>
      <c r="E69" s="14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645</v>
      </c>
      <c r="BM71" s="28" t="s">
        <v>317</v>
      </c>
    </row>
    <row r="72" spans="1:65" ht="15">
      <c r="A72" s="25" t="s">
        <v>25</v>
      </c>
      <c r="B72" s="18" t="s">
        <v>110</v>
      </c>
      <c r="C72" s="15" t="s">
        <v>111</v>
      </c>
      <c r="D72" s="16" t="s">
        <v>316</v>
      </c>
      <c r="E72" s="148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236</v>
      </c>
      <c r="C73" s="9" t="s">
        <v>236</v>
      </c>
      <c r="D73" s="10" t="s">
        <v>113</v>
      </c>
      <c r="E73" s="14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98</v>
      </c>
      <c r="E74" s="14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0</v>
      </c>
    </row>
    <row r="75" spans="1:65">
      <c r="A75" s="30"/>
      <c r="B75" s="19"/>
      <c r="C75" s="9"/>
      <c r="D75" s="26"/>
      <c r="E75" s="148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0</v>
      </c>
    </row>
    <row r="76" spans="1:65">
      <c r="A76" s="30"/>
      <c r="B76" s="18">
        <v>1</v>
      </c>
      <c r="C76" s="14">
        <v>1</v>
      </c>
      <c r="D76" s="203">
        <v>50</v>
      </c>
      <c r="E76" s="204"/>
      <c r="F76" s="205"/>
      <c r="G76" s="205"/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205"/>
      <c r="S76" s="205"/>
      <c r="T76" s="205"/>
      <c r="U76" s="205"/>
      <c r="V76" s="205"/>
      <c r="W76" s="205"/>
      <c r="X76" s="205"/>
      <c r="Y76" s="205"/>
      <c r="Z76" s="205"/>
      <c r="AA76" s="205"/>
      <c r="AB76" s="205"/>
      <c r="AC76" s="205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  <c r="BC76" s="205"/>
      <c r="BD76" s="205"/>
      <c r="BE76" s="205"/>
      <c r="BF76" s="205"/>
      <c r="BG76" s="205"/>
      <c r="BH76" s="205"/>
      <c r="BI76" s="205"/>
      <c r="BJ76" s="205"/>
      <c r="BK76" s="205"/>
      <c r="BL76" s="205"/>
      <c r="BM76" s="206">
        <v>1</v>
      </c>
    </row>
    <row r="77" spans="1:65">
      <c r="A77" s="30"/>
      <c r="B77" s="19">
        <v>1</v>
      </c>
      <c r="C77" s="9">
        <v>2</v>
      </c>
      <c r="D77" s="208">
        <v>60</v>
      </c>
      <c r="E77" s="204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  <c r="AH77" s="205"/>
      <c r="AI77" s="205"/>
      <c r="AJ77" s="205"/>
      <c r="AK77" s="205"/>
      <c r="AL77" s="205"/>
      <c r="AM77" s="205"/>
      <c r="AN77" s="205"/>
      <c r="AO77" s="205"/>
      <c r="AP77" s="205"/>
      <c r="AQ77" s="205"/>
      <c r="AR77" s="205"/>
      <c r="AS77" s="205"/>
      <c r="AT77" s="205"/>
      <c r="AU77" s="205"/>
      <c r="AV77" s="205"/>
      <c r="AW77" s="205"/>
      <c r="AX77" s="205"/>
      <c r="AY77" s="205"/>
      <c r="AZ77" s="205"/>
      <c r="BA77" s="205"/>
      <c r="BB77" s="205"/>
      <c r="BC77" s="205"/>
      <c r="BD77" s="205"/>
      <c r="BE77" s="205"/>
      <c r="BF77" s="205"/>
      <c r="BG77" s="205"/>
      <c r="BH77" s="205"/>
      <c r="BI77" s="205"/>
      <c r="BJ77" s="205"/>
      <c r="BK77" s="205"/>
      <c r="BL77" s="205"/>
      <c r="BM77" s="206">
        <v>12</v>
      </c>
    </row>
    <row r="78" spans="1:65">
      <c r="A78" s="30"/>
      <c r="B78" s="20" t="s">
        <v>273</v>
      </c>
      <c r="C78" s="12"/>
      <c r="D78" s="210">
        <v>55</v>
      </c>
      <c r="E78" s="204"/>
      <c r="F78" s="205"/>
      <c r="G78" s="205"/>
      <c r="H78" s="205"/>
      <c r="I78" s="205"/>
      <c r="J78" s="205"/>
      <c r="K78" s="205"/>
      <c r="L78" s="205"/>
      <c r="M78" s="205"/>
      <c r="N78" s="205"/>
      <c r="O78" s="205"/>
      <c r="P78" s="205"/>
      <c r="Q78" s="205"/>
      <c r="R78" s="205"/>
      <c r="S78" s="205"/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205"/>
      <c r="AG78" s="205"/>
      <c r="AH78" s="205"/>
      <c r="AI78" s="205"/>
      <c r="AJ78" s="205"/>
      <c r="AK78" s="205"/>
      <c r="AL78" s="205"/>
      <c r="AM78" s="205"/>
      <c r="AN78" s="205"/>
      <c r="AO78" s="205"/>
      <c r="AP78" s="205"/>
      <c r="AQ78" s="205"/>
      <c r="AR78" s="205"/>
      <c r="AS78" s="205"/>
      <c r="AT78" s="205"/>
      <c r="AU78" s="205"/>
      <c r="AV78" s="205"/>
      <c r="AW78" s="205"/>
      <c r="AX78" s="205"/>
      <c r="AY78" s="205"/>
      <c r="AZ78" s="205"/>
      <c r="BA78" s="205"/>
      <c r="BB78" s="205"/>
      <c r="BC78" s="205"/>
      <c r="BD78" s="205"/>
      <c r="BE78" s="205"/>
      <c r="BF78" s="205"/>
      <c r="BG78" s="205"/>
      <c r="BH78" s="205"/>
      <c r="BI78" s="205"/>
      <c r="BJ78" s="205"/>
      <c r="BK78" s="205"/>
      <c r="BL78" s="205"/>
      <c r="BM78" s="206">
        <v>16</v>
      </c>
    </row>
    <row r="79" spans="1:65">
      <c r="A79" s="30"/>
      <c r="B79" s="3" t="s">
        <v>274</v>
      </c>
      <c r="C79" s="29"/>
      <c r="D79" s="208">
        <v>55</v>
      </c>
      <c r="E79" s="204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5"/>
      <c r="AT79" s="205"/>
      <c r="AU79" s="205"/>
      <c r="AV79" s="205"/>
      <c r="AW79" s="205"/>
      <c r="AX79" s="205"/>
      <c r="AY79" s="205"/>
      <c r="AZ79" s="205"/>
      <c r="BA79" s="205"/>
      <c r="BB79" s="205"/>
      <c r="BC79" s="205"/>
      <c r="BD79" s="205"/>
      <c r="BE79" s="205"/>
      <c r="BF79" s="205"/>
      <c r="BG79" s="205"/>
      <c r="BH79" s="205"/>
      <c r="BI79" s="205"/>
      <c r="BJ79" s="205"/>
      <c r="BK79" s="205"/>
      <c r="BL79" s="205"/>
      <c r="BM79" s="206">
        <v>55</v>
      </c>
    </row>
    <row r="80" spans="1:65">
      <c r="A80" s="30"/>
      <c r="B80" s="3" t="s">
        <v>275</v>
      </c>
      <c r="C80" s="29"/>
      <c r="D80" s="208">
        <v>7.0710678118654755</v>
      </c>
      <c r="E80" s="204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5"/>
      <c r="AT80" s="205"/>
      <c r="AU80" s="205"/>
      <c r="AV80" s="205"/>
      <c r="AW80" s="205"/>
      <c r="AX80" s="205"/>
      <c r="AY80" s="205"/>
      <c r="AZ80" s="205"/>
      <c r="BA80" s="205"/>
      <c r="BB80" s="205"/>
      <c r="BC80" s="205"/>
      <c r="BD80" s="205"/>
      <c r="BE80" s="205"/>
      <c r="BF80" s="205"/>
      <c r="BG80" s="205"/>
      <c r="BH80" s="205"/>
      <c r="BI80" s="205"/>
      <c r="BJ80" s="205"/>
      <c r="BK80" s="205"/>
      <c r="BL80" s="205"/>
      <c r="BM80" s="206">
        <v>18</v>
      </c>
    </row>
    <row r="81" spans="1:65">
      <c r="A81" s="30"/>
      <c r="B81" s="3" t="s">
        <v>86</v>
      </c>
      <c r="C81" s="29"/>
      <c r="D81" s="13">
        <v>0.12856486930664501</v>
      </c>
      <c r="E81" s="148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276</v>
      </c>
      <c r="C82" s="29"/>
      <c r="D82" s="13">
        <v>0</v>
      </c>
      <c r="E82" s="148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277</v>
      </c>
      <c r="C83" s="47"/>
      <c r="D83" s="45" t="s">
        <v>278</v>
      </c>
      <c r="E83" s="148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646</v>
      </c>
      <c r="BM85" s="28" t="s">
        <v>317</v>
      </c>
    </row>
    <row r="86" spans="1:65" ht="19.5">
      <c r="A86" s="25" t="s">
        <v>354</v>
      </c>
      <c r="B86" s="18" t="s">
        <v>110</v>
      </c>
      <c r="C86" s="15" t="s">
        <v>111</v>
      </c>
      <c r="D86" s="16" t="s">
        <v>316</v>
      </c>
      <c r="E86" s="148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236</v>
      </c>
      <c r="C87" s="9" t="s">
        <v>236</v>
      </c>
      <c r="D87" s="10" t="s">
        <v>113</v>
      </c>
      <c r="E87" s="148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98</v>
      </c>
      <c r="E88" s="148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4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03">
        <v>160</v>
      </c>
      <c r="E90" s="204"/>
      <c r="F90" s="205"/>
      <c r="G90" s="205"/>
      <c r="H90" s="205"/>
      <c r="I90" s="205"/>
      <c r="J90" s="205"/>
      <c r="K90" s="205"/>
      <c r="L90" s="205"/>
      <c r="M90" s="205"/>
      <c r="N90" s="205"/>
      <c r="O90" s="205"/>
      <c r="P90" s="205"/>
      <c r="Q90" s="205"/>
      <c r="R90" s="205"/>
      <c r="S90" s="205"/>
      <c r="T90" s="205"/>
      <c r="U90" s="205"/>
      <c r="V90" s="205"/>
      <c r="W90" s="205"/>
      <c r="X90" s="205"/>
      <c r="Y90" s="205"/>
      <c r="Z90" s="205"/>
      <c r="AA90" s="205"/>
      <c r="AB90" s="205"/>
      <c r="AC90" s="205"/>
      <c r="AD90" s="205"/>
      <c r="AE90" s="205"/>
      <c r="AF90" s="205"/>
      <c r="AG90" s="205"/>
      <c r="AH90" s="205"/>
      <c r="AI90" s="205"/>
      <c r="AJ90" s="205"/>
      <c r="AK90" s="205"/>
      <c r="AL90" s="205"/>
      <c r="AM90" s="205"/>
      <c r="AN90" s="205"/>
      <c r="AO90" s="205"/>
      <c r="AP90" s="205"/>
      <c r="AQ90" s="205"/>
      <c r="AR90" s="205"/>
      <c r="AS90" s="205"/>
      <c r="AT90" s="205"/>
      <c r="AU90" s="205"/>
      <c r="AV90" s="205"/>
      <c r="AW90" s="205"/>
      <c r="AX90" s="205"/>
      <c r="AY90" s="205"/>
      <c r="AZ90" s="205"/>
      <c r="BA90" s="205"/>
      <c r="BB90" s="205"/>
      <c r="BC90" s="205"/>
      <c r="BD90" s="205"/>
      <c r="BE90" s="205"/>
      <c r="BF90" s="205"/>
      <c r="BG90" s="205"/>
      <c r="BH90" s="205"/>
      <c r="BI90" s="205"/>
      <c r="BJ90" s="205"/>
      <c r="BK90" s="205"/>
      <c r="BL90" s="205"/>
      <c r="BM90" s="206">
        <v>1</v>
      </c>
    </row>
    <row r="91" spans="1:65">
      <c r="A91" s="30"/>
      <c r="B91" s="19">
        <v>1</v>
      </c>
      <c r="C91" s="9">
        <v>2</v>
      </c>
      <c r="D91" s="208">
        <v>179.99999999999997</v>
      </c>
      <c r="E91" s="204"/>
      <c r="F91" s="205"/>
      <c r="G91" s="205"/>
      <c r="H91" s="205"/>
      <c r="I91" s="205"/>
      <c r="J91" s="205"/>
      <c r="K91" s="205"/>
      <c r="L91" s="205"/>
      <c r="M91" s="205"/>
      <c r="N91" s="205"/>
      <c r="O91" s="205"/>
      <c r="P91" s="205"/>
      <c r="Q91" s="205"/>
      <c r="R91" s="205"/>
      <c r="S91" s="205"/>
      <c r="T91" s="205"/>
      <c r="U91" s="205"/>
      <c r="V91" s="205"/>
      <c r="W91" s="205"/>
      <c r="X91" s="205"/>
      <c r="Y91" s="205"/>
      <c r="Z91" s="205"/>
      <c r="AA91" s="205"/>
      <c r="AB91" s="205"/>
      <c r="AC91" s="205"/>
      <c r="AD91" s="205"/>
      <c r="AE91" s="205"/>
      <c r="AF91" s="205"/>
      <c r="AG91" s="205"/>
      <c r="AH91" s="205"/>
      <c r="AI91" s="205"/>
      <c r="AJ91" s="205"/>
      <c r="AK91" s="205"/>
      <c r="AL91" s="205"/>
      <c r="AM91" s="205"/>
      <c r="AN91" s="205"/>
      <c r="AO91" s="205"/>
      <c r="AP91" s="205"/>
      <c r="AQ91" s="205"/>
      <c r="AR91" s="205"/>
      <c r="AS91" s="205"/>
      <c r="AT91" s="205"/>
      <c r="AU91" s="205"/>
      <c r="AV91" s="205"/>
      <c r="AW91" s="205"/>
      <c r="AX91" s="205"/>
      <c r="AY91" s="205"/>
      <c r="AZ91" s="205"/>
      <c r="BA91" s="205"/>
      <c r="BB91" s="205"/>
      <c r="BC91" s="205"/>
      <c r="BD91" s="205"/>
      <c r="BE91" s="205"/>
      <c r="BF91" s="205"/>
      <c r="BG91" s="205"/>
      <c r="BH91" s="205"/>
      <c r="BI91" s="205"/>
      <c r="BJ91" s="205"/>
      <c r="BK91" s="205"/>
      <c r="BL91" s="205"/>
      <c r="BM91" s="206">
        <v>13</v>
      </c>
    </row>
    <row r="92" spans="1:65">
      <c r="A92" s="30"/>
      <c r="B92" s="20" t="s">
        <v>273</v>
      </c>
      <c r="C92" s="12"/>
      <c r="D92" s="210">
        <v>170</v>
      </c>
      <c r="E92" s="204"/>
      <c r="F92" s="205"/>
      <c r="G92" s="205"/>
      <c r="H92" s="205"/>
      <c r="I92" s="205"/>
      <c r="J92" s="205"/>
      <c r="K92" s="205"/>
      <c r="L92" s="205"/>
      <c r="M92" s="205"/>
      <c r="N92" s="205"/>
      <c r="O92" s="205"/>
      <c r="P92" s="205"/>
      <c r="Q92" s="205"/>
      <c r="R92" s="205"/>
      <c r="S92" s="205"/>
      <c r="T92" s="205"/>
      <c r="U92" s="205"/>
      <c r="V92" s="205"/>
      <c r="W92" s="205"/>
      <c r="X92" s="205"/>
      <c r="Y92" s="205"/>
      <c r="Z92" s="205"/>
      <c r="AA92" s="205"/>
      <c r="AB92" s="205"/>
      <c r="AC92" s="205"/>
      <c r="AD92" s="205"/>
      <c r="AE92" s="205"/>
      <c r="AF92" s="205"/>
      <c r="AG92" s="205"/>
      <c r="AH92" s="205"/>
      <c r="AI92" s="205"/>
      <c r="AJ92" s="205"/>
      <c r="AK92" s="205"/>
      <c r="AL92" s="205"/>
      <c r="AM92" s="205"/>
      <c r="AN92" s="205"/>
      <c r="AO92" s="205"/>
      <c r="AP92" s="205"/>
      <c r="AQ92" s="205"/>
      <c r="AR92" s="205"/>
      <c r="AS92" s="205"/>
      <c r="AT92" s="205"/>
      <c r="AU92" s="205"/>
      <c r="AV92" s="205"/>
      <c r="AW92" s="205"/>
      <c r="AX92" s="205"/>
      <c r="AY92" s="205"/>
      <c r="AZ92" s="205"/>
      <c r="BA92" s="205"/>
      <c r="BB92" s="205"/>
      <c r="BC92" s="205"/>
      <c r="BD92" s="205"/>
      <c r="BE92" s="205"/>
      <c r="BF92" s="205"/>
      <c r="BG92" s="205"/>
      <c r="BH92" s="205"/>
      <c r="BI92" s="205"/>
      <c r="BJ92" s="205"/>
      <c r="BK92" s="205"/>
      <c r="BL92" s="205"/>
      <c r="BM92" s="206">
        <v>16</v>
      </c>
    </row>
    <row r="93" spans="1:65">
      <c r="A93" s="30"/>
      <c r="B93" s="3" t="s">
        <v>274</v>
      </c>
      <c r="C93" s="29"/>
      <c r="D93" s="208">
        <v>170</v>
      </c>
      <c r="E93" s="204"/>
      <c r="F93" s="205"/>
      <c r="G93" s="205"/>
      <c r="H93" s="205"/>
      <c r="I93" s="205"/>
      <c r="J93" s="205"/>
      <c r="K93" s="205"/>
      <c r="L93" s="205"/>
      <c r="M93" s="205"/>
      <c r="N93" s="205"/>
      <c r="O93" s="205"/>
      <c r="P93" s="205"/>
      <c r="Q93" s="205"/>
      <c r="R93" s="205"/>
      <c r="S93" s="205"/>
      <c r="T93" s="205"/>
      <c r="U93" s="205"/>
      <c r="V93" s="205"/>
      <c r="W93" s="205"/>
      <c r="X93" s="205"/>
      <c r="Y93" s="205"/>
      <c r="Z93" s="205"/>
      <c r="AA93" s="205"/>
      <c r="AB93" s="205"/>
      <c r="AC93" s="205"/>
      <c r="AD93" s="205"/>
      <c r="AE93" s="205"/>
      <c r="AF93" s="205"/>
      <c r="AG93" s="205"/>
      <c r="AH93" s="205"/>
      <c r="AI93" s="205"/>
      <c r="AJ93" s="205"/>
      <c r="AK93" s="205"/>
      <c r="AL93" s="205"/>
      <c r="AM93" s="205"/>
      <c r="AN93" s="205"/>
      <c r="AO93" s="205"/>
      <c r="AP93" s="205"/>
      <c r="AQ93" s="205"/>
      <c r="AR93" s="205"/>
      <c r="AS93" s="205"/>
      <c r="AT93" s="205"/>
      <c r="AU93" s="205"/>
      <c r="AV93" s="205"/>
      <c r="AW93" s="205"/>
      <c r="AX93" s="205"/>
      <c r="AY93" s="205"/>
      <c r="AZ93" s="205"/>
      <c r="BA93" s="205"/>
      <c r="BB93" s="205"/>
      <c r="BC93" s="205"/>
      <c r="BD93" s="205"/>
      <c r="BE93" s="205"/>
      <c r="BF93" s="205"/>
      <c r="BG93" s="205"/>
      <c r="BH93" s="205"/>
      <c r="BI93" s="205"/>
      <c r="BJ93" s="205"/>
      <c r="BK93" s="205"/>
      <c r="BL93" s="205"/>
      <c r="BM93" s="206">
        <v>170</v>
      </c>
    </row>
    <row r="94" spans="1:65">
      <c r="A94" s="30"/>
      <c r="B94" s="3" t="s">
        <v>275</v>
      </c>
      <c r="C94" s="29"/>
      <c r="D94" s="208">
        <v>14.14213562373093</v>
      </c>
      <c r="E94" s="204"/>
      <c r="F94" s="205"/>
      <c r="G94" s="205"/>
      <c r="H94" s="205"/>
      <c r="I94" s="205"/>
      <c r="J94" s="205"/>
      <c r="K94" s="205"/>
      <c r="L94" s="205"/>
      <c r="M94" s="205"/>
      <c r="N94" s="205"/>
      <c r="O94" s="205"/>
      <c r="P94" s="205"/>
      <c r="Q94" s="205"/>
      <c r="R94" s="205"/>
      <c r="S94" s="205"/>
      <c r="T94" s="205"/>
      <c r="U94" s="205"/>
      <c r="V94" s="205"/>
      <c r="W94" s="205"/>
      <c r="X94" s="205"/>
      <c r="Y94" s="205"/>
      <c r="Z94" s="205"/>
      <c r="AA94" s="205"/>
      <c r="AB94" s="205"/>
      <c r="AC94" s="205"/>
      <c r="AD94" s="205"/>
      <c r="AE94" s="205"/>
      <c r="AF94" s="205"/>
      <c r="AG94" s="205"/>
      <c r="AH94" s="205"/>
      <c r="AI94" s="205"/>
      <c r="AJ94" s="205"/>
      <c r="AK94" s="205"/>
      <c r="AL94" s="205"/>
      <c r="AM94" s="205"/>
      <c r="AN94" s="205"/>
      <c r="AO94" s="205"/>
      <c r="AP94" s="205"/>
      <c r="AQ94" s="205"/>
      <c r="AR94" s="205"/>
      <c r="AS94" s="205"/>
      <c r="AT94" s="205"/>
      <c r="AU94" s="205"/>
      <c r="AV94" s="205"/>
      <c r="AW94" s="205"/>
      <c r="AX94" s="205"/>
      <c r="AY94" s="205"/>
      <c r="AZ94" s="205"/>
      <c r="BA94" s="205"/>
      <c r="BB94" s="205"/>
      <c r="BC94" s="205"/>
      <c r="BD94" s="205"/>
      <c r="BE94" s="205"/>
      <c r="BF94" s="205"/>
      <c r="BG94" s="205"/>
      <c r="BH94" s="205"/>
      <c r="BI94" s="205"/>
      <c r="BJ94" s="205"/>
      <c r="BK94" s="205"/>
      <c r="BL94" s="205"/>
      <c r="BM94" s="206">
        <v>19</v>
      </c>
    </row>
    <row r="95" spans="1:65">
      <c r="A95" s="30"/>
      <c r="B95" s="3" t="s">
        <v>86</v>
      </c>
      <c r="C95" s="29"/>
      <c r="D95" s="13">
        <v>8.3189033080770178E-2</v>
      </c>
      <c r="E95" s="14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276</v>
      </c>
      <c r="C96" s="29"/>
      <c r="D96" s="13">
        <v>0</v>
      </c>
      <c r="E96" s="148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277</v>
      </c>
      <c r="C97" s="47"/>
      <c r="D97" s="45" t="s">
        <v>278</v>
      </c>
      <c r="E97" s="148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647</v>
      </c>
      <c r="BM99" s="28" t="s">
        <v>317</v>
      </c>
    </row>
    <row r="100" spans="1:65" ht="15">
      <c r="A100" s="25" t="s">
        <v>0</v>
      </c>
      <c r="B100" s="18" t="s">
        <v>110</v>
      </c>
      <c r="C100" s="15" t="s">
        <v>111</v>
      </c>
      <c r="D100" s="16" t="s">
        <v>316</v>
      </c>
      <c r="E100" s="148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236</v>
      </c>
      <c r="C101" s="9" t="s">
        <v>236</v>
      </c>
      <c r="D101" s="10" t="s">
        <v>113</v>
      </c>
      <c r="E101" s="148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98</v>
      </c>
      <c r="E102" s="148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0</v>
      </c>
    </row>
    <row r="103" spans="1:65">
      <c r="A103" s="30"/>
      <c r="B103" s="19"/>
      <c r="C103" s="9"/>
      <c r="D103" s="26"/>
      <c r="E103" s="14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0</v>
      </c>
    </row>
    <row r="104" spans="1:65">
      <c r="A104" s="30"/>
      <c r="B104" s="18">
        <v>1</v>
      </c>
      <c r="C104" s="14">
        <v>1</v>
      </c>
      <c r="D104" s="203">
        <v>210</v>
      </c>
      <c r="E104" s="204"/>
      <c r="F104" s="205"/>
      <c r="G104" s="205"/>
      <c r="H104" s="205"/>
      <c r="I104" s="205"/>
      <c r="J104" s="205"/>
      <c r="K104" s="205"/>
      <c r="L104" s="205"/>
      <c r="M104" s="205"/>
      <c r="N104" s="205"/>
      <c r="O104" s="205"/>
      <c r="P104" s="205"/>
      <c r="Q104" s="205"/>
      <c r="R104" s="205"/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05"/>
      <c r="AT104" s="205"/>
      <c r="AU104" s="205"/>
      <c r="AV104" s="205"/>
      <c r="AW104" s="205"/>
      <c r="AX104" s="205"/>
      <c r="AY104" s="205"/>
      <c r="AZ104" s="205"/>
      <c r="BA104" s="205"/>
      <c r="BB104" s="205"/>
      <c r="BC104" s="205"/>
      <c r="BD104" s="205"/>
      <c r="BE104" s="205"/>
      <c r="BF104" s="205"/>
      <c r="BG104" s="205"/>
      <c r="BH104" s="205"/>
      <c r="BI104" s="205"/>
      <c r="BJ104" s="205"/>
      <c r="BK104" s="205"/>
      <c r="BL104" s="205"/>
      <c r="BM104" s="206">
        <v>1</v>
      </c>
    </row>
    <row r="105" spans="1:65">
      <c r="A105" s="30"/>
      <c r="B105" s="19">
        <v>1</v>
      </c>
      <c r="C105" s="9">
        <v>2</v>
      </c>
      <c r="D105" s="208">
        <v>230</v>
      </c>
      <c r="E105" s="204"/>
      <c r="F105" s="205"/>
      <c r="G105" s="205"/>
      <c r="H105" s="205"/>
      <c r="I105" s="205"/>
      <c r="J105" s="205"/>
      <c r="K105" s="205"/>
      <c r="L105" s="205"/>
      <c r="M105" s="205"/>
      <c r="N105" s="205"/>
      <c r="O105" s="205"/>
      <c r="P105" s="205"/>
      <c r="Q105" s="205"/>
      <c r="R105" s="205"/>
      <c r="S105" s="205"/>
      <c r="T105" s="205"/>
      <c r="U105" s="205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5"/>
      <c r="AH105" s="205"/>
      <c r="AI105" s="205"/>
      <c r="AJ105" s="205"/>
      <c r="AK105" s="205"/>
      <c r="AL105" s="205"/>
      <c r="AM105" s="205"/>
      <c r="AN105" s="205"/>
      <c r="AO105" s="205"/>
      <c r="AP105" s="205"/>
      <c r="AQ105" s="205"/>
      <c r="AR105" s="205"/>
      <c r="AS105" s="205"/>
      <c r="AT105" s="205"/>
      <c r="AU105" s="205"/>
      <c r="AV105" s="205"/>
      <c r="AW105" s="205"/>
      <c r="AX105" s="205"/>
      <c r="AY105" s="205"/>
      <c r="AZ105" s="205"/>
      <c r="BA105" s="205"/>
      <c r="BB105" s="205"/>
      <c r="BC105" s="205"/>
      <c r="BD105" s="205"/>
      <c r="BE105" s="205"/>
      <c r="BF105" s="205"/>
      <c r="BG105" s="205"/>
      <c r="BH105" s="205"/>
      <c r="BI105" s="205"/>
      <c r="BJ105" s="205"/>
      <c r="BK105" s="205"/>
      <c r="BL105" s="205"/>
      <c r="BM105" s="206">
        <v>14</v>
      </c>
    </row>
    <row r="106" spans="1:65">
      <c r="A106" s="30"/>
      <c r="B106" s="20" t="s">
        <v>273</v>
      </c>
      <c r="C106" s="12"/>
      <c r="D106" s="210">
        <v>220</v>
      </c>
      <c r="E106" s="204"/>
      <c r="F106" s="205"/>
      <c r="G106" s="205"/>
      <c r="H106" s="205"/>
      <c r="I106" s="205"/>
      <c r="J106" s="205"/>
      <c r="K106" s="205"/>
      <c r="L106" s="205"/>
      <c r="M106" s="205"/>
      <c r="N106" s="205"/>
      <c r="O106" s="205"/>
      <c r="P106" s="205"/>
      <c r="Q106" s="205"/>
      <c r="R106" s="205"/>
      <c r="S106" s="205"/>
      <c r="T106" s="205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5"/>
      <c r="AH106" s="205"/>
      <c r="AI106" s="205"/>
      <c r="AJ106" s="205"/>
      <c r="AK106" s="205"/>
      <c r="AL106" s="205"/>
      <c r="AM106" s="205"/>
      <c r="AN106" s="205"/>
      <c r="AO106" s="205"/>
      <c r="AP106" s="205"/>
      <c r="AQ106" s="205"/>
      <c r="AR106" s="205"/>
      <c r="AS106" s="205"/>
      <c r="AT106" s="205"/>
      <c r="AU106" s="205"/>
      <c r="AV106" s="205"/>
      <c r="AW106" s="205"/>
      <c r="AX106" s="205"/>
      <c r="AY106" s="205"/>
      <c r="AZ106" s="205"/>
      <c r="BA106" s="205"/>
      <c r="BB106" s="205"/>
      <c r="BC106" s="205"/>
      <c r="BD106" s="205"/>
      <c r="BE106" s="205"/>
      <c r="BF106" s="205"/>
      <c r="BG106" s="205"/>
      <c r="BH106" s="205"/>
      <c r="BI106" s="205"/>
      <c r="BJ106" s="205"/>
      <c r="BK106" s="205"/>
      <c r="BL106" s="205"/>
      <c r="BM106" s="206">
        <v>16</v>
      </c>
    </row>
    <row r="107" spans="1:65">
      <c r="A107" s="30"/>
      <c r="B107" s="3" t="s">
        <v>274</v>
      </c>
      <c r="C107" s="29"/>
      <c r="D107" s="208">
        <v>220</v>
      </c>
      <c r="E107" s="204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5"/>
      <c r="AL107" s="205"/>
      <c r="AM107" s="205"/>
      <c r="AN107" s="205"/>
      <c r="AO107" s="205"/>
      <c r="AP107" s="205"/>
      <c r="AQ107" s="205"/>
      <c r="AR107" s="205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05"/>
      <c r="BG107" s="205"/>
      <c r="BH107" s="205"/>
      <c r="BI107" s="205"/>
      <c r="BJ107" s="205"/>
      <c r="BK107" s="205"/>
      <c r="BL107" s="205"/>
      <c r="BM107" s="206">
        <v>220</v>
      </c>
    </row>
    <row r="108" spans="1:65">
      <c r="A108" s="30"/>
      <c r="B108" s="3" t="s">
        <v>275</v>
      </c>
      <c r="C108" s="29"/>
      <c r="D108" s="208">
        <v>14.142135623730951</v>
      </c>
      <c r="E108" s="204"/>
      <c r="F108" s="205"/>
      <c r="G108" s="205"/>
      <c r="H108" s="205"/>
      <c r="I108" s="205"/>
      <c r="J108" s="205"/>
      <c r="K108" s="205"/>
      <c r="L108" s="205"/>
      <c r="M108" s="205"/>
      <c r="N108" s="205"/>
      <c r="O108" s="205"/>
      <c r="P108" s="205"/>
      <c r="Q108" s="205"/>
      <c r="R108" s="205"/>
      <c r="S108" s="205"/>
      <c r="T108" s="205"/>
      <c r="U108" s="205"/>
      <c r="V108" s="205"/>
      <c r="W108" s="205"/>
      <c r="X108" s="205"/>
      <c r="Y108" s="205"/>
      <c r="Z108" s="205"/>
      <c r="AA108" s="205"/>
      <c r="AB108" s="205"/>
      <c r="AC108" s="205"/>
      <c r="AD108" s="205"/>
      <c r="AE108" s="205"/>
      <c r="AF108" s="205"/>
      <c r="AG108" s="205"/>
      <c r="AH108" s="205"/>
      <c r="AI108" s="205"/>
      <c r="AJ108" s="205"/>
      <c r="AK108" s="205"/>
      <c r="AL108" s="205"/>
      <c r="AM108" s="205"/>
      <c r="AN108" s="205"/>
      <c r="AO108" s="205"/>
      <c r="AP108" s="205"/>
      <c r="AQ108" s="205"/>
      <c r="AR108" s="205"/>
      <c r="AS108" s="205"/>
      <c r="AT108" s="205"/>
      <c r="AU108" s="205"/>
      <c r="AV108" s="205"/>
      <c r="AW108" s="205"/>
      <c r="AX108" s="205"/>
      <c r="AY108" s="205"/>
      <c r="AZ108" s="205"/>
      <c r="BA108" s="205"/>
      <c r="BB108" s="205"/>
      <c r="BC108" s="205"/>
      <c r="BD108" s="205"/>
      <c r="BE108" s="205"/>
      <c r="BF108" s="205"/>
      <c r="BG108" s="205"/>
      <c r="BH108" s="205"/>
      <c r="BI108" s="205"/>
      <c r="BJ108" s="205"/>
      <c r="BK108" s="205"/>
      <c r="BL108" s="205"/>
      <c r="BM108" s="206">
        <v>20</v>
      </c>
    </row>
    <row r="109" spans="1:65">
      <c r="A109" s="30"/>
      <c r="B109" s="3" t="s">
        <v>86</v>
      </c>
      <c r="C109" s="29"/>
      <c r="D109" s="13">
        <v>6.4282434653322507E-2</v>
      </c>
      <c r="E109" s="148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276</v>
      </c>
      <c r="C110" s="29"/>
      <c r="D110" s="13">
        <v>0</v>
      </c>
      <c r="E110" s="14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277</v>
      </c>
      <c r="C111" s="47"/>
      <c r="D111" s="45" t="s">
        <v>278</v>
      </c>
      <c r="E111" s="148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648</v>
      </c>
      <c r="BM113" s="28" t="s">
        <v>317</v>
      </c>
    </row>
    <row r="114" spans="1:65" ht="19.5">
      <c r="A114" s="25" t="s">
        <v>355</v>
      </c>
      <c r="B114" s="18" t="s">
        <v>110</v>
      </c>
      <c r="C114" s="15" t="s">
        <v>111</v>
      </c>
      <c r="D114" s="16" t="s">
        <v>316</v>
      </c>
      <c r="E114" s="148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236</v>
      </c>
      <c r="C115" s="9" t="s">
        <v>236</v>
      </c>
      <c r="D115" s="10" t="s">
        <v>113</v>
      </c>
      <c r="E115" s="148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98</v>
      </c>
      <c r="E116" s="148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48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10.1</v>
      </c>
      <c r="E118" s="148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10.130000000000001</v>
      </c>
      <c r="E119" s="148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7</v>
      </c>
    </row>
    <row r="120" spans="1:65">
      <c r="A120" s="30"/>
      <c r="B120" s="20" t="s">
        <v>273</v>
      </c>
      <c r="C120" s="12"/>
      <c r="D120" s="23">
        <v>10.115</v>
      </c>
      <c r="E120" s="148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274</v>
      </c>
      <c r="C121" s="29"/>
      <c r="D121" s="11">
        <v>10.115</v>
      </c>
      <c r="E121" s="148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10.115</v>
      </c>
    </row>
    <row r="122" spans="1:65">
      <c r="A122" s="30"/>
      <c r="B122" s="3" t="s">
        <v>275</v>
      </c>
      <c r="C122" s="29"/>
      <c r="D122" s="24">
        <v>2.1213203435597228E-2</v>
      </c>
      <c r="E122" s="148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13</v>
      </c>
    </row>
    <row r="123" spans="1:65">
      <c r="A123" s="30"/>
      <c r="B123" s="3" t="s">
        <v>86</v>
      </c>
      <c r="C123" s="29"/>
      <c r="D123" s="13">
        <v>2.0972025146413472E-3</v>
      </c>
      <c r="E123" s="148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276</v>
      </c>
      <c r="C124" s="29"/>
      <c r="D124" s="13">
        <v>0</v>
      </c>
      <c r="E124" s="148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277</v>
      </c>
      <c r="C125" s="47"/>
      <c r="D125" s="45" t="s">
        <v>278</v>
      </c>
      <c r="E125" s="148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649</v>
      </c>
      <c r="BM127" s="28" t="s">
        <v>317</v>
      </c>
    </row>
    <row r="128" spans="1:65" ht="19.5">
      <c r="A128" s="25" t="s">
        <v>356</v>
      </c>
      <c r="B128" s="18" t="s">
        <v>110</v>
      </c>
      <c r="C128" s="15" t="s">
        <v>111</v>
      </c>
      <c r="D128" s="16" t="s">
        <v>316</v>
      </c>
      <c r="E128" s="148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236</v>
      </c>
      <c r="C129" s="9" t="s">
        <v>236</v>
      </c>
      <c r="D129" s="10" t="s">
        <v>113</v>
      </c>
      <c r="E129" s="148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98</v>
      </c>
      <c r="E130" s="148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/>
      <c r="E131" s="148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199">
        <v>0.78</v>
      </c>
      <c r="E132" s="197"/>
      <c r="F132" s="198"/>
      <c r="G132" s="198"/>
      <c r="H132" s="198"/>
      <c r="I132" s="198"/>
      <c r="J132" s="198"/>
      <c r="K132" s="198"/>
      <c r="L132" s="198"/>
      <c r="M132" s="198"/>
      <c r="N132" s="198"/>
      <c r="O132" s="198"/>
      <c r="P132" s="198"/>
      <c r="Q132" s="198"/>
      <c r="R132" s="198"/>
      <c r="S132" s="198"/>
      <c r="T132" s="198"/>
      <c r="U132" s="198"/>
      <c r="V132" s="198"/>
      <c r="W132" s="198"/>
      <c r="X132" s="198"/>
      <c r="Y132" s="198"/>
      <c r="Z132" s="198"/>
      <c r="AA132" s="198"/>
      <c r="AB132" s="198"/>
      <c r="AC132" s="198"/>
      <c r="AD132" s="198"/>
      <c r="AE132" s="198"/>
      <c r="AF132" s="198"/>
      <c r="AG132" s="198"/>
      <c r="AH132" s="198"/>
      <c r="AI132" s="198"/>
      <c r="AJ132" s="198"/>
      <c r="AK132" s="198"/>
      <c r="AL132" s="198"/>
      <c r="AM132" s="198"/>
      <c r="AN132" s="198"/>
      <c r="AO132" s="198"/>
      <c r="AP132" s="198"/>
      <c r="AQ132" s="198"/>
      <c r="AR132" s="198"/>
      <c r="AS132" s="198"/>
      <c r="AT132" s="198"/>
      <c r="AU132" s="198"/>
      <c r="AV132" s="198"/>
      <c r="AW132" s="198"/>
      <c r="AX132" s="198"/>
      <c r="AY132" s="198"/>
      <c r="AZ132" s="198"/>
      <c r="BA132" s="198"/>
      <c r="BB132" s="198"/>
      <c r="BC132" s="198"/>
      <c r="BD132" s="198"/>
      <c r="BE132" s="198"/>
      <c r="BF132" s="198"/>
      <c r="BG132" s="198"/>
      <c r="BH132" s="198"/>
      <c r="BI132" s="198"/>
      <c r="BJ132" s="198"/>
      <c r="BK132" s="198"/>
      <c r="BL132" s="198"/>
      <c r="BM132" s="200">
        <v>1</v>
      </c>
    </row>
    <row r="133" spans="1:65">
      <c r="A133" s="30"/>
      <c r="B133" s="19">
        <v>1</v>
      </c>
      <c r="C133" s="9">
        <v>2</v>
      </c>
      <c r="D133" s="24">
        <v>0.78600000000000003</v>
      </c>
      <c r="E133" s="197"/>
      <c r="F133" s="198"/>
      <c r="G133" s="198"/>
      <c r="H133" s="198"/>
      <c r="I133" s="198"/>
      <c r="J133" s="198"/>
      <c r="K133" s="198"/>
      <c r="L133" s="198"/>
      <c r="M133" s="198"/>
      <c r="N133" s="198"/>
      <c r="O133" s="198"/>
      <c r="P133" s="198"/>
      <c r="Q133" s="198"/>
      <c r="R133" s="198"/>
      <c r="S133" s="198"/>
      <c r="T133" s="198"/>
      <c r="U133" s="198"/>
      <c r="V133" s="198"/>
      <c r="W133" s="198"/>
      <c r="X133" s="198"/>
      <c r="Y133" s="198"/>
      <c r="Z133" s="198"/>
      <c r="AA133" s="198"/>
      <c r="AB133" s="198"/>
      <c r="AC133" s="198"/>
      <c r="AD133" s="198"/>
      <c r="AE133" s="198"/>
      <c r="AF133" s="198"/>
      <c r="AG133" s="198"/>
      <c r="AH133" s="198"/>
      <c r="AI133" s="198"/>
      <c r="AJ133" s="198"/>
      <c r="AK133" s="198"/>
      <c r="AL133" s="198"/>
      <c r="AM133" s="198"/>
      <c r="AN133" s="198"/>
      <c r="AO133" s="198"/>
      <c r="AP133" s="198"/>
      <c r="AQ133" s="198"/>
      <c r="AR133" s="198"/>
      <c r="AS133" s="198"/>
      <c r="AT133" s="198"/>
      <c r="AU133" s="198"/>
      <c r="AV133" s="198"/>
      <c r="AW133" s="198"/>
      <c r="AX133" s="198"/>
      <c r="AY133" s="198"/>
      <c r="AZ133" s="198"/>
      <c r="BA133" s="198"/>
      <c r="BB133" s="198"/>
      <c r="BC133" s="198"/>
      <c r="BD133" s="198"/>
      <c r="BE133" s="198"/>
      <c r="BF133" s="198"/>
      <c r="BG133" s="198"/>
      <c r="BH133" s="198"/>
      <c r="BI133" s="198"/>
      <c r="BJ133" s="198"/>
      <c r="BK133" s="198"/>
      <c r="BL133" s="198"/>
      <c r="BM133" s="200">
        <v>8</v>
      </c>
    </row>
    <row r="134" spans="1:65">
      <c r="A134" s="30"/>
      <c r="B134" s="20" t="s">
        <v>273</v>
      </c>
      <c r="C134" s="12"/>
      <c r="D134" s="201">
        <v>0.78300000000000003</v>
      </c>
      <c r="E134" s="197"/>
      <c r="F134" s="198"/>
      <c r="G134" s="198"/>
      <c r="H134" s="198"/>
      <c r="I134" s="198"/>
      <c r="J134" s="198"/>
      <c r="K134" s="198"/>
      <c r="L134" s="198"/>
      <c r="M134" s="198"/>
      <c r="N134" s="198"/>
      <c r="O134" s="198"/>
      <c r="P134" s="198"/>
      <c r="Q134" s="198"/>
      <c r="R134" s="198"/>
      <c r="S134" s="198"/>
      <c r="T134" s="198"/>
      <c r="U134" s="198"/>
      <c r="V134" s="198"/>
      <c r="W134" s="198"/>
      <c r="X134" s="198"/>
      <c r="Y134" s="198"/>
      <c r="Z134" s="198"/>
      <c r="AA134" s="198"/>
      <c r="AB134" s="198"/>
      <c r="AC134" s="198"/>
      <c r="AD134" s="198"/>
      <c r="AE134" s="198"/>
      <c r="AF134" s="198"/>
      <c r="AG134" s="198"/>
      <c r="AH134" s="198"/>
      <c r="AI134" s="198"/>
      <c r="AJ134" s="198"/>
      <c r="AK134" s="198"/>
      <c r="AL134" s="198"/>
      <c r="AM134" s="198"/>
      <c r="AN134" s="198"/>
      <c r="AO134" s="198"/>
      <c r="AP134" s="198"/>
      <c r="AQ134" s="198"/>
      <c r="AR134" s="198"/>
      <c r="AS134" s="198"/>
      <c r="AT134" s="198"/>
      <c r="AU134" s="198"/>
      <c r="AV134" s="198"/>
      <c r="AW134" s="198"/>
      <c r="AX134" s="198"/>
      <c r="AY134" s="198"/>
      <c r="AZ134" s="198"/>
      <c r="BA134" s="198"/>
      <c r="BB134" s="198"/>
      <c r="BC134" s="198"/>
      <c r="BD134" s="198"/>
      <c r="BE134" s="198"/>
      <c r="BF134" s="198"/>
      <c r="BG134" s="198"/>
      <c r="BH134" s="198"/>
      <c r="BI134" s="198"/>
      <c r="BJ134" s="198"/>
      <c r="BK134" s="198"/>
      <c r="BL134" s="198"/>
      <c r="BM134" s="200">
        <v>16</v>
      </c>
    </row>
    <row r="135" spans="1:65">
      <c r="A135" s="30"/>
      <c r="B135" s="3" t="s">
        <v>274</v>
      </c>
      <c r="C135" s="29"/>
      <c r="D135" s="24">
        <v>0.78300000000000003</v>
      </c>
      <c r="E135" s="197"/>
      <c r="F135" s="198"/>
      <c r="G135" s="198"/>
      <c r="H135" s="198"/>
      <c r="I135" s="198"/>
      <c r="J135" s="198"/>
      <c r="K135" s="198"/>
      <c r="L135" s="198"/>
      <c r="M135" s="198"/>
      <c r="N135" s="198"/>
      <c r="O135" s="198"/>
      <c r="P135" s="198"/>
      <c r="Q135" s="198"/>
      <c r="R135" s="198"/>
      <c r="S135" s="198"/>
      <c r="T135" s="198"/>
      <c r="U135" s="198"/>
      <c r="V135" s="198"/>
      <c r="W135" s="198"/>
      <c r="X135" s="198"/>
      <c r="Y135" s="198"/>
      <c r="Z135" s="198"/>
      <c r="AA135" s="198"/>
      <c r="AB135" s="198"/>
      <c r="AC135" s="198"/>
      <c r="AD135" s="198"/>
      <c r="AE135" s="198"/>
      <c r="AF135" s="198"/>
      <c r="AG135" s="198"/>
      <c r="AH135" s="198"/>
      <c r="AI135" s="198"/>
      <c r="AJ135" s="198"/>
      <c r="AK135" s="198"/>
      <c r="AL135" s="198"/>
      <c r="AM135" s="198"/>
      <c r="AN135" s="198"/>
      <c r="AO135" s="198"/>
      <c r="AP135" s="198"/>
      <c r="AQ135" s="198"/>
      <c r="AR135" s="198"/>
      <c r="AS135" s="198"/>
      <c r="AT135" s="198"/>
      <c r="AU135" s="198"/>
      <c r="AV135" s="198"/>
      <c r="AW135" s="198"/>
      <c r="AX135" s="198"/>
      <c r="AY135" s="198"/>
      <c r="AZ135" s="198"/>
      <c r="BA135" s="198"/>
      <c r="BB135" s="198"/>
      <c r="BC135" s="198"/>
      <c r="BD135" s="198"/>
      <c r="BE135" s="198"/>
      <c r="BF135" s="198"/>
      <c r="BG135" s="198"/>
      <c r="BH135" s="198"/>
      <c r="BI135" s="198"/>
      <c r="BJ135" s="198"/>
      <c r="BK135" s="198"/>
      <c r="BL135" s="198"/>
      <c r="BM135" s="200">
        <v>0.78300000000000003</v>
      </c>
    </row>
    <row r="136" spans="1:65">
      <c r="A136" s="30"/>
      <c r="B136" s="3" t="s">
        <v>275</v>
      </c>
      <c r="C136" s="29"/>
      <c r="D136" s="24">
        <v>4.2426406871192892E-3</v>
      </c>
      <c r="E136" s="197"/>
      <c r="F136" s="198"/>
      <c r="G136" s="198"/>
      <c r="H136" s="198"/>
      <c r="I136" s="198"/>
      <c r="J136" s="198"/>
      <c r="K136" s="198"/>
      <c r="L136" s="198"/>
      <c r="M136" s="198"/>
      <c r="N136" s="198"/>
      <c r="O136" s="198"/>
      <c r="P136" s="198"/>
      <c r="Q136" s="198"/>
      <c r="R136" s="198"/>
      <c r="S136" s="198"/>
      <c r="T136" s="198"/>
      <c r="U136" s="198"/>
      <c r="V136" s="198"/>
      <c r="W136" s="198"/>
      <c r="X136" s="198"/>
      <c r="Y136" s="198"/>
      <c r="Z136" s="198"/>
      <c r="AA136" s="198"/>
      <c r="AB136" s="198"/>
      <c r="AC136" s="198"/>
      <c r="AD136" s="198"/>
      <c r="AE136" s="198"/>
      <c r="AF136" s="198"/>
      <c r="AG136" s="198"/>
      <c r="AH136" s="198"/>
      <c r="AI136" s="198"/>
      <c r="AJ136" s="198"/>
      <c r="AK136" s="198"/>
      <c r="AL136" s="198"/>
      <c r="AM136" s="198"/>
      <c r="AN136" s="198"/>
      <c r="AO136" s="198"/>
      <c r="AP136" s="198"/>
      <c r="AQ136" s="198"/>
      <c r="AR136" s="198"/>
      <c r="AS136" s="198"/>
      <c r="AT136" s="198"/>
      <c r="AU136" s="198"/>
      <c r="AV136" s="198"/>
      <c r="AW136" s="198"/>
      <c r="AX136" s="198"/>
      <c r="AY136" s="198"/>
      <c r="AZ136" s="198"/>
      <c r="BA136" s="198"/>
      <c r="BB136" s="198"/>
      <c r="BC136" s="198"/>
      <c r="BD136" s="198"/>
      <c r="BE136" s="198"/>
      <c r="BF136" s="198"/>
      <c r="BG136" s="198"/>
      <c r="BH136" s="198"/>
      <c r="BI136" s="198"/>
      <c r="BJ136" s="198"/>
      <c r="BK136" s="198"/>
      <c r="BL136" s="198"/>
      <c r="BM136" s="200">
        <v>14</v>
      </c>
    </row>
    <row r="137" spans="1:65">
      <c r="A137" s="30"/>
      <c r="B137" s="3" t="s">
        <v>86</v>
      </c>
      <c r="C137" s="29"/>
      <c r="D137" s="13">
        <v>5.4184427677130128E-3</v>
      </c>
      <c r="E137" s="148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276</v>
      </c>
      <c r="C138" s="29"/>
      <c r="D138" s="13">
        <v>0</v>
      </c>
      <c r="E138" s="148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277</v>
      </c>
      <c r="C139" s="47"/>
      <c r="D139" s="45" t="s">
        <v>278</v>
      </c>
      <c r="E139" s="148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650</v>
      </c>
      <c r="BM141" s="28" t="s">
        <v>317</v>
      </c>
    </row>
    <row r="142" spans="1:65" ht="15">
      <c r="A142" s="25" t="s">
        <v>107</v>
      </c>
      <c r="B142" s="18" t="s">
        <v>110</v>
      </c>
      <c r="C142" s="15" t="s">
        <v>111</v>
      </c>
      <c r="D142" s="16" t="s">
        <v>316</v>
      </c>
      <c r="E142" s="148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236</v>
      </c>
      <c r="C143" s="9" t="s">
        <v>236</v>
      </c>
      <c r="D143" s="10" t="s">
        <v>113</v>
      </c>
      <c r="E143" s="148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98</v>
      </c>
      <c r="E144" s="148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48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2">
        <v>4.82</v>
      </c>
      <c r="E146" s="148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4.8600000000000003</v>
      </c>
      <c r="E147" s="148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9</v>
      </c>
    </row>
    <row r="148" spans="1:65">
      <c r="A148" s="30"/>
      <c r="B148" s="20" t="s">
        <v>273</v>
      </c>
      <c r="C148" s="12"/>
      <c r="D148" s="23">
        <v>4.84</v>
      </c>
      <c r="E148" s="148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274</v>
      </c>
      <c r="C149" s="29"/>
      <c r="D149" s="11">
        <v>4.84</v>
      </c>
      <c r="E149" s="148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4.84</v>
      </c>
    </row>
    <row r="150" spans="1:65">
      <c r="A150" s="30"/>
      <c r="B150" s="3" t="s">
        <v>275</v>
      </c>
      <c r="C150" s="29"/>
      <c r="D150" s="24">
        <v>2.8284271247461926E-2</v>
      </c>
      <c r="E150" s="148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15</v>
      </c>
    </row>
    <row r="151" spans="1:65">
      <c r="A151" s="30"/>
      <c r="B151" s="3" t="s">
        <v>86</v>
      </c>
      <c r="C151" s="29"/>
      <c r="D151" s="13">
        <v>5.8438576957565965E-3</v>
      </c>
      <c r="E151" s="148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276</v>
      </c>
      <c r="C152" s="29"/>
      <c r="D152" s="13">
        <v>0</v>
      </c>
      <c r="E152" s="14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277</v>
      </c>
      <c r="C153" s="47"/>
      <c r="D153" s="45" t="s">
        <v>278</v>
      </c>
      <c r="E153" s="148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651</v>
      </c>
      <c r="BM155" s="28" t="s">
        <v>317</v>
      </c>
    </row>
    <row r="156" spans="1:65" ht="15">
      <c r="A156" s="25" t="s">
        <v>108</v>
      </c>
      <c r="B156" s="18" t="s">
        <v>110</v>
      </c>
      <c r="C156" s="15" t="s">
        <v>111</v>
      </c>
      <c r="D156" s="16" t="s">
        <v>316</v>
      </c>
      <c r="E156" s="148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236</v>
      </c>
      <c r="C157" s="9" t="s">
        <v>236</v>
      </c>
      <c r="D157" s="10" t="s">
        <v>113</v>
      </c>
      <c r="E157" s="148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1</v>
      </c>
    </row>
    <row r="158" spans="1:65">
      <c r="A158" s="30"/>
      <c r="B158" s="19"/>
      <c r="C158" s="9"/>
      <c r="D158" s="10" t="s">
        <v>98</v>
      </c>
      <c r="E158" s="148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3</v>
      </c>
    </row>
    <row r="159" spans="1:65">
      <c r="A159" s="30"/>
      <c r="B159" s="19"/>
      <c r="C159" s="9"/>
      <c r="D159" s="26"/>
      <c r="E159" s="148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3</v>
      </c>
    </row>
    <row r="160" spans="1:65">
      <c r="A160" s="30"/>
      <c r="B160" s="18">
        <v>1</v>
      </c>
      <c r="C160" s="14">
        <v>1</v>
      </c>
      <c r="D160" s="199">
        <v>0.15</v>
      </c>
      <c r="E160" s="197"/>
      <c r="F160" s="198"/>
      <c r="G160" s="198"/>
      <c r="H160" s="198"/>
      <c r="I160" s="198"/>
      <c r="J160" s="198"/>
      <c r="K160" s="198"/>
      <c r="L160" s="198"/>
      <c r="M160" s="198"/>
      <c r="N160" s="198"/>
      <c r="O160" s="198"/>
      <c r="P160" s="198"/>
      <c r="Q160" s="198"/>
      <c r="R160" s="198"/>
      <c r="S160" s="198"/>
      <c r="T160" s="198"/>
      <c r="U160" s="198"/>
      <c r="V160" s="198"/>
      <c r="W160" s="198"/>
      <c r="X160" s="198"/>
      <c r="Y160" s="198"/>
      <c r="Z160" s="198"/>
      <c r="AA160" s="198"/>
      <c r="AB160" s="198"/>
      <c r="AC160" s="198"/>
      <c r="AD160" s="198"/>
      <c r="AE160" s="198"/>
      <c r="AF160" s="198"/>
      <c r="AG160" s="198"/>
      <c r="AH160" s="198"/>
      <c r="AI160" s="198"/>
      <c r="AJ160" s="198"/>
      <c r="AK160" s="198"/>
      <c r="AL160" s="198"/>
      <c r="AM160" s="198"/>
      <c r="AN160" s="198"/>
      <c r="AO160" s="198"/>
      <c r="AP160" s="198"/>
      <c r="AQ160" s="198"/>
      <c r="AR160" s="198"/>
      <c r="AS160" s="198"/>
      <c r="AT160" s="198"/>
      <c r="AU160" s="198"/>
      <c r="AV160" s="198"/>
      <c r="AW160" s="198"/>
      <c r="AX160" s="198"/>
      <c r="AY160" s="198"/>
      <c r="AZ160" s="198"/>
      <c r="BA160" s="198"/>
      <c r="BB160" s="198"/>
      <c r="BC160" s="198"/>
      <c r="BD160" s="198"/>
      <c r="BE160" s="198"/>
      <c r="BF160" s="198"/>
      <c r="BG160" s="198"/>
      <c r="BH160" s="198"/>
      <c r="BI160" s="198"/>
      <c r="BJ160" s="198"/>
      <c r="BK160" s="198"/>
      <c r="BL160" s="198"/>
      <c r="BM160" s="200">
        <v>1</v>
      </c>
    </row>
    <row r="161" spans="1:65">
      <c r="A161" s="30"/>
      <c r="B161" s="19">
        <v>1</v>
      </c>
      <c r="C161" s="9">
        <v>2</v>
      </c>
      <c r="D161" s="24">
        <v>0.152</v>
      </c>
      <c r="E161" s="197"/>
      <c r="F161" s="198"/>
      <c r="G161" s="198"/>
      <c r="H161" s="198"/>
      <c r="I161" s="198"/>
      <c r="J161" s="198"/>
      <c r="K161" s="198"/>
      <c r="L161" s="198"/>
      <c r="M161" s="198"/>
      <c r="N161" s="198"/>
      <c r="O161" s="198"/>
      <c r="P161" s="198"/>
      <c r="Q161" s="198"/>
      <c r="R161" s="198"/>
      <c r="S161" s="198"/>
      <c r="T161" s="198"/>
      <c r="U161" s="198"/>
      <c r="V161" s="198"/>
      <c r="W161" s="198"/>
      <c r="X161" s="198"/>
      <c r="Y161" s="198"/>
      <c r="Z161" s="198"/>
      <c r="AA161" s="198"/>
      <c r="AB161" s="198"/>
      <c r="AC161" s="198"/>
      <c r="AD161" s="198"/>
      <c r="AE161" s="198"/>
      <c r="AF161" s="198"/>
      <c r="AG161" s="198"/>
      <c r="AH161" s="198"/>
      <c r="AI161" s="198"/>
      <c r="AJ161" s="198"/>
      <c r="AK161" s="198"/>
      <c r="AL161" s="198"/>
      <c r="AM161" s="198"/>
      <c r="AN161" s="198"/>
      <c r="AO161" s="198"/>
      <c r="AP161" s="198"/>
      <c r="AQ161" s="198"/>
      <c r="AR161" s="198"/>
      <c r="AS161" s="198"/>
      <c r="AT161" s="198"/>
      <c r="AU161" s="198"/>
      <c r="AV161" s="198"/>
      <c r="AW161" s="198"/>
      <c r="AX161" s="198"/>
      <c r="AY161" s="198"/>
      <c r="AZ161" s="198"/>
      <c r="BA161" s="198"/>
      <c r="BB161" s="198"/>
      <c r="BC161" s="198"/>
      <c r="BD161" s="198"/>
      <c r="BE161" s="198"/>
      <c r="BF161" s="198"/>
      <c r="BG161" s="198"/>
      <c r="BH161" s="198"/>
      <c r="BI161" s="198"/>
      <c r="BJ161" s="198"/>
      <c r="BK161" s="198"/>
      <c r="BL161" s="198"/>
      <c r="BM161" s="200">
        <v>10</v>
      </c>
    </row>
    <row r="162" spans="1:65">
      <c r="A162" s="30"/>
      <c r="B162" s="20" t="s">
        <v>273</v>
      </c>
      <c r="C162" s="12"/>
      <c r="D162" s="201">
        <v>0.151</v>
      </c>
      <c r="E162" s="197"/>
      <c r="F162" s="198"/>
      <c r="G162" s="198"/>
      <c r="H162" s="198"/>
      <c r="I162" s="198"/>
      <c r="J162" s="198"/>
      <c r="K162" s="198"/>
      <c r="L162" s="198"/>
      <c r="M162" s="198"/>
      <c r="N162" s="198"/>
      <c r="O162" s="198"/>
      <c r="P162" s="198"/>
      <c r="Q162" s="198"/>
      <c r="R162" s="198"/>
      <c r="S162" s="198"/>
      <c r="T162" s="198"/>
      <c r="U162" s="198"/>
      <c r="V162" s="198"/>
      <c r="W162" s="198"/>
      <c r="X162" s="198"/>
      <c r="Y162" s="198"/>
      <c r="Z162" s="198"/>
      <c r="AA162" s="198"/>
      <c r="AB162" s="198"/>
      <c r="AC162" s="198"/>
      <c r="AD162" s="198"/>
      <c r="AE162" s="198"/>
      <c r="AF162" s="198"/>
      <c r="AG162" s="198"/>
      <c r="AH162" s="198"/>
      <c r="AI162" s="198"/>
      <c r="AJ162" s="198"/>
      <c r="AK162" s="198"/>
      <c r="AL162" s="198"/>
      <c r="AM162" s="198"/>
      <c r="AN162" s="198"/>
      <c r="AO162" s="198"/>
      <c r="AP162" s="198"/>
      <c r="AQ162" s="198"/>
      <c r="AR162" s="198"/>
      <c r="AS162" s="198"/>
      <c r="AT162" s="198"/>
      <c r="AU162" s="198"/>
      <c r="AV162" s="198"/>
      <c r="AW162" s="198"/>
      <c r="AX162" s="198"/>
      <c r="AY162" s="198"/>
      <c r="AZ162" s="198"/>
      <c r="BA162" s="198"/>
      <c r="BB162" s="198"/>
      <c r="BC162" s="198"/>
      <c r="BD162" s="198"/>
      <c r="BE162" s="198"/>
      <c r="BF162" s="198"/>
      <c r="BG162" s="198"/>
      <c r="BH162" s="198"/>
      <c r="BI162" s="198"/>
      <c r="BJ162" s="198"/>
      <c r="BK162" s="198"/>
      <c r="BL162" s="198"/>
      <c r="BM162" s="200">
        <v>16</v>
      </c>
    </row>
    <row r="163" spans="1:65">
      <c r="A163" s="30"/>
      <c r="B163" s="3" t="s">
        <v>274</v>
      </c>
      <c r="C163" s="29"/>
      <c r="D163" s="24">
        <v>0.151</v>
      </c>
      <c r="E163" s="197"/>
      <c r="F163" s="198"/>
      <c r="G163" s="198"/>
      <c r="H163" s="198"/>
      <c r="I163" s="198"/>
      <c r="J163" s="198"/>
      <c r="K163" s="198"/>
      <c r="L163" s="198"/>
      <c r="M163" s="198"/>
      <c r="N163" s="198"/>
      <c r="O163" s="198"/>
      <c r="P163" s="198"/>
      <c r="Q163" s="198"/>
      <c r="R163" s="198"/>
      <c r="S163" s="198"/>
      <c r="T163" s="198"/>
      <c r="U163" s="198"/>
      <c r="V163" s="198"/>
      <c r="W163" s="198"/>
      <c r="X163" s="198"/>
      <c r="Y163" s="198"/>
      <c r="Z163" s="198"/>
      <c r="AA163" s="198"/>
      <c r="AB163" s="198"/>
      <c r="AC163" s="198"/>
      <c r="AD163" s="198"/>
      <c r="AE163" s="198"/>
      <c r="AF163" s="198"/>
      <c r="AG163" s="198"/>
      <c r="AH163" s="198"/>
      <c r="AI163" s="198"/>
      <c r="AJ163" s="198"/>
      <c r="AK163" s="198"/>
      <c r="AL163" s="198"/>
      <c r="AM163" s="198"/>
      <c r="AN163" s="198"/>
      <c r="AO163" s="198"/>
      <c r="AP163" s="198"/>
      <c r="AQ163" s="198"/>
      <c r="AR163" s="198"/>
      <c r="AS163" s="198"/>
      <c r="AT163" s="198"/>
      <c r="AU163" s="198"/>
      <c r="AV163" s="198"/>
      <c r="AW163" s="198"/>
      <c r="AX163" s="198"/>
      <c r="AY163" s="198"/>
      <c r="AZ163" s="198"/>
      <c r="BA163" s="198"/>
      <c r="BB163" s="198"/>
      <c r="BC163" s="198"/>
      <c r="BD163" s="198"/>
      <c r="BE163" s="198"/>
      <c r="BF163" s="198"/>
      <c r="BG163" s="198"/>
      <c r="BH163" s="198"/>
      <c r="BI163" s="198"/>
      <c r="BJ163" s="198"/>
      <c r="BK163" s="198"/>
      <c r="BL163" s="198"/>
      <c r="BM163" s="200">
        <v>0.151</v>
      </c>
    </row>
    <row r="164" spans="1:65">
      <c r="A164" s="30"/>
      <c r="B164" s="3" t="s">
        <v>275</v>
      </c>
      <c r="C164" s="29"/>
      <c r="D164" s="24">
        <v>1.4142135623730963E-3</v>
      </c>
      <c r="E164" s="197"/>
      <c r="F164" s="198"/>
      <c r="G164" s="198"/>
      <c r="H164" s="198"/>
      <c r="I164" s="198"/>
      <c r="J164" s="198"/>
      <c r="K164" s="198"/>
      <c r="L164" s="198"/>
      <c r="M164" s="198"/>
      <c r="N164" s="198"/>
      <c r="O164" s="198"/>
      <c r="P164" s="198"/>
      <c r="Q164" s="198"/>
      <c r="R164" s="198"/>
      <c r="S164" s="198"/>
      <c r="T164" s="198"/>
      <c r="U164" s="198"/>
      <c r="V164" s="198"/>
      <c r="W164" s="198"/>
      <c r="X164" s="198"/>
      <c r="Y164" s="198"/>
      <c r="Z164" s="198"/>
      <c r="AA164" s="198"/>
      <c r="AB164" s="198"/>
      <c r="AC164" s="198"/>
      <c r="AD164" s="198"/>
      <c r="AE164" s="198"/>
      <c r="AF164" s="198"/>
      <c r="AG164" s="198"/>
      <c r="AH164" s="198"/>
      <c r="AI164" s="198"/>
      <c r="AJ164" s="198"/>
      <c r="AK164" s="198"/>
      <c r="AL164" s="198"/>
      <c r="AM164" s="198"/>
      <c r="AN164" s="198"/>
      <c r="AO164" s="198"/>
      <c r="AP164" s="198"/>
      <c r="AQ164" s="198"/>
      <c r="AR164" s="198"/>
      <c r="AS164" s="198"/>
      <c r="AT164" s="198"/>
      <c r="AU164" s="198"/>
      <c r="AV164" s="198"/>
      <c r="AW164" s="198"/>
      <c r="AX164" s="198"/>
      <c r="AY164" s="198"/>
      <c r="AZ164" s="198"/>
      <c r="BA164" s="198"/>
      <c r="BB164" s="198"/>
      <c r="BC164" s="198"/>
      <c r="BD164" s="198"/>
      <c r="BE164" s="198"/>
      <c r="BF164" s="198"/>
      <c r="BG164" s="198"/>
      <c r="BH164" s="198"/>
      <c r="BI164" s="198"/>
      <c r="BJ164" s="198"/>
      <c r="BK164" s="198"/>
      <c r="BL164" s="198"/>
      <c r="BM164" s="200">
        <v>16</v>
      </c>
    </row>
    <row r="165" spans="1:65">
      <c r="A165" s="30"/>
      <c r="B165" s="3" t="s">
        <v>86</v>
      </c>
      <c r="C165" s="29"/>
      <c r="D165" s="13">
        <v>9.3656527309476587E-3</v>
      </c>
      <c r="E165" s="148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276</v>
      </c>
      <c r="C166" s="29"/>
      <c r="D166" s="13">
        <v>0</v>
      </c>
      <c r="E166" s="148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277</v>
      </c>
      <c r="C167" s="47"/>
      <c r="D167" s="45" t="s">
        <v>278</v>
      </c>
      <c r="E167" s="148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9.5">
      <c r="B169" s="8" t="s">
        <v>652</v>
      </c>
      <c r="BM169" s="28" t="s">
        <v>317</v>
      </c>
    </row>
    <row r="170" spans="1:65" ht="19.5">
      <c r="A170" s="25" t="s">
        <v>357</v>
      </c>
      <c r="B170" s="18" t="s">
        <v>110</v>
      </c>
      <c r="C170" s="15" t="s">
        <v>111</v>
      </c>
      <c r="D170" s="16" t="s">
        <v>316</v>
      </c>
      <c r="E170" s="148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236</v>
      </c>
      <c r="C171" s="9" t="s">
        <v>236</v>
      </c>
      <c r="D171" s="10" t="s">
        <v>113</v>
      </c>
      <c r="E171" s="148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1</v>
      </c>
    </row>
    <row r="172" spans="1:65">
      <c r="A172" s="30"/>
      <c r="B172" s="19"/>
      <c r="C172" s="9"/>
      <c r="D172" s="10" t="s">
        <v>98</v>
      </c>
      <c r="E172" s="148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48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2.17</v>
      </c>
      <c r="E174" s="148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2.17</v>
      </c>
      <c r="E175" s="148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11</v>
      </c>
    </row>
    <row r="176" spans="1:65">
      <c r="A176" s="30"/>
      <c r="B176" s="20" t="s">
        <v>273</v>
      </c>
      <c r="C176" s="12"/>
      <c r="D176" s="23">
        <v>2.17</v>
      </c>
      <c r="E176" s="148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274</v>
      </c>
      <c r="C177" s="29"/>
      <c r="D177" s="11">
        <v>2.17</v>
      </c>
      <c r="E177" s="148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2.17</v>
      </c>
    </row>
    <row r="178" spans="1:65">
      <c r="A178" s="30"/>
      <c r="B178" s="3" t="s">
        <v>275</v>
      </c>
      <c r="C178" s="29"/>
      <c r="D178" s="24">
        <v>0</v>
      </c>
      <c r="E178" s="148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17</v>
      </c>
    </row>
    <row r="179" spans="1:65">
      <c r="A179" s="30"/>
      <c r="B179" s="3" t="s">
        <v>86</v>
      </c>
      <c r="C179" s="29"/>
      <c r="D179" s="13">
        <v>0</v>
      </c>
      <c r="E179" s="148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276</v>
      </c>
      <c r="C180" s="29"/>
      <c r="D180" s="13">
        <v>0</v>
      </c>
      <c r="E180" s="148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277</v>
      </c>
      <c r="C181" s="47"/>
      <c r="D181" s="45" t="s">
        <v>278</v>
      </c>
      <c r="E181" s="148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653</v>
      </c>
      <c r="BM183" s="28" t="s">
        <v>317</v>
      </c>
    </row>
    <row r="184" spans="1:65" ht="15">
      <c r="A184" s="25" t="s">
        <v>34</v>
      </c>
      <c r="B184" s="18" t="s">
        <v>110</v>
      </c>
      <c r="C184" s="15" t="s">
        <v>111</v>
      </c>
      <c r="D184" s="16" t="s">
        <v>316</v>
      </c>
      <c r="E184" s="148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236</v>
      </c>
      <c r="C185" s="9" t="s">
        <v>236</v>
      </c>
      <c r="D185" s="10" t="s">
        <v>113</v>
      </c>
      <c r="E185" s="148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98</v>
      </c>
      <c r="E186" s="148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0</v>
      </c>
    </row>
    <row r="187" spans="1:65">
      <c r="A187" s="30"/>
      <c r="B187" s="19"/>
      <c r="C187" s="9"/>
      <c r="D187" s="26"/>
      <c r="E187" s="148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8">
        <v>1</v>
      </c>
      <c r="C188" s="14">
        <v>1</v>
      </c>
      <c r="D188" s="203">
        <v>89.999999999999986</v>
      </c>
      <c r="E188" s="204"/>
      <c r="F188" s="205"/>
      <c r="G188" s="205"/>
      <c r="H188" s="205"/>
      <c r="I188" s="205"/>
      <c r="J188" s="205"/>
      <c r="K188" s="205"/>
      <c r="L188" s="205"/>
      <c r="M188" s="205"/>
      <c r="N188" s="205"/>
      <c r="O188" s="205"/>
      <c r="P188" s="205"/>
      <c r="Q188" s="205"/>
      <c r="R188" s="205"/>
      <c r="S188" s="205"/>
      <c r="T188" s="205"/>
      <c r="U188" s="205"/>
      <c r="V188" s="205"/>
      <c r="W188" s="205"/>
      <c r="X188" s="205"/>
      <c r="Y188" s="205"/>
      <c r="Z188" s="205"/>
      <c r="AA188" s="205"/>
      <c r="AB188" s="205"/>
      <c r="AC188" s="205"/>
      <c r="AD188" s="205"/>
      <c r="AE188" s="205"/>
      <c r="AF188" s="205"/>
      <c r="AG188" s="205"/>
      <c r="AH188" s="205"/>
      <c r="AI188" s="205"/>
      <c r="AJ188" s="205"/>
      <c r="AK188" s="205"/>
      <c r="AL188" s="205"/>
      <c r="AM188" s="205"/>
      <c r="AN188" s="205"/>
      <c r="AO188" s="205"/>
      <c r="AP188" s="205"/>
      <c r="AQ188" s="205"/>
      <c r="AR188" s="205"/>
      <c r="AS188" s="205"/>
      <c r="AT188" s="205"/>
      <c r="AU188" s="205"/>
      <c r="AV188" s="205"/>
      <c r="AW188" s="205"/>
      <c r="AX188" s="205"/>
      <c r="AY188" s="205"/>
      <c r="AZ188" s="205"/>
      <c r="BA188" s="205"/>
      <c r="BB188" s="205"/>
      <c r="BC188" s="205"/>
      <c r="BD188" s="205"/>
      <c r="BE188" s="205"/>
      <c r="BF188" s="205"/>
      <c r="BG188" s="205"/>
      <c r="BH188" s="205"/>
      <c r="BI188" s="205"/>
      <c r="BJ188" s="205"/>
      <c r="BK188" s="205"/>
      <c r="BL188" s="205"/>
      <c r="BM188" s="206">
        <v>1</v>
      </c>
    </row>
    <row r="189" spans="1:65">
      <c r="A189" s="30"/>
      <c r="B189" s="19">
        <v>1</v>
      </c>
      <c r="C189" s="9">
        <v>2</v>
      </c>
      <c r="D189" s="208">
        <v>100</v>
      </c>
      <c r="E189" s="204"/>
      <c r="F189" s="205"/>
      <c r="G189" s="205"/>
      <c r="H189" s="205"/>
      <c r="I189" s="205"/>
      <c r="J189" s="205"/>
      <c r="K189" s="205"/>
      <c r="L189" s="205"/>
      <c r="M189" s="205"/>
      <c r="N189" s="205"/>
      <c r="O189" s="205"/>
      <c r="P189" s="205"/>
      <c r="Q189" s="205"/>
      <c r="R189" s="205"/>
      <c r="S189" s="205"/>
      <c r="T189" s="205"/>
      <c r="U189" s="205"/>
      <c r="V189" s="205"/>
      <c r="W189" s="205"/>
      <c r="X189" s="205"/>
      <c r="Y189" s="205"/>
      <c r="Z189" s="205"/>
      <c r="AA189" s="205"/>
      <c r="AB189" s="205"/>
      <c r="AC189" s="205"/>
      <c r="AD189" s="205"/>
      <c r="AE189" s="205"/>
      <c r="AF189" s="205"/>
      <c r="AG189" s="205"/>
      <c r="AH189" s="205"/>
      <c r="AI189" s="205"/>
      <c r="AJ189" s="205"/>
      <c r="AK189" s="205"/>
      <c r="AL189" s="205"/>
      <c r="AM189" s="205"/>
      <c r="AN189" s="205"/>
      <c r="AO189" s="205"/>
      <c r="AP189" s="205"/>
      <c r="AQ189" s="205"/>
      <c r="AR189" s="205"/>
      <c r="AS189" s="205"/>
      <c r="AT189" s="205"/>
      <c r="AU189" s="205"/>
      <c r="AV189" s="205"/>
      <c r="AW189" s="205"/>
      <c r="AX189" s="205"/>
      <c r="AY189" s="205"/>
      <c r="AZ189" s="205"/>
      <c r="BA189" s="205"/>
      <c r="BB189" s="205"/>
      <c r="BC189" s="205"/>
      <c r="BD189" s="205"/>
      <c r="BE189" s="205"/>
      <c r="BF189" s="205"/>
      <c r="BG189" s="205"/>
      <c r="BH189" s="205"/>
      <c r="BI189" s="205"/>
      <c r="BJ189" s="205"/>
      <c r="BK189" s="205"/>
      <c r="BL189" s="205"/>
      <c r="BM189" s="206">
        <v>12</v>
      </c>
    </row>
    <row r="190" spans="1:65">
      <c r="A190" s="30"/>
      <c r="B190" s="20" t="s">
        <v>273</v>
      </c>
      <c r="C190" s="12"/>
      <c r="D190" s="210">
        <v>95</v>
      </c>
      <c r="E190" s="204"/>
      <c r="F190" s="205"/>
      <c r="G190" s="205"/>
      <c r="H190" s="205"/>
      <c r="I190" s="205"/>
      <c r="J190" s="205"/>
      <c r="K190" s="205"/>
      <c r="L190" s="205"/>
      <c r="M190" s="205"/>
      <c r="N190" s="205"/>
      <c r="O190" s="205"/>
      <c r="P190" s="205"/>
      <c r="Q190" s="205"/>
      <c r="R190" s="205"/>
      <c r="S190" s="205"/>
      <c r="T190" s="205"/>
      <c r="U190" s="205"/>
      <c r="V190" s="205"/>
      <c r="W190" s="205"/>
      <c r="X190" s="205"/>
      <c r="Y190" s="205"/>
      <c r="Z190" s="205"/>
      <c r="AA190" s="205"/>
      <c r="AB190" s="205"/>
      <c r="AC190" s="205"/>
      <c r="AD190" s="205"/>
      <c r="AE190" s="205"/>
      <c r="AF190" s="205"/>
      <c r="AG190" s="205"/>
      <c r="AH190" s="205"/>
      <c r="AI190" s="205"/>
      <c r="AJ190" s="205"/>
      <c r="AK190" s="205"/>
      <c r="AL190" s="205"/>
      <c r="AM190" s="205"/>
      <c r="AN190" s="205"/>
      <c r="AO190" s="205"/>
      <c r="AP190" s="205"/>
      <c r="AQ190" s="205"/>
      <c r="AR190" s="205"/>
      <c r="AS190" s="205"/>
      <c r="AT190" s="205"/>
      <c r="AU190" s="205"/>
      <c r="AV190" s="205"/>
      <c r="AW190" s="205"/>
      <c r="AX190" s="205"/>
      <c r="AY190" s="205"/>
      <c r="AZ190" s="205"/>
      <c r="BA190" s="205"/>
      <c r="BB190" s="205"/>
      <c r="BC190" s="205"/>
      <c r="BD190" s="205"/>
      <c r="BE190" s="205"/>
      <c r="BF190" s="205"/>
      <c r="BG190" s="205"/>
      <c r="BH190" s="205"/>
      <c r="BI190" s="205"/>
      <c r="BJ190" s="205"/>
      <c r="BK190" s="205"/>
      <c r="BL190" s="205"/>
      <c r="BM190" s="206">
        <v>16</v>
      </c>
    </row>
    <row r="191" spans="1:65">
      <c r="A191" s="30"/>
      <c r="B191" s="3" t="s">
        <v>274</v>
      </c>
      <c r="C191" s="29"/>
      <c r="D191" s="208">
        <v>95</v>
      </c>
      <c r="E191" s="204"/>
      <c r="F191" s="205"/>
      <c r="G191" s="205"/>
      <c r="H191" s="205"/>
      <c r="I191" s="205"/>
      <c r="J191" s="205"/>
      <c r="K191" s="205"/>
      <c r="L191" s="205"/>
      <c r="M191" s="205"/>
      <c r="N191" s="205"/>
      <c r="O191" s="205"/>
      <c r="P191" s="205"/>
      <c r="Q191" s="205"/>
      <c r="R191" s="205"/>
      <c r="S191" s="205"/>
      <c r="T191" s="205"/>
      <c r="U191" s="205"/>
      <c r="V191" s="205"/>
      <c r="W191" s="205"/>
      <c r="X191" s="205"/>
      <c r="Y191" s="205"/>
      <c r="Z191" s="205"/>
      <c r="AA191" s="205"/>
      <c r="AB191" s="205"/>
      <c r="AC191" s="205"/>
      <c r="AD191" s="205"/>
      <c r="AE191" s="205"/>
      <c r="AF191" s="205"/>
      <c r="AG191" s="205"/>
      <c r="AH191" s="205"/>
      <c r="AI191" s="205"/>
      <c r="AJ191" s="205"/>
      <c r="AK191" s="205"/>
      <c r="AL191" s="205"/>
      <c r="AM191" s="205"/>
      <c r="AN191" s="205"/>
      <c r="AO191" s="205"/>
      <c r="AP191" s="205"/>
      <c r="AQ191" s="205"/>
      <c r="AR191" s="205"/>
      <c r="AS191" s="205"/>
      <c r="AT191" s="205"/>
      <c r="AU191" s="205"/>
      <c r="AV191" s="205"/>
      <c r="AW191" s="205"/>
      <c r="AX191" s="205"/>
      <c r="AY191" s="205"/>
      <c r="AZ191" s="205"/>
      <c r="BA191" s="205"/>
      <c r="BB191" s="205"/>
      <c r="BC191" s="205"/>
      <c r="BD191" s="205"/>
      <c r="BE191" s="205"/>
      <c r="BF191" s="205"/>
      <c r="BG191" s="205"/>
      <c r="BH191" s="205"/>
      <c r="BI191" s="205"/>
      <c r="BJ191" s="205"/>
      <c r="BK191" s="205"/>
      <c r="BL191" s="205"/>
      <c r="BM191" s="206">
        <v>95</v>
      </c>
    </row>
    <row r="192" spans="1:65">
      <c r="A192" s="30"/>
      <c r="B192" s="3" t="s">
        <v>275</v>
      </c>
      <c r="C192" s="29"/>
      <c r="D192" s="208">
        <v>7.0710678118654853</v>
      </c>
      <c r="E192" s="204"/>
      <c r="F192" s="205"/>
      <c r="G192" s="205"/>
      <c r="H192" s="205"/>
      <c r="I192" s="205"/>
      <c r="J192" s="205"/>
      <c r="K192" s="205"/>
      <c r="L192" s="205"/>
      <c r="M192" s="205"/>
      <c r="N192" s="205"/>
      <c r="O192" s="205"/>
      <c r="P192" s="205"/>
      <c r="Q192" s="205"/>
      <c r="R192" s="205"/>
      <c r="S192" s="205"/>
      <c r="T192" s="205"/>
      <c r="U192" s="205"/>
      <c r="V192" s="205"/>
      <c r="W192" s="205"/>
      <c r="X192" s="205"/>
      <c r="Y192" s="205"/>
      <c r="Z192" s="205"/>
      <c r="AA192" s="205"/>
      <c r="AB192" s="205"/>
      <c r="AC192" s="205"/>
      <c r="AD192" s="205"/>
      <c r="AE192" s="205"/>
      <c r="AF192" s="205"/>
      <c r="AG192" s="205"/>
      <c r="AH192" s="205"/>
      <c r="AI192" s="205"/>
      <c r="AJ192" s="205"/>
      <c r="AK192" s="205"/>
      <c r="AL192" s="205"/>
      <c r="AM192" s="205"/>
      <c r="AN192" s="205"/>
      <c r="AO192" s="205"/>
      <c r="AP192" s="205"/>
      <c r="AQ192" s="205"/>
      <c r="AR192" s="205"/>
      <c r="AS192" s="205"/>
      <c r="AT192" s="205"/>
      <c r="AU192" s="205"/>
      <c r="AV192" s="205"/>
      <c r="AW192" s="205"/>
      <c r="AX192" s="205"/>
      <c r="AY192" s="205"/>
      <c r="AZ192" s="205"/>
      <c r="BA192" s="205"/>
      <c r="BB192" s="205"/>
      <c r="BC192" s="205"/>
      <c r="BD192" s="205"/>
      <c r="BE192" s="205"/>
      <c r="BF192" s="205"/>
      <c r="BG192" s="205"/>
      <c r="BH192" s="205"/>
      <c r="BI192" s="205"/>
      <c r="BJ192" s="205"/>
      <c r="BK192" s="205"/>
      <c r="BL192" s="205"/>
      <c r="BM192" s="206">
        <v>18</v>
      </c>
    </row>
    <row r="193" spans="1:65">
      <c r="A193" s="30"/>
      <c r="B193" s="3" t="s">
        <v>86</v>
      </c>
      <c r="C193" s="29"/>
      <c r="D193" s="13">
        <v>7.4432292756478793E-2</v>
      </c>
      <c r="E193" s="148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276</v>
      </c>
      <c r="C194" s="29"/>
      <c r="D194" s="13">
        <v>0</v>
      </c>
      <c r="E194" s="148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277</v>
      </c>
      <c r="C195" s="47"/>
      <c r="D195" s="45" t="s">
        <v>278</v>
      </c>
      <c r="E195" s="148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9.5">
      <c r="B197" s="8" t="s">
        <v>654</v>
      </c>
      <c r="BM197" s="28" t="s">
        <v>317</v>
      </c>
    </row>
    <row r="198" spans="1:65" ht="19.5">
      <c r="A198" s="25" t="s">
        <v>358</v>
      </c>
      <c r="B198" s="18" t="s">
        <v>110</v>
      </c>
      <c r="C198" s="15" t="s">
        <v>111</v>
      </c>
      <c r="D198" s="16" t="s">
        <v>316</v>
      </c>
      <c r="E198" s="148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236</v>
      </c>
      <c r="C199" s="9" t="s">
        <v>236</v>
      </c>
      <c r="D199" s="10" t="s">
        <v>113</v>
      </c>
      <c r="E199" s="148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1</v>
      </c>
    </row>
    <row r="200" spans="1:65">
      <c r="A200" s="30"/>
      <c r="B200" s="19"/>
      <c r="C200" s="9"/>
      <c r="D200" s="10" t="s">
        <v>98</v>
      </c>
      <c r="E200" s="148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3</v>
      </c>
    </row>
    <row r="201" spans="1:65">
      <c r="A201" s="30"/>
      <c r="B201" s="19"/>
      <c r="C201" s="9"/>
      <c r="D201" s="26"/>
      <c r="E201" s="148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3</v>
      </c>
    </row>
    <row r="202" spans="1:65">
      <c r="A202" s="30"/>
      <c r="B202" s="18">
        <v>1</v>
      </c>
      <c r="C202" s="14">
        <v>1</v>
      </c>
      <c r="D202" s="199">
        <v>9.5000000000000001E-2</v>
      </c>
      <c r="E202" s="197"/>
      <c r="F202" s="198"/>
      <c r="G202" s="198"/>
      <c r="H202" s="198"/>
      <c r="I202" s="198"/>
      <c r="J202" s="198"/>
      <c r="K202" s="198"/>
      <c r="L202" s="198"/>
      <c r="M202" s="198"/>
      <c r="N202" s="198"/>
      <c r="O202" s="198"/>
      <c r="P202" s="198"/>
      <c r="Q202" s="198"/>
      <c r="R202" s="198"/>
      <c r="S202" s="198"/>
      <c r="T202" s="198"/>
      <c r="U202" s="198"/>
      <c r="V202" s="198"/>
      <c r="W202" s="198"/>
      <c r="X202" s="198"/>
      <c r="Y202" s="198"/>
      <c r="Z202" s="198"/>
      <c r="AA202" s="198"/>
      <c r="AB202" s="198"/>
      <c r="AC202" s="198"/>
      <c r="AD202" s="198"/>
      <c r="AE202" s="198"/>
      <c r="AF202" s="198"/>
      <c r="AG202" s="198"/>
      <c r="AH202" s="198"/>
      <c r="AI202" s="198"/>
      <c r="AJ202" s="198"/>
      <c r="AK202" s="198"/>
      <c r="AL202" s="198"/>
      <c r="AM202" s="198"/>
      <c r="AN202" s="198"/>
      <c r="AO202" s="198"/>
      <c r="AP202" s="198"/>
      <c r="AQ202" s="198"/>
      <c r="AR202" s="198"/>
      <c r="AS202" s="198"/>
      <c r="AT202" s="198"/>
      <c r="AU202" s="198"/>
      <c r="AV202" s="198"/>
      <c r="AW202" s="198"/>
      <c r="AX202" s="198"/>
      <c r="AY202" s="198"/>
      <c r="AZ202" s="198"/>
      <c r="BA202" s="198"/>
      <c r="BB202" s="198"/>
      <c r="BC202" s="198"/>
      <c r="BD202" s="198"/>
      <c r="BE202" s="198"/>
      <c r="BF202" s="198"/>
      <c r="BG202" s="198"/>
      <c r="BH202" s="198"/>
      <c r="BI202" s="198"/>
      <c r="BJ202" s="198"/>
      <c r="BK202" s="198"/>
      <c r="BL202" s="198"/>
      <c r="BM202" s="200">
        <v>1</v>
      </c>
    </row>
    <row r="203" spans="1:65">
      <c r="A203" s="30"/>
      <c r="B203" s="19">
        <v>1</v>
      </c>
      <c r="C203" s="9">
        <v>2</v>
      </c>
      <c r="D203" s="24">
        <v>9.7000000000000003E-2</v>
      </c>
      <c r="E203" s="197"/>
      <c r="F203" s="198"/>
      <c r="G203" s="198"/>
      <c r="H203" s="198"/>
      <c r="I203" s="198"/>
      <c r="J203" s="198"/>
      <c r="K203" s="198"/>
      <c r="L203" s="198"/>
      <c r="M203" s="198"/>
      <c r="N203" s="198"/>
      <c r="O203" s="198"/>
      <c r="P203" s="198"/>
      <c r="Q203" s="198"/>
      <c r="R203" s="198"/>
      <c r="S203" s="198"/>
      <c r="T203" s="198"/>
      <c r="U203" s="198"/>
      <c r="V203" s="198"/>
      <c r="W203" s="198"/>
      <c r="X203" s="198"/>
      <c r="Y203" s="198"/>
      <c r="Z203" s="198"/>
      <c r="AA203" s="198"/>
      <c r="AB203" s="198"/>
      <c r="AC203" s="198"/>
      <c r="AD203" s="198"/>
      <c r="AE203" s="198"/>
      <c r="AF203" s="198"/>
      <c r="AG203" s="198"/>
      <c r="AH203" s="198"/>
      <c r="AI203" s="198"/>
      <c r="AJ203" s="198"/>
      <c r="AK203" s="198"/>
      <c r="AL203" s="198"/>
      <c r="AM203" s="198"/>
      <c r="AN203" s="198"/>
      <c r="AO203" s="198"/>
      <c r="AP203" s="198"/>
      <c r="AQ203" s="198"/>
      <c r="AR203" s="198"/>
      <c r="AS203" s="198"/>
      <c r="AT203" s="198"/>
      <c r="AU203" s="198"/>
      <c r="AV203" s="198"/>
      <c r="AW203" s="198"/>
      <c r="AX203" s="198"/>
      <c r="AY203" s="198"/>
      <c r="AZ203" s="198"/>
      <c r="BA203" s="198"/>
      <c r="BB203" s="198"/>
      <c r="BC203" s="198"/>
      <c r="BD203" s="198"/>
      <c r="BE203" s="198"/>
      <c r="BF203" s="198"/>
      <c r="BG203" s="198"/>
      <c r="BH203" s="198"/>
      <c r="BI203" s="198"/>
      <c r="BJ203" s="198"/>
      <c r="BK203" s="198"/>
      <c r="BL203" s="198"/>
      <c r="BM203" s="200">
        <v>13</v>
      </c>
    </row>
    <row r="204" spans="1:65">
      <c r="A204" s="30"/>
      <c r="B204" s="20" t="s">
        <v>273</v>
      </c>
      <c r="C204" s="12"/>
      <c r="D204" s="201">
        <v>9.6000000000000002E-2</v>
      </c>
      <c r="E204" s="197"/>
      <c r="F204" s="198"/>
      <c r="G204" s="198"/>
      <c r="H204" s="198"/>
      <c r="I204" s="198"/>
      <c r="J204" s="198"/>
      <c r="K204" s="198"/>
      <c r="L204" s="198"/>
      <c r="M204" s="198"/>
      <c r="N204" s="198"/>
      <c r="O204" s="198"/>
      <c r="P204" s="198"/>
      <c r="Q204" s="198"/>
      <c r="R204" s="198"/>
      <c r="S204" s="198"/>
      <c r="T204" s="198"/>
      <c r="U204" s="198"/>
      <c r="V204" s="198"/>
      <c r="W204" s="198"/>
      <c r="X204" s="198"/>
      <c r="Y204" s="198"/>
      <c r="Z204" s="198"/>
      <c r="AA204" s="198"/>
      <c r="AB204" s="198"/>
      <c r="AC204" s="198"/>
      <c r="AD204" s="198"/>
      <c r="AE204" s="198"/>
      <c r="AF204" s="198"/>
      <c r="AG204" s="198"/>
      <c r="AH204" s="198"/>
      <c r="AI204" s="198"/>
      <c r="AJ204" s="198"/>
      <c r="AK204" s="198"/>
      <c r="AL204" s="198"/>
      <c r="AM204" s="198"/>
      <c r="AN204" s="198"/>
      <c r="AO204" s="198"/>
      <c r="AP204" s="198"/>
      <c r="AQ204" s="198"/>
      <c r="AR204" s="198"/>
      <c r="AS204" s="198"/>
      <c r="AT204" s="198"/>
      <c r="AU204" s="198"/>
      <c r="AV204" s="198"/>
      <c r="AW204" s="198"/>
      <c r="AX204" s="198"/>
      <c r="AY204" s="198"/>
      <c r="AZ204" s="198"/>
      <c r="BA204" s="198"/>
      <c r="BB204" s="198"/>
      <c r="BC204" s="198"/>
      <c r="BD204" s="198"/>
      <c r="BE204" s="198"/>
      <c r="BF204" s="198"/>
      <c r="BG204" s="198"/>
      <c r="BH204" s="198"/>
      <c r="BI204" s="198"/>
      <c r="BJ204" s="198"/>
      <c r="BK204" s="198"/>
      <c r="BL204" s="198"/>
      <c r="BM204" s="200">
        <v>16</v>
      </c>
    </row>
    <row r="205" spans="1:65">
      <c r="A205" s="30"/>
      <c r="B205" s="3" t="s">
        <v>274</v>
      </c>
      <c r="C205" s="29"/>
      <c r="D205" s="24">
        <v>9.6000000000000002E-2</v>
      </c>
      <c r="E205" s="197"/>
      <c r="F205" s="198"/>
      <c r="G205" s="198"/>
      <c r="H205" s="198"/>
      <c r="I205" s="198"/>
      <c r="J205" s="198"/>
      <c r="K205" s="198"/>
      <c r="L205" s="198"/>
      <c r="M205" s="198"/>
      <c r="N205" s="198"/>
      <c r="O205" s="198"/>
      <c r="P205" s="198"/>
      <c r="Q205" s="198"/>
      <c r="R205" s="198"/>
      <c r="S205" s="198"/>
      <c r="T205" s="198"/>
      <c r="U205" s="198"/>
      <c r="V205" s="198"/>
      <c r="W205" s="198"/>
      <c r="X205" s="198"/>
      <c r="Y205" s="198"/>
      <c r="Z205" s="198"/>
      <c r="AA205" s="198"/>
      <c r="AB205" s="198"/>
      <c r="AC205" s="198"/>
      <c r="AD205" s="198"/>
      <c r="AE205" s="198"/>
      <c r="AF205" s="198"/>
      <c r="AG205" s="198"/>
      <c r="AH205" s="198"/>
      <c r="AI205" s="198"/>
      <c r="AJ205" s="198"/>
      <c r="AK205" s="198"/>
      <c r="AL205" s="198"/>
      <c r="AM205" s="198"/>
      <c r="AN205" s="198"/>
      <c r="AO205" s="198"/>
      <c r="AP205" s="198"/>
      <c r="AQ205" s="198"/>
      <c r="AR205" s="198"/>
      <c r="AS205" s="198"/>
      <c r="AT205" s="198"/>
      <c r="AU205" s="198"/>
      <c r="AV205" s="198"/>
      <c r="AW205" s="198"/>
      <c r="AX205" s="198"/>
      <c r="AY205" s="198"/>
      <c r="AZ205" s="198"/>
      <c r="BA205" s="198"/>
      <c r="BB205" s="198"/>
      <c r="BC205" s="198"/>
      <c r="BD205" s="198"/>
      <c r="BE205" s="198"/>
      <c r="BF205" s="198"/>
      <c r="BG205" s="198"/>
      <c r="BH205" s="198"/>
      <c r="BI205" s="198"/>
      <c r="BJ205" s="198"/>
      <c r="BK205" s="198"/>
      <c r="BL205" s="198"/>
      <c r="BM205" s="200">
        <v>9.6000000000000002E-2</v>
      </c>
    </row>
    <row r="206" spans="1:65">
      <c r="A206" s="30"/>
      <c r="B206" s="3" t="s">
        <v>275</v>
      </c>
      <c r="C206" s="29"/>
      <c r="D206" s="24">
        <v>1.4142135623730963E-3</v>
      </c>
      <c r="E206" s="197"/>
      <c r="F206" s="198"/>
      <c r="G206" s="198"/>
      <c r="H206" s="198"/>
      <c r="I206" s="198"/>
      <c r="J206" s="198"/>
      <c r="K206" s="198"/>
      <c r="L206" s="198"/>
      <c r="M206" s="198"/>
      <c r="N206" s="198"/>
      <c r="O206" s="198"/>
      <c r="P206" s="198"/>
      <c r="Q206" s="198"/>
      <c r="R206" s="198"/>
      <c r="S206" s="198"/>
      <c r="T206" s="198"/>
      <c r="U206" s="198"/>
      <c r="V206" s="198"/>
      <c r="W206" s="198"/>
      <c r="X206" s="198"/>
      <c r="Y206" s="198"/>
      <c r="Z206" s="198"/>
      <c r="AA206" s="198"/>
      <c r="AB206" s="198"/>
      <c r="AC206" s="198"/>
      <c r="AD206" s="198"/>
      <c r="AE206" s="198"/>
      <c r="AF206" s="198"/>
      <c r="AG206" s="198"/>
      <c r="AH206" s="198"/>
      <c r="AI206" s="198"/>
      <c r="AJ206" s="198"/>
      <c r="AK206" s="198"/>
      <c r="AL206" s="198"/>
      <c r="AM206" s="198"/>
      <c r="AN206" s="198"/>
      <c r="AO206" s="198"/>
      <c r="AP206" s="198"/>
      <c r="AQ206" s="198"/>
      <c r="AR206" s="198"/>
      <c r="AS206" s="198"/>
      <c r="AT206" s="198"/>
      <c r="AU206" s="198"/>
      <c r="AV206" s="198"/>
      <c r="AW206" s="198"/>
      <c r="AX206" s="198"/>
      <c r="AY206" s="198"/>
      <c r="AZ206" s="198"/>
      <c r="BA206" s="198"/>
      <c r="BB206" s="198"/>
      <c r="BC206" s="198"/>
      <c r="BD206" s="198"/>
      <c r="BE206" s="198"/>
      <c r="BF206" s="198"/>
      <c r="BG206" s="198"/>
      <c r="BH206" s="198"/>
      <c r="BI206" s="198"/>
      <c r="BJ206" s="198"/>
      <c r="BK206" s="198"/>
      <c r="BL206" s="198"/>
      <c r="BM206" s="200">
        <v>19</v>
      </c>
    </row>
    <row r="207" spans="1:65">
      <c r="A207" s="30"/>
      <c r="B207" s="3" t="s">
        <v>86</v>
      </c>
      <c r="C207" s="29"/>
      <c r="D207" s="13">
        <v>1.4731391274719754E-2</v>
      </c>
      <c r="E207" s="148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276</v>
      </c>
      <c r="C208" s="29"/>
      <c r="D208" s="13">
        <v>0</v>
      </c>
      <c r="E208" s="148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277</v>
      </c>
      <c r="C209" s="47"/>
      <c r="D209" s="45" t="s">
        <v>278</v>
      </c>
      <c r="E209" s="148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655</v>
      </c>
      <c r="BM211" s="28" t="s">
        <v>317</v>
      </c>
    </row>
    <row r="212" spans="1:65" ht="15">
      <c r="A212" s="25" t="s">
        <v>37</v>
      </c>
      <c r="B212" s="18" t="s">
        <v>110</v>
      </c>
      <c r="C212" s="15" t="s">
        <v>111</v>
      </c>
      <c r="D212" s="16" t="s">
        <v>316</v>
      </c>
      <c r="E212" s="148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236</v>
      </c>
      <c r="C213" s="9" t="s">
        <v>236</v>
      </c>
      <c r="D213" s="10" t="s">
        <v>113</v>
      </c>
      <c r="E213" s="148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98</v>
      </c>
      <c r="E214" s="148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0</v>
      </c>
    </row>
    <row r="215" spans="1:65">
      <c r="A215" s="30"/>
      <c r="B215" s="19"/>
      <c r="C215" s="9"/>
      <c r="D215" s="26"/>
      <c r="E215" s="148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0</v>
      </c>
    </row>
    <row r="216" spans="1:65">
      <c r="A216" s="30"/>
      <c r="B216" s="18">
        <v>1</v>
      </c>
      <c r="C216" s="14">
        <v>1</v>
      </c>
      <c r="D216" s="203">
        <v>109.99999999999999</v>
      </c>
      <c r="E216" s="204"/>
      <c r="F216" s="205"/>
      <c r="G216" s="205"/>
      <c r="H216" s="205"/>
      <c r="I216" s="205"/>
      <c r="J216" s="205"/>
      <c r="K216" s="205"/>
      <c r="L216" s="205"/>
      <c r="M216" s="205"/>
      <c r="N216" s="205"/>
      <c r="O216" s="205"/>
      <c r="P216" s="205"/>
      <c r="Q216" s="205"/>
      <c r="R216" s="205"/>
      <c r="S216" s="205"/>
      <c r="T216" s="205"/>
      <c r="U216" s="205"/>
      <c r="V216" s="205"/>
      <c r="W216" s="205"/>
      <c r="X216" s="205"/>
      <c r="Y216" s="205"/>
      <c r="Z216" s="205"/>
      <c r="AA216" s="205"/>
      <c r="AB216" s="205"/>
      <c r="AC216" s="205"/>
      <c r="AD216" s="205"/>
      <c r="AE216" s="205"/>
      <c r="AF216" s="205"/>
      <c r="AG216" s="205"/>
      <c r="AH216" s="205"/>
      <c r="AI216" s="205"/>
      <c r="AJ216" s="205"/>
      <c r="AK216" s="205"/>
      <c r="AL216" s="205"/>
      <c r="AM216" s="205"/>
      <c r="AN216" s="205"/>
      <c r="AO216" s="205"/>
      <c r="AP216" s="205"/>
      <c r="AQ216" s="205"/>
      <c r="AR216" s="205"/>
      <c r="AS216" s="205"/>
      <c r="AT216" s="205"/>
      <c r="AU216" s="205"/>
      <c r="AV216" s="205"/>
      <c r="AW216" s="205"/>
      <c r="AX216" s="205"/>
      <c r="AY216" s="205"/>
      <c r="AZ216" s="205"/>
      <c r="BA216" s="205"/>
      <c r="BB216" s="205"/>
      <c r="BC216" s="205"/>
      <c r="BD216" s="205"/>
      <c r="BE216" s="205"/>
      <c r="BF216" s="205"/>
      <c r="BG216" s="205"/>
      <c r="BH216" s="205"/>
      <c r="BI216" s="205"/>
      <c r="BJ216" s="205"/>
      <c r="BK216" s="205"/>
      <c r="BL216" s="205"/>
      <c r="BM216" s="206">
        <v>1</v>
      </c>
    </row>
    <row r="217" spans="1:65">
      <c r="A217" s="30"/>
      <c r="B217" s="19">
        <v>1</v>
      </c>
      <c r="C217" s="9">
        <v>2</v>
      </c>
      <c r="D217" s="208">
        <v>130</v>
      </c>
      <c r="E217" s="204"/>
      <c r="F217" s="205"/>
      <c r="G217" s="205"/>
      <c r="H217" s="205"/>
      <c r="I217" s="205"/>
      <c r="J217" s="205"/>
      <c r="K217" s="205"/>
      <c r="L217" s="205"/>
      <c r="M217" s="205"/>
      <c r="N217" s="205"/>
      <c r="O217" s="205"/>
      <c r="P217" s="205"/>
      <c r="Q217" s="205"/>
      <c r="R217" s="205"/>
      <c r="S217" s="205"/>
      <c r="T217" s="205"/>
      <c r="U217" s="205"/>
      <c r="V217" s="205"/>
      <c r="W217" s="205"/>
      <c r="X217" s="205"/>
      <c r="Y217" s="205"/>
      <c r="Z217" s="205"/>
      <c r="AA217" s="205"/>
      <c r="AB217" s="205"/>
      <c r="AC217" s="205"/>
      <c r="AD217" s="205"/>
      <c r="AE217" s="205"/>
      <c r="AF217" s="205"/>
      <c r="AG217" s="205"/>
      <c r="AH217" s="205"/>
      <c r="AI217" s="205"/>
      <c r="AJ217" s="205"/>
      <c r="AK217" s="205"/>
      <c r="AL217" s="205"/>
      <c r="AM217" s="205"/>
      <c r="AN217" s="205"/>
      <c r="AO217" s="205"/>
      <c r="AP217" s="205"/>
      <c r="AQ217" s="205"/>
      <c r="AR217" s="205"/>
      <c r="AS217" s="205"/>
      <c r="AT217" s="205"/>
      <c r="AU217" s="205"/>
      <c r="AV217" s="205"/>
      <c r="AW217" s="205"/>
      <c r="AX217" s="205"/>
      <c r="AY217" s="205"/>
      <c r="AZ217" s="205"/>
      <c r="BA217" s="205"/>
      <c r="BB217" s="205"/>
      <c r="BC217" s="205"/>
      <c r="BD217" s="205"/>
      <c r="BE217" s="205"/>
      <c r="BF217" s="205"/>
      <c r="BG217" s="205"/>
      <c r="BH217" s="205"/>
      <c r="BI217" s="205"/>
      <c r="BJ217" s="205"/>
      <c r="BK217" s="205"/>
      <c r="BL217" s="205"/>
      <c r="BM217" s="206">
        <v>14</v>
      </c>
    </row>
    <row r="218" spans="1:65">
      <c r="A218" s="30"/>
      <c r="B218" s="20" t="s">
        <v>273</v>
      </c>
      <c r="C218" s="12"/>
      <c r="D218" s="210">
        <v>120</v>
      </c>
      <c r="E218" s="204"/>
      <c r="F218" s="205"/>
      <c r="G218" s="205"/>
      <c r="H218" s="205"/>
      <c r="I218" s="205"/>
      <c r="J218" s="205"/>
      <c r="K218" s="205"/>
      <c r="L218" s="205"/>
      <c r="M218" s="205"/>
      <c r="N218" s="205"/>
      <c r="O218" s="205"/>
      <c r="P218" s="205"/>
      <c r="Q218" s="205"/>
      <c r="R218" s="205"/>
      <c r="S218" s="205"/>
      <c r="T218" s="205"/>
      <c r="U218" s="205"/>
      <c r="V218" s="205"/>
      <c r="W218" s="205"/>
      <c r="X218" s="205"/>
      <c r="Y218" s="205"/>
      <c r="Z218" s="205"/>
      <c r="AA218" s="205"/>
      <c r="AB218" s="205"/>
      <c r="AC218" s="205"/>
      <c r="AD218" s="205"/>
      <c r="AE218" s="205"/>
      <c r="AF218" s="205"/>
      <c r="AG218" s="205"/>
      <c r="AH218" s="205"/>
      <c r="AI218" s="205"/>
      <c r="AJ218" s="205"/>
      <c r="AK218" s="205"/>
      <c r="AL218" s="205"/>
      <c r="AM218" s="205"/>
      <c r="AN218" s="205"/>
      <c r="AO218" s="205"/>
      <c r="AP218" s="205"/>
      <c r="AQ218" s="205"/>
      <c r="AR218" s="205"/>
      <c r="AS218" s="205"/>
      <c r="AT218" s="205"/>
      <c r="AU218" s="205"/>
      <c r="AV218" s="205"/>
      <c r="AW218" s="205"/>
      <c r="AX218" s="205"/>
      <c r="AY218" s="205"/>
      <c r="AZ218" s="205"/>
      <c r="BA218" s="205"/>
      <c r="BB218" s="205"/>
      <c r="BC218" s="205"/>
      <c r="BD218" s="205"/>
      <c r="BE218" s="205"/>
      <c r="BF218" s="205"/>
      <c r="BG218" s="205"/>
      <c r="BH218" s="205"/>
      <c r="BI218" s="205"/>
      <c r="BJ218" s="205"/>
      <c r="BK218" s="205"/>
      <c r="BL218" s="205"/>
      <c r="BM218" s="206">
        <v>16</v>
      </c>
    </row>
    <row r="219" spans="1:65">
      <c r="A219" s="30"/>
      <c r="B219" s="3" t="s">
        <v>274</v>
      </c>
      <c r="C219" s="29"/>
      <c r="D219" s="208">
        <v>120</v>
      </c>
      <c r="E219" s="204"/>
      <c r="F219" s="205"/>
      <c r="G219" s="205"/>
      <c r="H219" s="205"/>
      <c r="I219" s="205"/>
      <c r="J219" s="205"/>
      <c r="K219" s="205"/>
      <c r="L219" s="205"/>
      <c r="M219" s="205"/>
      <c r="N219" s="205"/>
      <c r="O219" s="205"/>
      <c r="P219" s="205"/>
      <c r="Q219" s="205"/>
      <c r="R219" s="205"/>
      <c r="S219" s="205"/>
      <c r="T219" s="205"/>
      <c r="U219" s="205"/>
      <c r="V219" s="205"/>
      <c r="W219" s="205"/>
      <c r="X219" s="205"/>
      <c r="Y219" s="205"/>
      <c r="Z219" s="205"/>
      <c r="AA219" s="205"/>
      <c r="AB219" s="205"/>
      <c r="AC219" s="205"/>
      <c r="AD219" s="205"/>
      <c r="AE219" s="205"/>
      <c r="AF219" s="205"/>
      <c r="AG219" s="205"/>
      <c r="AH219" s="205"/>
      <c r="AI219" s="205"/>
      <c r="AJ219" s="205"/>
      <c r="AK219" s="205"/>
      <c r="AL219" s="205"/>
      <c r="AM219" s="205"/>
      <c r="AN219" s="205"/>
      <c r="AO219" s="205"/>
      <c r="AP219" s="205"/>
      <c r="AQ219" s="205"/>
      <c r="AR219" s="205"/>
      <c r="AS219" s="205"/>
      <c r="AT219" s="205"/>
      <c r="AU219" s="205"/>
      <c r="AV219" s="205"/>
      <c r="AW219" s="205"/>
      <c r="AX219" s="205"/>
      <c r="AY219" s="205"/>
      <c r="AZ219" s="205"/>
      <c r="BA219" s="205"/>
      <c r="BB219" s="205"/>
      <c r="BC219" s="205"/>
      <c r="BD219" s="205"/>
      <c r="BE219" s="205"/>
      <c r="BF219" s="205"/>
      <c r="BG219" s="205"/>
      <c r="BH219" s="205"/>
      <c r="BI219" s="205"/>
      <c r="BJ219" s="205"/>
      <c r="BK219" s="205"/>
      <c r="BL219" s="205"/>
      <c r="BM219" s="206">
        <v>120</v>
      </c>
    </row>
    <row r="220" spans="1:65">
      <c r="A220" s="30"/>
      <c r="B220" s="3" t="s">
        <v>275</v>
      </c>
      <c r="C220" s="29"/>
      <c r="D220" s="208">
        <v>14.14213562373096</v>
      </c>
      <c r="E220" s="204"/>
      <c r="F220" s="205"/>
      <c r="G220" s="205"/>
      <c r="H220" s="205"/>
      <c r="I220" s="205"/>
      <c r="J220" s="205"/>
      <c r="K220" s="205"/>
      <c r="L220" s="205"/>
      <c r="M220" s="205"/>
      <c r="N220" s="205"/>
      <c r="O220" s="205"/>
      <c r="P220" s="205"/>
      <c r="Q220" s="205"/>
      <c r="R220" s="205"/>
      <c r="S220" s="205"/>
      <c r="T220" s="205"/>
      <c r="U220" s="205"/>
      <c r="V220" s="205"/>
      <c r="W220" s="205"/>
      <c r="X220" s="205"/>
      <c r="Y220" s="205"/>
      <c r="Z220" s="205"/>
      <c r="AA220" s="205"/>
      <c r="AB220" s="205"/>
      <c r="AC220" s="205"/>
      <c r="AD220" s="205"/>
      <c r="AE220" s="205"/>
      <c r="AF220" s="205"/>
      <c r="AG220" s="205"/>
      <c r="AH220" s="205"/>
      <c r="AI220" s="205"/>
      <c r="AJ220" s="205"/>
      <c r="AK220" s="205"/>
      <c r="AL220" s="205"/>
      <c r="AM220" s="205"/>
      <c r="AN220" s="205"/>
      <c r="AO220" s="205"/>
      <c r="AP220" s="205"/>
      <c r="AQ220" s="205"/>
      <c r="AR220" s="205"/>
      <c r="AS220" s="205"/>
      <c r="AT220" s="205"/>
      <c r="AU220" s="205"/>
      <c r="AV220" s="205"/>
      <c r="AW220" s="205"/>
      <c r="AX220" s="205"/>
      <c r="AY220" s="205"/>
      <c r="AZ220" s="205"/>
      <c r="BA220" s="205"/>
      <c r="BB220" s="205"/>
      <c r="BC220" s="205"/>
      <c r="BD220" s="205"/>
      <c r="BE220" s="205"/>
      <c r="BF220" s="205"/>
      <c r="BG220" s="205"/>
      <c r="BH220" s="205"/>
      <c r="BI220" s="205"/>
      <c r="BJ220" s="205"/>
      <c r="BK220" s="205"/>
      <c r="BL220" s="205"/>
      <c r="BM220" s="206">
        <v>20</v>
      </c>
    </row>
    <row r="221" spans="1:65">
      <c r="A221" s="30"/>
      <c r="B221" s="3" t="s">
        <v>86</v>
      </c>
      <c r="C221" s="29"/>
      <c r="D221" s="13">
        <v>0.117851130197758</v>
      </c>
      <c r="E221" s="148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276</v>
      </c>
      <c r="C222" s="29"/>
      <c r="D222" s="13">
        <v>0</v>
      </c>
      <c r="E222" s="148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277</v>
      </c>
      <c r="C223" s="47"/>
      <c r="D223" s="45" t="s">
        <v>278</v>
      </c>
      <c r="E223" s="148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656</v>
      </c>
      <c r="BM225" s="28" t="s">
        <v>317</v>
      </c>
    </row>
    <row r="226" spans="1:65" ht="15">
      <c r="A226" s="25" t="s">
        <v>60</v>
      </c>
      <c r="B226" s="18" t="s">
        <v>110</v>
      </c>
      <c r="C226" s="15" t="s">
        <v>111</v>
      </c>
      <c r="D226" s="16" t="s">
        <v>316</v>
      </c>
      <c r="E226" s="148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236</v>
      </c>
      <c r="C227" s="9" t="s">
        <v>236</v>
      </c>
      <c r="D227" s="10" t="s">
        <v>113</v>
      </c>
      <c r="E227" s="148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1</v>
      </c>
    </row>
    <row r="228" spans="1:65">
      <c r="A228" s="30"/>
      <c r="B228" s="19"/>
      <c r="C228" s="9"/>
      <c r="D228" s="10" t="s">
        <v>98</v>
      </c>
      <c r="E228" s="148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3</v>
      </c>
    </row>
    <row r="229" spans="1:65">
      <c r="A229" s="30"/>
      <c r="B229" s="19"/>
      <c r="C229" s="9"/>
      <c r="D229" s="26"/>
      <c r="E229" s="148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3</v>
      </c>
    </row>
    <row r="230" spans="1:65">
      <c r="A230" s="30"/>
      <c r="B230" s="18">
        <v>1</v>
      </c>
      <c r="C230" s="14">
        <v>1</v>
      </c>
      <c r="D230" s="199">
        <v>0.51259999999999994</v>
      </c>
      <c r="E230" s="197"/>
      <c r="F230" s="198"/>
      <c r="G230" s="198"/>
      <c r="H230" s="198"/>
      <c r="I230" s="198"/>
      <c r="J230" s="198"/>
      <c r="K230" s="198"/>
      <c r="L230" s="198"/>
      <c r="M230" s="198"/>
      <c r="N230" s="198"/>
      <c r="O230" s="198"/>
      <c r="P230" s="198"/>
      <c r="Q230" s="198"/>
      <c r="R230" s="198"/>
      <c r="S230" s="198"/>
      <c r="T230" s="198"/>
      <c r="U230" s="198"/>
      <c r="V230" s="198"/>
      <c r="W230" s="198"/>
      <c r="X230" s="198"/>
      <c r="Y230" s="198"/>
      <c r="Z230" s="198"/>
      <c r="AA230" s="198"/>
      <c r="AB230" s="198"/>
      <c r="AC230" s="198"/>
      <c r="AD230" s="198"/>
      <c r="AE230" s="198"/>
      <c r="AF230" s="198"/>
      <c r="AG230" s="198"/>
      <c r="AH230" s="198"/>
      <c r="AI230" s="198"/>
      <c r="AJ230" s="198"/>
      <c r="AK230" s="198"/>
      <c r="AL230" s="198"/>
      <c r="AM230" s="198"/>
      <c r="AN230" s="198"/>
      <c r="AO230" s="198"/>
      <c r="AP230" s="198"/>
      <c r="AQ230" s="198"/>
      <c r="AR230" s="198"/>
      <c r="AS230" s="198"/>
      <c r="AT230" s="198"/>
      <c r="AU230" s="198"/>
      <c r="AV230" s="198"/>
      <c r="AW230" s="198"/>
      <c r="AX230" s="198"/>
      <c r="AY230" s="198"/>
      <c r="AZ230" s="198"/>
      <c r="BA230" s="198"/>
      <c r="BB230" s="198"/>
      <c r="BC230" s="198"/>
      <c r="BD230" s="198"/>
      <c r="BE230" s="198"/>
      <c r="BF230" s="198"/>
      <c r="BG230" s="198"/>
      <c r="BH230" s="198"/>
      <c r="BI230" s="198"/>
      <c r="BJ230" s="198"/>
      <c r="BK230" s="198"/>
      <c r="BL230" s="198"/>
      <c r="BM230" s="200">
        <v>1</v>
      </c>
    </row>
    <row r="231" spans="1:65">
      <c r="A231" s="30"/>
      <c r="B231" s="19">
        <v>1</v>
      </c>
      <c r="C231" s="9">
        <v>2</v>
      </c>
      <c r="D231" s="24">
        <v>0.51259999999999994</v>
      </c>
      <c r="E231" s="197"/>
      <c r="F231" s="198"/>
      <c r="G231" s="198"/>
      <c r="H231" s="198"/>
      <c r="I231" s="198"/>
      <c r="J231" s="198"/>
      <c r="K231" s="198"/>
      <c r="L231" s="198"/>
      <c r="M231" s="198"/>
      <c r="N231" s="198"/>
      <c r="O231" s="198"/>
      <c r="P231" s="198"/>
      <c r="Q231" s="198"/>
      <c r="R231" s="198"/>
      <c r="S231" s="198"/>
      <c r="T231" s="198"/>
      <c r="U231" s="198"/>
      <c r="V231" s="198"/>
      <c r="W231" s="198"/>
      <c r="X231" s="198"/>
      <c r="Y231" s="198"/>
      <c r="Z231" s="198"/>
      <c r="AA231" s="198"/>
      <c r="AB231" s="198"/>
      <c r="AC231" s="198"/>
      <c r="AD231" s="198"/>
      <c r="AE231" s="198"/>
      <c r="AF231" s="198"/>
      <c r="AG231" s="198"/>
      <c r="AH231" s="198"/>
      <c r="AI231" s="198"/>
      <c r="AJ231" s="198"/>
      <c r="AK231" s="198"/>
      <c r="AL231" s="198"/>
      <c r="AM231" s="198"/>
      <c r="AN231" s="198"/>
      <c r="AO231" s="198"/>
      <c r="AP231" s="198"/>
      <c r="AQ231" s="198"/>
      <c r="AR231" s="198"/>
      <c r="AS231" s="198"/>
      <c r="AT231" s="198"/>
      <c r="AU231" s="198"/>
      <c r="AV231" s="198"/>
      <c r="AW231" s="198"/>
      <c r="AX231" s="198"/>
      <c r="AY231" s="198"/>
      <c r="AZ231" s="198"/>
      <c r="BA231" s="198"/>
      <c r="BB231" s="198"/>
      <c r="BC231" s="198"/>
      <c r="BD231" s="198"/>
      <c r="BE231" s="198"/>
      <c r="BF231" s="198"/>
      <c r="BG231" s="198"/>
      <c r="BH231" s="198"/>
      <c r="BI231" s="198"/>
      <c r="BJ231" s="198"/>
      <c r="BK231" s="198"/>
      <c r="BL231" s="198"/>
      <c r="BM231" s="200">
        <v>1</v>
      </c>
    </row>
    <row r="232" spans="1:65">
      <c r="A232" s="30"/>
      <c r="B232" s="20" t="s">
        <v>273</v>
      </c>
      <c r="C232" s="12"/>
      <c r="D232" s="201">
        <v>0.51259999999999994</v>
      </c>
      <c r="E232" s="197"/>
      <c r="F232" s="198"/>
      <c r="G232" s="198"/>
      <c r="H232" s="198"/>
      <c r="I232" s="198"/>
      <c r="J232" s="198"/>
      <c r="K232" s="198"/>
      <c r="L232" s="198"/>
      <c r="M232" s="198"/>
      <c r="N232" s="198"/>
      <c r="O232" s="198"/>
      <c r="P232" s="198"/>
      <c r="Q232" s="198"/>
      <c r="R232" s="198"/>
      <c r="S232" s="198"/>
      <c r="T232" s="198"/>
      <c r="U232" s="198"/>
      <c r="V232" s="198"/>
      <c r="W232" s="198"/>
      <c r="X232" s="198"/>
      <c r="Y232" s="198"/>
      <c r="Z232" s="198"/>
      <c r="AA232" s="198"/>
      <c r="AB232" s="198"/>
      <c r="AC232" s="198"/>
      <c r="AD232" s="198"/>
      <c r="AE232" s="198"/>
      <c r="AF232" s="198"/>
      <c r="AG232" s="198"/>
      <c r="AH232" s="198"/>
      <c r="AI232" s="198"/>
      <c r="AJ232" s="198"/>
      <c r="AK232" s="198"/>
      <c r="AL232" s="198"/>
      <c r="AM232" s="198"/>
      <c r="AN232" s="198"/>
      <c r="AO232" s="198"/>
      <c r="AP232" s="198"/>
      <c r="AQ232" s="198"/>
      <c r="AR232" s="198"/>
      <c r="AS232" s="198"/>
      <c r="AT232" s="198"/>
      <c r="AU232" s="198"/>
      <c r="AV232" s="198"/>
      <c r="AW232" s="198"/>
      <c r="AX232" s="198"/>
      <c r="AY232" s="198"/>
      <c r="AZ232" s="198"/>
      <c r="BA232" s="198"/>
      <c r="BB232" s="198"/>
      <c r="BC232" s="198"/>
      <c r="BD232" s="198"/>
      <c r="BE232" s="198"/>
      <c r="BF232" s="198"/>
      <c r="BG232" s="198"/>
      <c r="BH232" s="198"/>
      <c r="BI232" s="198"/>
      <c r="BJ232" s="198"/>
      <c r="BK232" s="198"/>
      <c r="BL232" s="198"/>
      <c r="BM232" s="200">
        <v>16</v>
      </c>
    </row>
    <row r="233" spans="1:65">
      <c r="A233" s="30"/>
      <c r="B233" s="3" t="s">
        <v>274</v>
      </c>
      <c r="C233" s="29"/>
      <c r="D233" s="24">
        <v>0.51259999999999994</v>
      </c>
      <c r="E233" s="197"/>
      <c r="F233" s="198"/>
      <c r="G233" s="198"/>
      <c r="H233" s="198"/>
      <c r="I233" s="198"/>
      <c r="J233" s="198"/>
      <c r="K233" s="198"/>
      <c r="L233" s="198"/>
      <c r="M233" s="198"/>
      <c r="N233" s="198"/>
      <c r="O233" s="198"/>
      <c r="P233" s="198"/>
      <c r="Q233" s="198"/>
      <c r="R233" s="198"/>
      <c r="S233" s="198"/>
      <c r="T233" s="198"/>
      <c r="U233" s="198"/>
      <c r="V233" s="198"/>
      <c r="W233" s="198"/>
      <c r="X233" s="198"/>
      <c r="Y233" s="198"/>
      <c r="Z233" s="198"/>
      <c r="AA233" s="198"/>
      <c r="AB233" s="198"/>
      <c r="AC233" s="198"/>
      <c r="AD233" s="198"/>
      <c r="AE233" s="198"/>
      <c r="AF233" s="198"/>
      <c r="AG233" s="198"/>
      <c r="AH233" s="198"/>
      <c r="AI233" s="198"/>
      <c r="AJ233" s="198"/>
      <c r="AK233" s="198"/>
      <c r="AL233" s="198"/>
      <c r="AM233" s="198"/>
      <c r="AN233" s="198"/>
      <c r="AO233" s="198"/>
      <c r="AP233" s="198"/>
      <c r="AQ233" s="198"/>
      <c r="AR233" s="198"/>
      <c r="AS233" s="198"/>
      <c r="AT233" s="198"/>
      <c r="AU233" s="198"/>
      <c r="AV233" s="198"/>
      <c r="AW233" s="198"/>
      <c r="AX233" s="198"/>
      <c r="AY233" s="198"/>
      <c r="AZ233" s="198"/>
      <c r="BA233" s="198"/>
      <c r="BB233" s="198"/>
      <c r="BC233" s="198"/>
      <c r="BD233" s="198"/>
      <c r="BE233" s="198"/>
      <c r="BF233" s="198"/>
      <c r="BG233" s="198"/>
      <c r="BH233" s="198"/>
      <c r="BI233" s="198"/>
      <c r="BJ233" s="198"/>
      <c r="BK233" s="198"/>
      <c r="BL233" s="198"/>
      <c r="BM233" s="200">
        <v>0.51257600000000003</v>
      </c>
    </row>
    <row r="234" spans="1:65">
      <c r="A234" s="30"/>
      <c r="B234" s="3" t="s">
        <v>275</v>
      </c>
      <c r="C234" s="29"/>
      <c r="D234" s="24">
        <v>0</v>
      </c>
      <c r="E234" s="197"/>
      <c r="F234" s="198"/>
      <c r="G234" s="198"/>
      <c r="H234" s="198"/>
      <c r="I234" s="198"/>
      <c r="J234" s="198"/>
      <c r="K234" s="198"/>
      <c r="L234" s="198"/>
      <c r="M234" s="198"/>
      <c r="N234" s="198"/>
      <c r="O234" s="198"/>
      <c r="P234" s="198"/>
      <c r="Q234" s="198"/>
      <c r="R234" s="198"/>
      <c r="S234" s="198"/>
      <c r="T234" s="198"/>
      <c r="U234" s="198"/>
      <c r="V234" s="198"/>
      <c r="W234" s="198"/>
      <c r="X234" s="198"/>
      <c r="Y234" s="198"/>
      <c r="Z234" s="198"/>
      <c r="AA234" s="198"/>
      <c r="AB234" s="198"/>
      <c r="AC234" s="198"/>
      <c r="AD234" s="198"/>
      <c r="AE234" s="198"/>
      <c r="AF234" s="198"/>
      <c r="AG234" s="198"/>
      <c r="AH234" s="198"/>
      <c r="AI234" s="198"/>
      <c r="AJ234" s="198"/>
      <c r="AK234" s="198"/>
      <c r="AL234" s="198"/>
      <c r="AM234" s="198"/>
      <c r="AN234" s="198"/>
      <c r="AO234" s="198"/>
      <c r="AP234" s="198"/>
      <c r="AQ234" s="198"/>
      <c r="AR234" s="198"/>
      <c r="AS234" s="198"/>
      <c r="AT234" s="198"/>
      <c r="AU234" s="198"/>
      <c r="AV234" s="198"/>
      <c r="AW234" s="198"/>
      <c r="AX234" s="198"/>
      <c r="AY234" s="198"/>
      <c r="AZ234" s="198"/>
      <c r="BA234" s="198"/>
      <c r="BB234" s="198"/>
      <c r="BC234" s="198"/>
      <c r="BD234" s="198"/>
      <c r="BE234" s="198"/>
      <c r="BF234" s="198"/>
      <c r="BG234" s="198"/>
      <c r="BH234" s="198"/>
      <c r="BI234" s="198"/>
      <c r="BJ234" s="198"/>
      <c r="BK234" s="198"/>
      <c r="BL234" s="198"/>
      <c r="BM234" s="200">
        <v>13</v>
      </c>
    </row>
    <row r="235" spans="1:65">
      <c r="A235" s="30"/>
      <c r="B235" s="3" t="s">
        <v>86</v>
      </c>
      <c r="C235" s="29"/>
      <c r="D235" s="13">
        <v>0</v>
      </c>
      <c r="E235" s="148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276</v>
      </c>
      <c r="C236" s="29"/>
      <c r="D236" s="13">
        <v>4.682232488439908E-5</v>
      </c>
      <c r="E236" s="148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277</v>
      </c>
      <c r="C237" s="47"/>
      <c r="D237" s="45" t="s">
        <v>278</v>
      </c>
      <c r="E237" s="148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9.5">
      <c r="B239" s="8" t="s">
        <v>657</v>
      </c>
      <c r="BM239" s="28" t="s">
        <v>317</v>
      </c>
    </row>
    <row r="240" spans="1:65" ht="19.5">
      <c r="A240" s="25" t="s">
        <v>359</v>
      </c>
      <c r="B240" s="18" t="s">
        <v>110</v>
      </c>
      <c r="C240" s="15" t="s">
        <v>111</v>
      </c>
      <c r="D240" s="16" t="s">
        <v>316</v>
      </c>
      <c r="E240" s="148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236</v>
      </c>
      <c r="C241" s="9" t="s">
        <v>236</v>
      </c>
      <c r="D241" s="10" t="s">
        <v>113</v>
      </c>
      <c r="E241" s="148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1</v>
      </c>
    </row>
    <row r="242" spans="1:65">
      <c r="A242" s="30"/>
      <c r="B242" s="19"/>
      <c r="C242" s="9"/>
      <c r="D242" s="10" t="s">
        <v>98</v>
      </c>
      <c r="E242" s="148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48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57.72999999999999</v>
      </c>
      <c r="E244" s="148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57.769999999999996</v>
      </c>
      <c r="E245" s="148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8</v>
      </c>
    </row>
    <row r="246" spans="1:65">
      <c r="A246" s="30"/>
      <c r="B246" s="20" t="s">
        <v>273</v>
      </c>
      <c r="C246" s="12"/>
      <c r="D246" s="23">
        <v>57.749999999999993</v>
      </c>
      <c r="E246" s="148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274</v>
      </c>
      <c r="C247" s="29"/>
      <c r="D247" s="11">
        <v>57.749999999999993</v>
      </c>
      <c r="E247" s="148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57.75</v>
      </c>
    </row>
    <row r="248" spans="1:65">
      <c r="A248" s="30"/>
      <c r="B248" s="3" t="s">
        <v>275</v>
      </c>
      <c r="C248" s="29"/>
      <c r="D248" s="24">
        <v>2.8284271247466325E-2</v>
      </c>
      <c r="E248" s="148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14</v>
      </c>
    </row>
    <row r="249" spans="1:65">
      <c r="A249" s="30"/>
      <c r="B249" s="3" t="s">
        <v>86</v>
      </c>
      <c r="C249" s="29"/>
      <c r="D249" s="13">
        <v>4.8977093069205765E-4</v>
      </c>
      <c r="E249" s="148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276</v>
      </c>
      <c r="C250" s="29"/>
      <c r="D250" s="13">
        <v>-1.1102230246251565E-16</v>
      </c>
      <c r="E250" s="148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277</v>
      </c>
      <c r="C251" s="47"/>
      <c r="D251" s="45" t="s">
        <v>278</v>
      </c>
      <c r="E251" s="148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658</v>
      </c>
      <c r="BM253" s="28" t="s">
        <v>317</v>
      </c>
    </row>
    <row r="254" spans="1:65" ht="15">
      <c r="A254" s="25" t="s">
        <v>15</v>
      </c>
      <c r="B254" s="18" t="s">
        <v>110</v>
      </c>
      <c r="C254" s="15" t="s">
        <v>111</v>
      </c>
      <c r="D254" s="16" t="s">
        <v>316</v>
      </c>
      <c r="E254" s="148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236</v>
      </c>
      <c r="C255" s="9" t="s">
        <v>236</v>
      </c>
      <c r="D255" s="10" t="s">
        <v>113</v>
      </c>
      <c r="E255" s="148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98</v>
      </c>
      <c r="E256" s="148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0</v>
      </c>
    </row>
    <row r="257" spans="1:65">
      <c r="A257" s="30"/>
      <c r="B257" s="19"/>
      <c r="C257" s="9"/>
      <c r="D257" s="26"/>
      <c r="E257" s="148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0</v>
      </c>
    </row>
    <row r="258" spans="1:65">
      <c r="A258" s="30"/>
      <c r="B258" s="18">
        <v>1</v>
      </c>
      <c r="C258" s="14">
        <v>1</v>
      </c>
      <c r="D258" s="203">
        <v>70.000000000000014</v>
      </c>
      <c r="E258" s="204"/>
      <c r="F258" s="205"/>
      <c r="G258" s="205"/>
      <c r="H258" s="205"/>
      <c r="I258" s="205"/>
      <c r="J258" s="205"/>
      <c r="K258" s="205"/>
      <c r="L258" s="205"/>
      <c r="M258" s="205"/>
      <c r="N258" s="205"/>
      <c r="O258" s="205"/>
      <c r="P258" s="205"/>
      <c r="Q258" s="205"/>
      <c r="R258" s="205"/>
      <c r="S258" s="205"/>
      <c r="T258" s="205"/>
      <c r="U258" s="205"/>
      <c r="V258" s="205"/>
      <c r="W258" s="205"/>
      <c r="X258" s="205"/>
      <c r="Y258" s="205"/>
      <c r="Z258" s="205"/>
      <c r="AA258" s="205"/>
      <c r="AB258" s="205"/>
      <c r="AC258" s="205"/>
      <c r="AD258" s="205"/>
      <c r="AE258" s="205"/>
      <c r="AF258" s="205"/>
      <c r="AG258" s="205"/>
      <c r="AH258" s="205"/>
      <c r="AI258" s="205"/>
      <c r="AJ258" s="205"/>
      <c r="AK258" s="205"/>
      <c r="AL258" s="205"/>
      <c r="AM258" s="205"/>
      <c r="AN258" s="205"/>
      <c r="AO258" s="205"/>
      <c r="AP258" s="205"/>
      <c r="AQ258" s="205"/>
      <c r="AR258" s="205"/>
      <c r="AS258" s="205"/>
      <c r="AT258" s="205"/>
      <c r="AU258" s="205"/>
      <c r="AV258" s="205"/>
      <c r="AW258" s="205"/>
      <c r="AX258" s="205"/>
      <c r="AY258" s="205"/>
      <c r="AZ258" s="205"/>
      <c r="BA258" s="205"/>
      <c r="BB258" s="205"/>
      <c r="BC258" s="205"/>
      <c r="BD258" s="205"/>
      <c r="BE258" s="205"/>
      <c r="BF258" s="205"/>
      <c r="BG258" s="205"/>
      <c r="BH258" s="205"/>
      <c r="BI258" s="205"/>
      <c r="BJ258" s="205"/>
      <c r="BK258" s="205"/>
      <c r="BL258" s="205"/>
      <c r="BM258" s="206">
        <v>1</v>
      </c>
    </row>
    <row r="259" spans="1:65">
      <c r="A259" s="30"/>
      <c r="B259" s="19">
        <v>1</v>
      </c>
      <c r="C259" s="9">
        <v>2</v>
      </c>
      <c r="D259" s="208">
        <v>89.999999999999986</v>
      </c>
      <c r="E259" s="204"/>
      <c r="F259" s="205"/>
      <c r="G259" s="205"/>
      <c r="H259" s="205"/>
      <c r="I259" s="205"/>
      <c r="J259" s="205"/>
      <c r="K259" s="205"/>
      <c r="L259" s="205"/>
      <c r="M259" s="205"/>
      <c r="N259" s="205"/>
      <c r="O259" s="205"/>
      <c r="P259" s="205"/>
      <c r="Q259" s="205"/>
      <c r="R259" s="205"/>
      <c r="S259" s="205"/>
      <c r="T259" s="205"/>
      <c r="U259" s="205"/>
      <c r="V259" s="205"/>
      <c r="W259" s="205"/>
      <c r="X259" s="205"/>
      <c r="Y259" s="205"/>
      <c r="Z259" s="205"/>
      <c r="AA259" s="205"/>
      <c r="AB259" s="205"/>
      <c r="AC259" s="205"/>
      <c r="AD259" s="205"/>
      <c r="AE259" s="205"/>
      <c r="AF259" s="205"/>
      <c r="AG259" s="205"/>
      <c r="AH259" s="205"/>
      <c r="AI259" s="205"/>
      <c r="AJ259" s="205"/>
      <c r="AK259" s="205"/>
      <c r="AL259" s="205"/>
      <c r="AM259" s="205"/>
      <c r="AN259" s="205"/>
      <c r="AO259" s="205"/>
      <c r="AP259" s="205"/>
      <c r="AQ259" s="205"/>
      <c r="AR259" s="205"/>
      <c r="AS259" s="205"/>
      <c r="AT259" s="205"/>
      <c r="AU259" s="205"/>
      <c r="AV259" s="205"/>
      <c r="AW259" s="205"/>
      <c r="AX259" s="205"/>
      <c r="AY259" s="205"/>
      <c r="AZ259" s="205"/>
      <c r="BA259" s="205"/>
      <c r="BB259" s="205"/>
      <c r="BC259" s="205"/>
      <c r="BD259" s="205"/>
      <c r="BE259" s="205"/>
      <c r="BF259" s="205"/>
      <c r="BG259" s="205"/>
      <c r="BH259" s="205"/>
      <c r="BI259" s="205"/>
      <c r="BJ259" s="205"/>
      <c r="BK259" s="205"/>
      <c r="BL259" s="205"/>
      <c r="BM259" s="206">
        <v>9</v>
      </c>
    </row>
    <row r="260" spans="1:65">
      <c r="A260" s="30"/>
      <c r="B260" s="20" t="s">
        <v>273</v>
      </c>
      <c r="C260" s="12"/>
      <c r="D260" s="210">
        <v>80</v>
      </c>
      <c r="E260" s="204"/>
      <c r="F260" s="205"/>
      <c r="G260" s="205"/>
      <c r="H260" s="205"/>
      <c r="I260" s="205"/>
      <c r="J260" s="205"/>
      <c r="K260" s="205"/>
      <c r="L260" s="205"/>
      <c r="M260" s="205"/>
      <c r="N260" s="205"/>
      <c r="O260" s="205"/>
      <c r="P260" s="205"/>
      <c r="Q260" s="205"/>
      <c r="R260" s="205"/>
      <c r="S260" s="205"/>
      <c r="T260" s="205"/>
      <c r="U260" s="205"/>
      <c r="V260" s="205"/>
      <c r="W260" s="205"/>
      <c r="X260" s="205"/>
      <c r="Y260" s="205"/>
      <c r="Z260" s="205"/>
      <c r="AA260" s="205"/>
      <c r="AB260" s="205"/>
      <c r="AC260" s="205"/>
      <c r="AD260" s="205"/>
      <c r="AE260" s="205"/>
      <c r="AF260" s="205"/>
      <c r="AG260" s="205"/>
      <c r="AH260" s="205"/>
      <c r="AI260" s="205"/>
      <c r="AJ260" s="205"/>
      <c r="AK260" s="205"/>
      <c r="AL260" s="205"/>
      <c r="AM260" s="205"/>
      <c r="AN260" s="205"/>
      <c r="AO260" s="205"/>
      <c r="AP260" s="205"/>
      <c r="AQ260" s="205"/>
      <c r="AR260" s="205"/>
      <c r="AS260" s="205"/>
      <c r="AT260" s="205"/>
      <c r="AU260" s="205"/>
      <c r="AV260" s="205"/>
      <c r="AW260" s="205"/>
      <c r="AX260" s="205"/>
      <c r="AY260" s="205"/>
      <c r="AZ260" s="205"/>
      <c r="BA260" s="205"/>
      <c r="BB260" s="205"/>
      <c r="BC260" s="205"/>
      <c r="BD260" s="205"/>
      <c r="BE260" s="205"/>
      <c r="BF260" s="205"/>
      <c r="BG260" s="205"/>
      <c r="BH260" s="205"/>
      <c r="BI260" s="205"/>
      <c r="BJ260" s="205"/>
      <c r="BK260" s="205"/>
      <c r="BL260" s="205"/>
      <c r="BM260" s="206">
        <v>16</v>
      </c>
    </row>
    <row r="261" spans="1:65">
      <c r="A261" s="30"/>
      <c r="B261" s="3" t="s">
        <v>274</v>
      </c>
      <c r="C261" s="29"/>
      <c r="D261" s="208">
        <v>80</v>
      </c>
      <c r="E261" s="204"/>
      <c r="F261" s="205"/>
      <c r="G261" s="205"/>
      <c r="H261" s="205"/>
      <c r="I261" s="205"/>
      <c r="J261" s="205"/>
      <c r="K261" s="205"/>
      <c r="L261" s="205"/>
      <c r="M261" s="205"/>
      <c r="N261" s="205"/>
      <c r="O261" s="205"/>
      <c r="P261" s="205"/>
      <c r="Q261" s="205"/>
      <c r="R261" s="205"/>
      <c r="S261" s="205"/>
      <c r="T261" s="205"/>
      <c r="U261" s="205"/>
      <c r="V261" s="205"/>
      <c r="W261" s="205"/>
      <c r="X261" s="205"/>
      <c r="Y261" s="205"/>
      <c r="Z261" s="205"/>
      <c r="AA261" s="205"/>
      <c r="AB261" s="205"/>
      <c r="AC261" s="205"/>
      <c r="AD261" s="205"/>
      <c r="AE261" s="205"/>
      <c r="AF261" s="205"/>
      <c r="AG261" s="205"/>
      <c r="AH261" s="205"/>
      <c r="AI261" s="205"/>
      <c r="AJ261" s="205"/>
      <c r="AK261" s="205"/>
      <c r="AL261" s="205"/>
      <c r="AM261" s="205"/>
      <c r="AN261" s="205"/>
      <c r="AO261" s="205"/>
      <c r="AP261" s="205"/>
      <c r="AQ261" s="205"/>
      <c r="AR261" s="205"/>
      <c r="AS261" s="205"/>
      <c r="AT261" s="205"/>
      <c r="AU261" s="205"/>
      <c r="AV261" s="205"/>
      <c r="AW261" s="205"/>
      <c r="AX261" s="205"/>
      <c r="AY261" s="205"/>
      <c r="AZ261" s="205"/>
      <c r="BA261" s="205"/>
      <c r="BB261" s="205"/>
      <c r="BC261" s="205"/>
      <c r="BD261" s="205"/>
      <c r="BE261" s="205"/>
      <c r="BF261" s="205"/>
      <c r="BG261" s="205"/>
      <c r="BH261" s="205"/>
      <c r="BI261" s="205"/>
      <c r="BJ261" s="205"/>
      <c r="BK261" s="205"/>
      <c r="BL261" s="205"/>
      <c r="BM261" s="206">
        <v>80</v>
      </c>
    </row>
    <row r="262" spans="1:65">
      <c r="A262" s="30"/>
      <c r="B262" s="3" t="s">
        <v>275</v>
      </c>
      <c r="C262" s="29"/>
      <c r="D262" s="208">
        <v>14.142135623730951</v>
      </c>
      <c r="E262" s="204"/>
      <c r="F262" s="205"/>
      <c r="G262" s="205"/>
      <c r="H262" s="205"/>
      <c r="I262" s="205"/>
      <c r="J262" s="205"/>
      <c r="K262" s="205"/>
      <c r="L262" s="205"/>
      <c r="M262" s="205"/>
      <c r="N262" s="205"/>
      <c r="O262" s="205"/>
      <c r="P262" s="205"/>
      <c r="Q262" s="205"/>
      <c r="R262" s="205"/>
      <c r="S262" s="205"/>
      <c r="T262" s="205"/>
      <c r="U262" s="205"/>
      <c r="V262" s="205"/>
      <c r="W262" s="205"/>
      <c r="X262" s="205"/>
      <c r="Y262" s="205"/>
      <c r="Z262" s="205"/>
      <c r="AA262" s="205"/>
      <c r="AB262" s="205"/>
      <c r="AC262" s="205"/>
      <c r="AD262" s="205"/>
      <c r="AE262" s="205"/>
      <c r="AF262" s="205"/>
      <c r="AG262" s="205"/>
      <c r="AH262" s="205"/>
      <c r="AI262" s="205"/>
      <c r="AJ262" s="205"/>
      <c r="AK262" s="205"/>
      <c r="AL262" s="205"/>
      <c r="AM262" s="205"/>
      <c r="AN262" s="205"/>
      <c r="AO262" s="205"/>
      <c r="AP262" s="205"/>
      <c r="AQ262" s="205"/>
      <c r="AR262" s="205"/>
      <c r="AS262" s="205"/>
      <c r="AT262" s="205"/>
      <c r="AU262" s="205"/>
      <c r="AV262" s="205"/>
      <c r="AW262" s="205"/>
      <c r="AX262" s="205"/>
      <c r="AY262" s="205"/>
      <c r="AZ262" s="205"/>
      <c r="BA262" s="205"/>
      <c r="BB262" s="205"/>
      <c r="BC262" s="205"/>
      <c r="BD262" s="205"/>
      <c r="BE262" s="205"/>
      <c r="BF262" s="205"/>
      <c r="BG262" s="205"/>
      <c r="BH262" s="205"/>
      <c r="BI262" s="205"/>
      <c r="BJ262" s="205"/>
      <c r="BK262" s="205"/>
      <c r="BL262" s="205"/>
      <c r="BM262" s="206">
        <v>15</v>
      </c>
    </row>
    <row r="263" spans="1:65">
      <c r="A263" s="30"/>
      <c r="B263" s="3" t="s">
        <v>86</v>
      </c>
      <c r="C263" s="29"/>
      <c r="D263" s="13">
        <v>0.17677669529663689</v>
      </c>
      <c r="E263" s="148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276</v>
      </c>
      <c r="C264" s="29"/>
      <c r="D264" s="13">
        <v>0</v>
      </c>
      <c r="E264" s="148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277</v>
      </c>
      <c r="C265" s="47"/>
      <c r="D265" s="45" t="s">
        <v>278</v>
      </c>
      <c r="E265" s="148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659</v>
      </c>
      <c r="BM267" s="28" t="s">
        <v>317</v>
      </c>
    </row>
    <row r="268" spans="1:65" ht="15">
      <c r="A268" s="25" t="s">
        <v>18</v>
      </c>
      <c r="B268" s="18" t="s">
        <v>110</v>
      </c>
      <c r="C268" s="15" t="s">
        <v>111</v>
      </c>
      <c r="D268" s="16" t="s">
        <v>316</v>
      </c>
      <c r="E268" s="148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236</v>
      </c>
      <c r="C269" s="9" t="s">
        <v>236</v>
      </c>
      <c r="D269" s="10" t="s">
        <v>113</v>
      </c>
      <c r="E269" s="148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98</v>
      </c>
      <c r="E270" s="148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0</v>
      </c>
    </row>
    <row r="271" spans="1:65">
      <c r="A271" s="30"/>
      <c r="B271" s="19"/>
      <c r="C271" s="9"/>
      <c r="D271" s="26"/>
      <c r="E271" s="148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0</v>
      </c>
    </row>
    <row r="272" spans="1:65">
      <c r="A272" s="30"/>
      <c r="B272" s="18">
        <v>1</v>
      </c>
      <c r="C272" s="14">
        <v>1</v>
      </c>
      <c r="D272" s="203">
        <v>170</v>
      </c>
      <c r="E272" s="204"/>
      <c r="F272" s="205"/>
      <c r="G272" s="205"/>
      <c r="H272" s="205"/>
      <c r="I272" s="205"/>
      <c r="J272" s="205"/>
      <c r="K272" s="205"/>
      <c r="L272" s="205"/>
      <c r="M272" s="205"/>
      <c r="N272" s="205"/>
      <c r="O272" s="205"/>
      <c r="P272" s="205"/>
      <c r="Q272" s="205"/>
      <c r="R272" s="205"/>
      <c r="S272" s="205"/>
      <c r="T272" s="205"/>
      <c r="U272" s="205"/>
      <c r="V272" s="205"/>
      <c r="W272" s="205"/>
      <c r="X272" s="205"/>
      <c r="Y272" s="205"/>
      <c r="Z272" s="205"/>
      <c r="AA272" s="205"/>
      <c r="AB272" s="205"/>
      <c r="AC272" s="205"/>
      <c r="AD272" s="205"/>
      <c r="AE272" s="205"/>
      <c r="AF272" s="205"/>
      <c r="AG272" s="205"/>
      <c r="AH272" s="205"/>
      <c r="AI272" s="205"/>
      <c r="AJ272" s="205"/>
      <c r="AK272" s="205"/>
      <c r="AL272" s="205"/>
      <c r="AM272" s="205"/>
      <c r="AN272" s="205"/>
      <c r="AO272" s="205"/>
      <c r="AP272" s="205"/>
      <c r="AQ272" s="205"/>
      <c r="AR272" s="205"/>
      <c r="AS272" s="205"/>
      <c r="AT272" s="205"/>
      <c r="AU272" s="205"/>
      <c r="AV272" s="205"/>
      <c r="AW272" s="205"/>
      <c r="AX272" s="205"/>
      <c r="AY272" s="205"/>
      <c r="AZ272" s="205"/>
      <c r="BA272" s="205"/>
      <c r="BB272" s="205"/>
      <c r="BC272" s="205"/>
      <c r="BD272" s="205"/>
      <c r="BE272" s="205"/>
      <c r="BF272" s="205"/>
      <c r="BG272" s="205"/>
      <c r="BH272" s="205"/>
      <c r="BI272" s="205"/>
      <c r="BJ272" s="205"/>
      <c r="BK272" s="205"/>
      <c r="BL272" s="205"/>
      <c r="BM272" s="206">
        <v>1</v>
      </c>
    </row>
    <row r="273" spans="1:65">
      <c r="A273" s="30"/>
      <c r="B273" s="19">
        <v>1</v>
      </c>
      <c r="C273" s="9">
        <v>2</v>
      </c>
      <c r="D273" s="208">
        <v>170</v>
      </c>
      <c r="E273" s="204"/>
      <c r="F273" s="205"/>
      <c r="G273" s="205"/>
      <c r="H273" s="205"/>
      <c r="I273" s="205"/>
      <c r="J273" s="205"/>
      <c r="K273" s="205"/>
      <c r="L273" s="205"/>
      <c r="M273" s="205"/>
      <c r="N273" s="205"/>
      <c r="O273" s="205"/>
      <c r="P273" s="205"/>
      <c r="Q273" s="205"/>
      <c r="R273" s="205"/>
      <c r="S273" s="205"/>
      <c r="T273" s="205"/>
      <c r="U273" s="205"/>
      <c r="V273" s="205"/>
      <c r="W273" s="205"/>
      <c r="X273" s="205"/>
      <c r="Y273" s="205"/>
      <c r="Z273" s="205"/>
      <c r="AA273" s="205"/>
      <c r="AB273" s="205"/>
      <c r="AC273" s="205"/>
      <c r="AD273" s="205"/>
      <c r="AE273" s="205"/>
      <c r="AF273" s="205"/>
      <c r="AG273" s="205"/>
      <c r="AH273" s="205"/>
      <c r="AI273" s="205"/>
      <c r="AJ273" s="205"/>
      <c r="AK273" s="205"/>
      <c r="AL273" s="205"/>
      <c r="AM273" s="205"/>
      <c r="AN273" s="205"/>
      <c r="AO273" s="205"/>
      <c r="AP273" s="205"/>
      <c r="AQ273" s="205"/>
      <c r="AR273" s="205"/>
      <c r="AS273" s="205"/>
      <c r="AT273" s="205"/>
      <c r="AU273" s="205"/>
      <c r="AV273" s="205"/>
      <c r="AW273" s="205"/>
      <c r="AX273" s="205"/>
      <c r="AY273" s="205"/>
      <c r="AZ273" s="205"/>
      <c r="BA273" s="205"/>
      <c r="BB273" s="205"/>
      <c r="BC273" s="205"/>
      <c r="BD273" s="205"/>
      <c r="BE273" s="205"/>
      <c r="BF273" s="205"/>
      <c r="BG273" s="205"/>
      <c r="BH273" s="205"/>
      <c r="BI273" s="205"/>
      <c r="BJ273" s="205"/>
      <c r="BK273" s="205"/>
      <c r="BL273" s="205"/>
      <c r="BM273" s="206">
        <v>10</v>
      </c>
    </row>
    <row r="274" spans="1:65">
      <c r="A274" s="30"/>
      <c r="B274" s="20" t="s">
        <v>273</v>
      </c>
      <c r="C274" s="12"/>
      <c r="D274" s="210">
        <v>170</v>
      </c>
      <c r="E274" s="204"/>
      <c r="F274" s="205"/>
      <c r="G274" s="205"/>
      <c r="H274" s="205"/>
      <c r="I274" s="205"/>
      <c r="J274" s="205"/>
      <c r="K274" s="205"/>
      <c r="L274" s="205"/>
      <c r="M274" s="205"/>
      <c r="N274" s="205"/>
      <c r="O274" s="205"/>
      <c r="P274" s="205"/>
      <c r="Q274" s="205"/>
      <c r="R274" s="205"/>
      <c r="S274" s="205"/>
      <c r="T274" s="205"/>
      <c r="U274" s="205"/>
      <c r="V274" s="205"/>
      <c r="W274" s="205"/>
      <c r="X274" s="205"/>
      <c r="Y274" s="205"/>
      <c r="Z274" s="205"/>
      <c r="AA274" s="205"/>
      <c r="AB274" s="205"/>
      <c r="AC274" s="205"/>
      <c r="AD274" s="205"/>
      <c r="AE274" s="205"/>
      <c r="AF274" s="205"/>
      <c r="AG274" s="205"/>
      <c r="AH274" s="205"/>
      <c r="AI274" s="205"/>
      <c r="AJ274" s="205"/>
      <c r="AK274" s="205"/>
      <c r="AL274" s="205"/>
      <c r="AM274" s="205"/>
      <c r="AN274" s="205"/>
      <c r="AO274" s="205"/>
      <c r="AP274" s="205"/>
      <c r="AQ274" s="205"/>
      <c r="AR274" s="205"/>
      <c r="AS274" s="205"/>
      <c r="AT274" s="205"/>
      <c r="AU274" s="205"/>
      <c r="AV274" s="205"/>
      <c r="AW274" s="205"/>
      <c r="AX274" s="205"/>
      <c r="AY274" s="205"/>
      <c r="AZ274" s="205"/>
      <c r="BA274" s="205"/>
      <c r="BB274" s="205"/>
      <c r="BC274" s="205"/>
      <c r="BD274" s="205"/>
      <c r="BE274" s="205"/>
      <c r="BF274" s="205"/>
      <c r="BG274" s="205"/>
      <c r="BH274" s="205"/>
      <c r="BI274" s="205"/>
      <c r="BJ274" s="205"/>
      <c r="BK274" s="205"/>
      <c r="BL274" s="205"/>
      <c r="BM274" s="206">
        <v>16</v>
      </c>
    </row>
    <row r="275" spans="1:65">
      <c r="A275" s="30"/>
      <c r="B275" s="3" t="s">
        <v>274</v>
      </c>
      <c r="C275" s="29"/>
      <c r="D275" s="208">
        <v>170</v>
      </c>
      <c r="E275" s="204"/>
      <c r="F275" s="205"/>
      <c r="G275" s="205"/>
      <c r="H275" s="205"/>
      <c r="I275" s="205"/>
      <c r="J275" s="205"/>
      <c r="K275" s="205"/>
      <c r="L275" s="205"/>
      <c r="M275" s="205"/>
      <c r="N275" s="205"/>
      <c r="O275" s="205"/>
      <c r="P275" s="205"/>
      <c r="Q275" s="205"/>
      <c r="R275" s="205"/>
      <c r="S275" s="205"/>
      <c r="T275" s="205"/>
      <c r="U275" s="205"/>
      <c r="V275" s="205"/>
      <c r="W275" s="205"/>
      <c r="X275" s="205"/>
      <c r="Y275" s="205"/>
      <c r="Z275" s="205"/>
      <c r="AA275" s="205"/>
      <c r="AB275" s="205"/>
      <c r="AC275" s="205"/>
      <c r="AD275" s="205"/>
      <c r="AE275" s="205"/>
      <c r="AF275" s="205"/>
      <c r="AG275" s="205"/>
      <c r="AH275" s="205"/>
      <c r="AI275" s="205"/>
      <c r="AJ275" s="205"/>
      <c r="AK275" s="205"/>
      <c r="AL275" s="205"/>
      <c r="AM275" s="205"/>
      <c r="AN275" s="205"/>
      <c r="AO275" s="205"/>
      <c r="AP275" s="205"/>
      <c r="AQ275" s="205"/>
      <c r="AR275" s="205"/>
      <c r="AS275" s="205"/>
      <c r="AT275" s="205"/>
      <c r="AU275" s="205"/>
      <c r="AV275" s="205"/>
      <c r="AW275" s="205"/>
      <c r="AX275" s="205"/>
      <c r="AY275" s="205"/>
      <c r="AZ275" s="205"/>
      <c r="BA275" s="205"/>
      <c r="BB275" s="205"/>
      <c r="BC275" s="205"/>
      <c r="BD275" s="205"/>
      <c r="BE275" s="205"/>
      <c r="BF275" s="205"/>
      <c r="BG275" s="205"/>
      <c r="BH275" s="205"/>
      <c r="BI275" s="205"/>
      <c r="BJ275" s="205"/>
      <c r="BK275" s="205"/>
      <c r="BL275" s="205"/>
      <c r="BM275" s="206">
        <v>169.11889058007799</v>
      </c>
    </row>
    <row r="276" spans="1:65">
      <c r="A276" s="30"/>
      <c r="B276" s="3" t="s">
        <v>275</v>
      </c>
      <c r="C276" s="29"/>
      <c r="D276" s="208">
        <v>0</v>
      </c>
      <c r="E276" s="204"/>
      <c r="F276" s="205"/>
      <c r="G276" s="205"/>
      <c r="H276" s="205"/>
      <c r="I276" s="205"/>
      <c r="J276" s="205"/>
      <c r="K276" s="205"/>
      <c r="L276" s="205"/>
      <c r="M276" s="205"/>
      <c r="N276" s="205"/>
      <c r="O276" s="205"/>
      <c r="P276" s="205"/>
      <c r="Q276" s="205"/>
      <c r="R276" s="205"/>
      <c r="S276" s="205"/>
      <c r="T276" s="205"/>
      <c r="U276" s="205"/>
      <c r="V276" s="205"/>
      <c r="W276" s="205"/>
      <c r="X276" s="205"/>
      <c r="Y276" s="205"/>
      <c r="Z276" s="205"/>
      <c r="AA276" s="205"/>
      <c r="AB276" s="205"/>
      <c r="AC276" s="205"/>
      <c r="AD276" s="205"/>
      <c r="AE276" s="205"/>
      <c r="AF276" s="205"/>
      <c r="AG276" s="205"/>
      <c r="AH276" s="205"/>
      <c r="AI276" s="205"/>
      <c r="AJ276" s="205"/>
      <c r="AK276" s="205"/>
      <c r="AL276" s="205"/>
      <c r="AM276" s="205"/>
      <c r="AN276" s="205"/>
      <c r="AO276" s="205"/>
      <c r="AP276" s="205"/>
      <c r="AQ276" s="205"/>
      <c r="AR276" s="205"/>
      <c r="AS276" s="205"/>
      <c r="AT276" s="205"/>
      <c r="AU276" s="205"/>
      <c r="AV276" s="205"/>
      <c r="AW276" s="205"/>
      <c r="AX276" s="205"/>
      <c r="AY276" s="205"/>
      <c r="AZ276" s="205"/>
      <c r="BA276" s="205"/>
      <c r="BB276" s="205"/>
      <c r="BC276" s="205"/>
      <c r="BD276" s="205"/>
      <c r="BE276" s="205"/>
      <c r="BF276" s="205"/>
      <c r="BG276" s="205"/>
      <c r="BH276" s="205"/>
      <c r="BI276" s="205"/>
      <c r="BJ276" s="205"/>
      <c r="BK276" s="205"/>
      <c r="BL276" s="205"/>
      <c r="BM276" s="206">
        <v>16</v>
      </c>
    </row>
    <row r="277" spans="1:65">
      <c r="A277" s="30"/>
      <c r="B277" s="3" t="s">
        <v>86</v>
      </c>
      <c r="C277" s="29"/>
      <c r="D277" s="13">
        <v>0</v>
      </c>
      <c r="E277" s="148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276</v>
      </c>
      <c r="C278" s="29"/>
      <c r="D278" s="13">
        <v>5.2099999999988267E-3</v>
      </c>
      <c r="E278" s="148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277</v>
      </c>
      <c r="C279" s="47"/>
      <c r="D279" s="45" t="s">
        <v>278</v>
      </c>
      <c r="E279" s="148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9.5">
      <c r="B281" s="8" t="s">
        <v>660</v>
      </c>
      <c r="BM281" s="28" t="s">
        <v>317</v>
      </c>
    </row>
    <row r="282" spans="1:65" ht="19.5">
      <c r="A282" s="25" t="s">
        <v>360</v>
      </c>
      <c r="B282" s="18" t="s">
        <v>110</v>
      </c>
      <c r="C282" s="15" t="s">
        <v>111</v>
      </c>
      <c r="D282" s="16" t="s">
        <v>352</v>
      </c>
      <c r="E282" s="17" t="s">
        <v>316</v>
      </c>
      <c r="F282" s="148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236</v>
      </c>
      <c r="C283" s="9" t="s">
        <v>236</v>
      </c>
      <c r="D283" s="10" t="s">
        <v>353</v>
      </c>
      <c r="E283" s="11" t="s">
        <v>113</v>
      </c>
      <c r="F283" s="148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1</v>
      </c>
    </row>
    <row r="284" spans="1:65">
      <c r="A284" s="30"/>
      <c r="B284" s="19"/>
      <c r="C284" s="9"/>
      <c r="D284" s="10" t="s">
        <v>98</v>
      </c>
      <c r="E284" s="11" t="s">
        <v>98</v>
      </c>
      <c r="F284" s="148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</v>
      </c>
    </row>
    <row r="285" spans="1:65">
      <c r="A285" s="30"/>
      <c r="B285" s="19"/>
      <c r="C285" s="9"/>
      <c r="D285" s="26"/>
      <c r="E285" s="26"/>
      <c r="F285" s="148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3</v>
      </c>
    </row>
    <row r="286" spans="1:65">
      <c r="A286" s="30"/>
      <c r="B286" s="18">
        <v>1</v>
      </c>
      <c r="C286" s="14">
        <v>1</v>
      </c>
      <c r="D286" s="199">
        <v>0.86699999999999999</v>
      </c>
      <c r="E286" s="199">
        <v>0.89</v>
      </c>
      <c r="F286" s="197"/>
      <c r="G286" s="198"/>
      <c r="H286" s="198"/>
      <c r="I286" s="198"/>
      <c r="J286" s="198"/>
      <c r="K286" s="198"/>
      <c r="L286" s="198"/>
      <c r="M286" s="198"/>
      <c r="N286" s="198"/>
      <c r="O286" s="198"/>
      <c r="P286" s="198"/>
      <c r="Q286" s="198"/>
      <c r="R286" s="198"/>
      <c r="S286" s="198"/>
      <c r="T286" s="198"/>
      <c r="U286" s="198"/>
      <c r="V286" s="198"/>
      <c r="W286" s="198"/>
      <c r="X286" s="198"/>
      <c r="Y286" s="198"/>
      <c r="Z286" s="198"/>
      <c r="AA286" s="198"/>
      <c r="AB286" s="198"/>
      <c r="AC286" s="198"/>
      <c r="AD286" s="198"/>
      <c r="AE286" s="198"/>
      <c r="AF286" s="198"/>
      <c r="AG286" s="198"/>
      <c r="AH286" s="198"/>
      <c r="AI286" s="198"/>
      <c r="AJ286" s="198"/>
      <c r="AK286" s="198"/>
      <c r="AL286" s="198"/>
      <c r="AM286" s="198"/>
      <c r="AN286" s="198"/>
      <c r="AO286" s="198"/>
      <c r="AP286" s="198"/>
      <c r="AQ286" s="198"/>
      <c r="AR286" s="198"/>
      <c r="AS286" s="198"/>
      <c r="AT286" s="198"/>
      <c r="AU286" s="198"/>
      <c r="AV286" s="198"/>
      <c r="AW286" s="198"/>
      <c r="AX286" s="198"/>
      <c r="AY286" s="198"/>
      <c r="AZ286" s="198"/>
      <c r="BA286" s="198"/>
      <c r="BB286" s="198"/>
      <c r="BC286" s="198"/>
      <c r="BD286" s="198"/>
      <c r="BE286" s="198"/>
      <c r="BF286" s="198"/>
      <c r="BG286" s="198"/>
      <c r="BH286" s="198"/>
      <c r="BI286" s="198"/>
      <c r="BJ286" s="198"/>
      <c r="BK286" s="198"/>
      <c r="BL286" s="198"/>
      <c r="BM286" s="200">
        <v>1</v>
      </c>
    </row>
    <row r="287" spans="1:65">
      <c r="A287" s="30"/>
      <c r="B287" s="19">
        <v>1</v>
      </c>
      <c r="C287" s="9">
        <v>2</v>
      </c>
      <c r="D287" s="24">
        <v>0.86699999999999999</v>
      </c>
      <c r="E287" s="24">
        <v>0.89500000000000002</v>
      </c>
      <c r="F287" s="197"/>
      <c r="G287" s="198"/>
      <c r="H287" s="198"/>
      <c r="I287" s="198"/>
      <c r="J287" s="198"/>
      <c r="K287" s="198"/>
      <c r="L287" s="198"/>
      <c r="M287" s="198"/>
      <c r="N287" s="198"/>
      <c r="O287" s="198"/>
      <c r="P287" s="198"/>
      <c r="Q287" s="198"/>
      <c r="R287" s="198"/>
      <c r="S287" s="198"/>
      <c r="T287" s="198"/>
      <c r="U287" s="198"/>
      <c r="V287" s="198"/>
      <c r="W287" s="198"/>
      <c r="X287" s="198"/>
      <c r="Y287" s="198"/>
      <c r="Z287" s="198"/>
      <c r="AA287" s="198"/>
      <c r="AB287" s="198"/>
      <c r="AC287" s="198"/>
      <c r="AD287" s="198"/>
      <c r="AE287" s="198"/>
      <c r="AF287" s="198"/>
      <c r="AG287" s="198"/>
      <c r="AH287" s="198"/>
      <c r="AI287" s="198"/>
      <c r="AJ287" s="198"/>
      <c r="AK287" s="198"/>
      <c r="AL287" s="198"/>
      <c r="AM287" s="198"/>
      <c r="AN287" s="198"/>
      <c r="AO287" s="198"/>
      <c r="AP287" s="198"/>
      <c r="AQ287" s="198"/>
      <c r="AR287" s="198"/>
      <c r="AS287" s="198"/>
      <c r="AT287" s="198"/>
      <c r="AU287" s="198"/>
      <c r="AV287" s="198"/>
      <c r="AW287" s="198"/>
      <c r="AX287" s="198"/>
      <c r="AY287" s="198"/>
      <c r="AZ287" s="198"/>
      <c r="BA287" s="198"/>
      <c r="BB287" s="198"/>
      <c r="BC287" s="198"/>
      <c r="BD287" s="198"/>
      <c r="BE287" s="198"/>
      <c r="BF287" s="198"/>
      <c r="BG287" s="198"/>
      <c r="BH287" s="198"/>
      <c r="BI287" s="198"/>
      <c r="BJ287" s="198"/>
      <c r="BK287" s="198"/>
      <c r="BL287" s="198"/>
      <c r="BM287" s="200">
        <v>11</v>
      </c>
    </row>
    <row r="288" spans="1:65">
      <c r="A288" s="30"/>
      <c r="B288" s="19">
        <v>1</v>
      </c>
      <c r="C288" s="9">
        <v>3</v>
      </c>
      <c r="D288" s="24">
        <v>0.86699999999999999</v>
      </c>
      <c r="E288" s="24"/>
      <c r="F288" s="197"/>
      <c r="G288" s="198"/>
      <c r="H288" s="198"/>
      <c r="I288" s="198"/>
      <c r="J288" s="198"/>
      <c r="K288" s="198"/>
      <c r="L288" s="198"/>
      <c r="M288" s="198"/>
      <c r="N288" s="198"/>
      <c r="O288" s="198"/>
      <c r="P288" s="198"/>
      <c r="Q288" s="198"/>
      <c r="R288" s="198"/>
      <c r="S288" s="198"/>
      <c r="T288" s="198"/>
      <c r="U288" s="198"/>
      <c r="V288" s="198"/>
      <c r="W288" s="198"/>
      <c r="X288" s="198"/>
      <c r="Y288" s="198"/>
      <c r="Z288" s="198"/>
      <c r="AA288" s="198"/>
      <c r="AB288" s="198"/>
      <c r="AC288" s="198"/>
      <c r="AD288" s="198"/>
      <c r="AE288" s="198"/>
      <c r="AF288" s="198"/>
      <c r="AG288" s="198"/>
      <c r="AH288" s="198"/>
      <c r="AI288" s="198"/>
      <c r="AJ288" s="198"/>
      <c r="AK288" s="198"/>
      <c r="AL288" s="198"/>
      <c r="AM288" s="198"/>
      <c r="AN288" s="198"/>
      <c r="AO288" s="198"/>
      <c r="AP288" s="198"/>
      <c r="AQ288" s="198"/>
      <c r="AR288" s="198"/>
      <c r="AS288" s="198"/>
      <c r="AT288" s="198"/>
      <c r="AU288" s="198"/>
      <c r="AV288" s="198"/>
      <c r="AW288" s="198"/>
      <c r="AX288" s="198"/>
      <c r="AY288" s="198"/>
      <c r="AZ288" s="198"/>
      <c r="BA288" s="198"/>
      <c r="BB288" s="198"/>
      <c r="BC288" s="198"/>
      <c r="BD288" s="198"/>
      <c r="BE288" s="198"/>
      <c r="BF288" s="198"/>
      <c r="BG288" s="198"/>
      <c r="BH288" s="198"/>
      <c r="BI288" s="198"/>
      <c r="BJ288" s="198"/>
      <c r="BK288" s="198"/>
      <c r="BL288" s="198"/>
      <c r="BM288" s="200">
        <v>16</v>
      </c>
    </row>
    <row r="289" spans="1:65">
      <c r="A289" s="30"/>
      <c r="B289" s="19">
        <v>1</v>
      </c>
      <c r="C289" s="9">
        <v>4</v>
      </c>
      <c r="D289" s="24">
        <v>0.86699999999999999</v>
      </c>
      <c r="E289" s="24"/>
      <c r="F289" s="197"/>
      <c r="G289" s="198"/>
      <c r="H289" s="198"/>
      <c r="I289" s="198"/>
      <c r="J289" s="198"/>
      <c r="K289" s="198"/>
      <c r="L289" s="198"/>
      <c r="M289" s="198"/>
      <c r="N289" s="198"/>
      <c r="O289" s="198"/>
      <c r="P289" s="198"/>
      <c r="Q289" s="198"/>
      <c r="R289" s="198"/>
      <c r="S289" s="198"/>
      <c r="T289" s="198"/>
      <c r="U289" s="198"/>
      <c r="V289" s="198"/>
      <c r="W289" s="198"/>
      <c r="X289" s="198"/>
      <c r="Y289" s="198"/>
      <c r="Z289" s="198"/>
      <c r="AA289" s="198"/>
      <c r="AB289" s="198"/>
      <c r="AC289" s="198"/>
      <c r="AD289" s="198"/>
      <c r="AE289" s="198"/>
      <c r="AF289" s="198"/>
      <c r="AG289" s="198"/>
      <c r="AH289" s="198"/>
      <c r="AI289" s="198"/>
      <c r="AJ289" s="198"/>
      <c r="AK289" s="198"/>
      <c r="AL289" s="198"/>
      <c r="AM289" s="198"/>
      <c r="AN289" s="198"/>
      <c r="AO289" s="198"/>
      <c r="AP289" s="198"/>
      <c r="AQ289" s="198"/>
      <c r="AR289" s="198"/>
      <c r="AS289" s="198"/>
      <c r="AT289" s="198"/>
      <c r="AU289" s="198"/>
      <c r="AV289" s="198"/>
      <c r="AW289" s="198"/>
      <c r="AX289" s="198"/>
      <c r="AY289" s="198"/>
      <c r="AZ289" s="198"/>
      <c r="BA289" s="198"/>
      <c r="BB289" s="198"/>
      <c r="BC289" s="198"/>
      <c r="BD289" s="198"/>
      <c r="BE289" s="198"/>
      <c r="BF289" s="198"/>
      <c r="BG289" s="198"/>
      <c r="BH289" s="198"/>
      <c r="BI289" s="198"/>
      <c r="BJ289" s="198"/>
      <c r="BK289" s="198"/>
      <c r="BL289" s="198"/>
      <c r="BM289" s="200">
        <v>0.88273616666666699</v>
      </c>
    </row>
    <row r="290" spans="1:65">
      <c r="A290" s="30"/>
      <c r="B290" s="19">
        <v>1</v>
      </c>
      <c r="C290" s="9">
        <v>5</v>
      </c>
      <c r="D290" s="24">
        <v>0.88400000000000001</v>
      </c>
      <c r="E290" s="24"/>
      <c r="F290" s="197"/>
      <c r="G290" s="198"/>
      <c r="H290" s="198"/>
      <c r="I290" s="198"/>
      <c r="J290" s="198"/>
      <c r="K290" s="198"/>
      <c r="L290" s="198"/>
      <c r="M290" s="198"/>
      <c r="N290" s="198"/>
      <c r="O290" s="198"/>
      <c r="P290" s="198"/>
      <c r="Q290" s="198"/>
      <c r="R290" s="198"/>
      <c r="S290" s="198"/>
      <c r="T290" s="198"/>
      <c r="U290" s="198"/>
      <c r="V290" s="198"/>
      <c r="W290" s="198"/>
      <c r="X290" s="198"/>
      <c r="Y290" s="198"/>
      <c r="Z290" s="198"/>
      <c r="AA290" s="198"/>
      <c r="AB290" s="198"/>
      <c r="AC290" s="198"/>
      <c r="AD290" s="198"/>
      <c r="AE290" s="198"/>
      <c r="AF290" s="198"/>
      <c r="AG290" s="198"/>
      <c r="AH290" s="198"/>
      <c r="AI290" s="198"/>
      <c r="AJ290" s="198"/>
      <c r="AK290" s="198"/>
      <c r="AL290" s="198"/>
      <c r="AM290" s="198"/>
      <c r="AN290" s="198"/>
      <c r="AO290" s="198"/>
      <c r="AP290" s="198"/>
      <c r="AQ290" s="198"/>
      <c r="AR290" s="198"/>
      <c r="AS290" s="198"/>
      <c r="AT290" s="198"/>
      <c r="AU290" s="198"/>
      <c r="AV290" s="198"/>
      <c r="AW290" s="198"/>
      <c r="AX290" s="198"/>
      <c r="AY290" s="198"/>
      <c r="AZ290" s="198"/>
      <c r="BA290" s="198"/>
      <c r="BB290" s="198"/>
      <c r="BC290" s="198"/>
      <c r="BD290" s="198"/>
      <c r="BE290" s="198"/>
      <c r="BF290" s="198"/>
      <c r="BG290" s="198"/>
      <c r="BH290" s="198"/>
      <c r="BI290" s="198"/>
      <c r="BJ290" s="198"/>
      <c r="BK290" s="198"/>
      <c r="BL290" s="198"/>
      <c r="BM290" s="200">
        <v>17</v>
      </c>
    </row>
    <row r="291" spans="1:65">
      <c r="A291" s="30"/>
      <c r="B291" s="19">
        <v>1</v>
      </c>
      <c r="C291" s="9">
        <v>6</v>
      </c>
      <c r="D291" s="24">
        <v>0.88400000000000001</v>
      </c>
      <c r="E291" s="24"/>
      <c r="F291" s="197"/>
      <c r="G291" s="198"/>
      <c r="H291" s="198"/>
      <c r="I291" s="198"/>
      <c r="J291" s="198"/>
      <c r="K291" s="198"/>
      <c r="L291" s="198"/>
      <c r="M291" s="198"/>
      <c r="N291" s="198"/>
      <c r="O291" s="198"/>
      <c r="P291" s="198"/>
      <c r="Q291" s="198"/>
      <c r="R291" s="198"/>
      <c r="S291" s="198"/>
      <c r="T291" s="198"/>
      <c r="U291" s="198"/>
      <c r="V291" s="198"/>
      <c r="W291" s="198"/>
      <c r="X291" s="198"/>
      <c r="Y291" s="198"/>
      <c r="Z291" s="198"/>
      <c r="AA291" s="198"/>
      <c r="AB291" s="198"/>
      <c r="AC291" s="198"/>
      <c r="AD291" s="198"/>
      <c r="AE291" s="198"/>
      <c r="AF291" s="198"/>
      <c r="AG291" s="198"/>
      <c r="AH291" s="198"/>
      <c r="AI291" s="198"/>
      <c r="AJ291" s="198"/>
      <c r="AK291" s="198"/>
      <c r="AL291" s="198"/>
      <c r="AM291" s="198"/>
      <c r="AN291" s="198"/>
      <c r="AO291" s="198"/>
      <c r="AP291" s="198"/>
      <c r="AQ291" s="198"/>
      <c r="AR291" s="198"/>
      <c r="AS291" s="198"/>
      <c r="AT291" s="198"/>
      <c r="AU291" s="198"/>
      <c r="AV291" s="198"/>
      <c r="AW291" s="198"/>
      <c r="AX291" s="198"/>
      <c r="AY291" s="198"/>
      <c r="AZ291" s="198"/>
      <c r="BA291" s="198"/>
      <c r="BB291" s="198"/>
      <c r="BC291" s="198"/>
      <c r="BD291" s="198"/>
      <c r="BE291" s="198"/>
      <c r="BF291" s="198"/>
      <c r="BG291" s="198"/>
      <c r="BH291" s="198"/>
      <c r="BI291" s="198"/>
      <c r="BJ291" s="198"/>
      <c r="BK291" s="198"/>
      <c r="BL291" s="198"/>
      <c r="BM291" s="56"/>
    </row>
    <row r="292" spans="1:65">
      <c r="A292" s="30"/>
      <c r="B292" s="20" t="s">
        <v>273</v>
      </c>
      <c r="C292" s="12"/>
      <c r="D292" s="201">
        <v>0.87266666666666681</v>
      </c>
      <c r="E292" s="201">
        <v>0.89250000000000007</v>
      </c>
      <c r="F292" s="197"/>
      <c r="G292" s="198"/>
      <c r="H292" s="198"/>
      <c r="I292" s="198"/>
      <c r="J292" s="198"/>
      <c r="K292" s="198"/>
      <c r="L292" s="198"/>
      <c r="M292" s="198"/>
      <c r="N292" s="198"/>
      <c r="O292" s="198"/>
      <c r="P292" s="198"/>
      <c r="Q292" s="198"/>
      <c r="R292" s="198"/>
      <c r="S292" s="198"/>
      <c r="T292" s="198"/>
      <c r="U292" s="198"/>
      <c r="V292" s="198"/>
      <c r="W292" s="198"/>
      <c r="X292" s="198"/>
      <c r="Y292" s="198"/>
      <c r="Z292" s="198"/>
      <c r="AA292" s="198"/>
      <c r="AB292" s="198"/>
      <c r="AC292" s="198"/>
      <c r="AD292" s="198"/>
      <c r="AE292" s="198"/>
      <c r="AF292" s="198"/>
      <c r="AG292" s="198"/>
      <c r="AH292" s="198"/>
      <c r="AI292" s="198"/>
      <c r="AJ292" s="198"/>
      <c r="AK292" s="198"/>
      <c r="AL292" s="198"/>
      <c r="AM292" s="198"/>
      <c r="AN292" s="198"/>
      <c r="AO292" s="198"/>
      <c r="AP292" s="198"/>
      <c r="AQ292" s="198"/>
      <c r="AR292" s="198"/>
      <c r="AS292" s="198"/>
      <c r="AT292" s="198"/>
      <c r="AU292" s="198"/>
      <c r="AV292" s="198"/>
      <c r="AW292" s="198"/>
      <c r="AX292" s="198"/>
      <c r="AY292" s="198"/>
      <c r="AZ292" s="198"/>
      <c r="BA292" s="198"/>
      <c r="BB292" s="198"/>
      <c r="BC292" s="198"/>
      <c r="BD292" s="198"/>
      <c r="BE292" s="198"/>
      <c r="BF292" s="198"/>
      <c r="BG292" s="198"/>
      <c r="BH292" s="198"/>
      <c r="BI292" s="198"/>
      <c r="BJ292" s="198"/>
      <c r="BK292" s="198"/>
      <c r="BL292" s="198"/>
      <c r="BM292" s="56"/>
    </row>
    <row r="293" spans="1:65">
      <c r="A293" s="30"/>
      <c r="B293" s="3" t="s">
        <v>274</v>
      </c>
      <c r="C293" s="29"/>
      <c r="D293" s="24">
        <v>0.86699999999999999</v>
      </c>
      <c r="E293" s="24">
        <v>0.89250000000000007</v>
      </c>
      <c r="F293" s="197"/>
      <c r="G293" s="198"/>
      <c r="H293" s="198"/>
      <c r="I293" s="198"/>
      <c r="J293" s="198"/>
      <c r="K293" s="198"/>
      <c r="L293" s="198"/>
      <c r="M293" s="198"/>
      <c r="N293" s="198"/>
      <c r="O293" s="198"/>
      <c r="P293" s="198"/>
      <c r="Q293" s="198"/>
      <c r="R293" s="198"/>
      <c r="S293" s="198"/>
      <c r="T293" s="198"/>
      <c r="U293" s="198"/>
      <c r="V293" s="198"/>
      <c r="W293" s="198"/>
      <c r="X293" s="198"/>
      <c r="Y293" s="198"/>
      <c r="Z293" s="198"/>
      <c r="AA293" s="198"/>
      <c r="AB293" s="198"/>
      <c r="AC293" s="198"/>
      <c r="AD293" s="198"/>
      <c r="AE293" s="198"/>
      <c r="AF293" s="198"/>
      <c r="AG293" s="198"/>
      <c r="AH293" s="198"/>
      <c r="AI293" s="198"/>
      <c r="AJ293" s="198"/>
      <c r="AK293" s="198"/>
      <c r="AL293" s="198"/>
      <c r="AM293" s="198"/>
      <c r="AN293" s="198"/>
      <c r="AO293" s="198"/>
      <c r="AP293" s="198"/>
      <c r="AQ293" s="198"/>
      <c r="AR293" s="198"/>
      <c r="AS293" s="198"/>
      <c r="AT293" s="198"/>
      <c r="AU293" s="198"/>
      <c r="AV293" s="198"/>
      <c r="AW293" s="198"/>
      <c r="AX293" s="198"/>
      <c r="AY293" s="198"/>
      <c r="AZ293" s="198"/>
      <c r="BA293" s="198"/>
      <c r="BB293" s="198"/>
      <c r="BC293" s="198"/>
      <c r="BD293" s="198"/>
      <c r="BE293" s="198"/>
      <c r="BF293" s="198"/>
      <c r="BG293" s="198"/>
      <c r="BH293" s="198"/>
      <c r="BI293" s="198"/>
      <c r="BJ293" s="198"/>
      <c r="BK293" s="198"/>
      <c r="BL293" s="198"/>
      <c r="BM293" s="56"/>
    </row>
    <row r="294" spans="1:65">
      <c r="A294" s="30"/>
      <c r="B294" s="3" t="s">
        <v>275</v>
      </c>
      <c r="C294" s="29"/>
      <c r="D294" s="24">
        <v>8.7787622514034856E-3</v>
      </c>
      <c r="E294" s="24">
        <v>3.5355339059327407E-3</v>
      </c>
      <c r="F294" s="197"/>
      <c r="G294" s="198"/>
      <c r="H294" s="198"/>
      <c r="I294" s="198"/>
      <c r="J294" s="198"/>
      <c r="K294" s="198"/>
      <c r="L294" s="198"/>
      <c r="M294" s="198"/>
      <c r="N294" s="198"/>
      <c r="O294" s="198"/>
      <c r="P294" s="198"/>
      <c r="Q294" s="198"/>
      <c r="R294" s="198"/>
      <c r="S294" s="198"/>
      <c r="T294" s="198"/>
      <c r="U294" s="198"/>
      <c r="V294" s="198"/>
      <c r="W294" s="198"/>
      <c r="X294" s="198"/>
      <c r="Y294" s="198"/>
      <c r="Z294" s="198"/>
      <c r="AA294" s="198"/>
      <c r="AB294" s="198"/>
      <c r="AC294" s="198"/>
      <c r="AD294" s="198"/>
      <c r="AE294" s="198"/>
      <c r="AF294" s="198"/>
      <c r="AG294" s="198"/>
      <c r="AH294" s="198"/>
      <c r="AI294" s="198"/>
      <c r="AJ294" s="198"/>
      <c r="AK294" s="198"/>
      <c r="AL294" s="198"/>
      <c r="AM294" s="198"/>
      <c r="AN294" s="198"/>
      <c r="AO294" s="198"/>
      <c r="AP294" s="198"/>
      <c r="AQ294" s="198"/>
      <c r="AR294" s="198"/>
      <c r="AS294" s="198"/>
      <c r="AT294" s="198"/>
      <c r="AU294" s="198"/>
      <c r="AV294" s="198"/>
      <c r="AW294" s="198"/>
      <c r="AX294" s="198"/>
      <c r="AY294" s="198"/>
      <c r="AZ294" s="198"/>
      <c r="BA294" s="198"/>
      <c r="BB294" s="198"/>
      <c r="BC294" s="198"/>
      <c r="BD294" s="198"/>
      <c r="BE294" s="198"/>
      <c r="BF294" s="198"/>
      <c r="BG294" s="198"/>
      <c r="BH294" s="198"/>
      <c r="BI294" s="198"/>
      <c r="BJ294" s="198"/>
      <c r="BK294" s="198"/>
      <c r="BL294" s="198"/>
      <c r="BM294" s="56"/>
    </row>
    <row r="295" spans="1:65">
      <c r="A295" s="30"/>
      <c r="B295" s="3" t="s">
        <v>86</v>
      </c>
      <c r="C295" s="29"/>
      <c r="D295" s="13">
        <v>1.0059697003136154E-2</v>
      </c>
      <c r="E295" s="13">
        <v>3.9613825276557319E-3</v>
      </c>
      <c r="F295" s="148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55"/>
    </row>
    <row r="296" spans="1:65">
      <c r="A296" s="30"/>
      <c r="B296" s="3" t="s">
        <v>276</v>
      </c>
      <c r="C296" s="29"/>
      <c r="D296" s="13">
        <v>-1.1407145623163917E-2</v>
      </c>
      <c r="E296" s="13">
        <v>1.1060873794491277E-2</v>
      </c>
      <c r="F296" s="148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55"/>
    </row>
    <row r="297" spans="1:65">
      <c r="A297" s="30"/>
      <c r="B297" s="46" t="s">
        <v>277</v>
      </c>
      <c r="C297" s="47"/>
      <c r="D297" s="45">
        <v>0.67</v>
      </c>
      <c r="E297" s="45">
        <v>0.67</v>
      </c>
      <c r="F297" s="148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55"/>
    </row>
    <row r="298" spans="1:65">
      <c r="B298" s="31"/>
      <c r="C298" s="20"/>
      <c r="D298" s="20"/>
      <c r="E298" s="20"/>
      <c r="BM298" s="55"/>
    </row>
    <row r="299" spans="1:65" ht="19.5">
      <c r="B299" s="8" t="s">
        <v>661</v>
      </c>
      <c r="BM299" s="28" t="s">
        <v>317</v>
      </c>
    </row>
    <row r="300" spans="1:65" ht="19.5">
      <c r="A300" s="25" t="s">
        <v>361</v>
      </c>
      <c r="B300" s="18" t="s">
        <v>110</v>
      </c>
      <c r="C300" s="15" t="s">
        <v>111</v>
      </c>
      <c r="D300" s="16" t="s">
        <v>316</v>
      </c>
      <c r="E300" s="148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 t="s">
        <v>236</v>
      </c>
      <c r="C301" s="9" t="s">
        <v>236</v>
      </c>
      <c r="D301" s="10" t="s">
        <v>113</v>
      </c>
      <c r="E301" s="148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 t="s">
        <v>3</v>
      </c>
    </row>
    <row r="302" spans="1:65">
      <c r="A302" s="30"/>
      <c r="B302" s="19"/>
      <c r="C302" s="9"/>
      <c r="D302" s="10" t="s">
        <v>98</v>
      </c>
      <c r="E302" s="148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0</v>
      </c>
    </row>
    <row r="303" spans="1:65">
      <c r="A303" s="30"/>
      <c r="B303" s="19"/>
      <c r="C303" s="9"/>
      <c r="D303" s="26"/>
      <c r="E303" s="148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</v>
      </c>
    </row>
    <row r="304" spans="1:65">
      <c r="A304" s="30"/>
      <c r="B304" s="18">
        <v>1</v>
      </c>
      <c r="C304" s="14">
        <v>1</v>
      </c>
      <c r="D304" s="203">
        <v>439.99999999999994</v>
      </c>
      <c r="E304" s="204"/>
      <c r="F304" s="205"/>
      <c r="G304" s="205"/>
      <c r="H304" s="205"/>
      <c r="I304" s="205"/>
      <c r="J304" s="205"/>
      <c r="K304" s="205"/>
      <c r="L304" s="205"/>
      <c r="M304" s="205"/>
      <c r="N304" s="205"/>
      <c r="O304" s="205"/>
      <c r="P304" s="205"/>
      <c r="Q304" s="205"/>
      <c r="R304" s="205"/>
      <c r="S304" s="205"/>
      <c r="T304" s="205"/>
      <c r="U304" s="205"/>
      <c r="V304" s="205"/>
      <c r="W304" s="205"/>
      <c r="X304" s="205"/>
      <c r="Y304" s="205"/>
      <c r="Z304" s="205"/>
      <c r="AA304" s="205"/>
      <c r="AB304" s="205"/>
      <c r="AC304" s="205"/>
      <c r="AD304" s="205"/>
      <c r="AE304" s="205"/>
      <c r="AF304" s="205"/>
      <c r="AG304" s="205"/>
      <c r="AH304" s="205"/>
      <c r="AI304" s="205"/>
      <c r="AJ304" s="205"/>
      <c r="AK304" s="205"/>
      <c r="AL304" s="205"/>
      <c r="AM304" s="205"/>
      <c r="AN304" s="205"/>
      <c r="AO304" s="205"/>
      <c r="AP304" s="205"/>
      <c r="AQ304" s="205"/>
      <c r="AR304" s="205"/>
      <c r="AS304" s="205"/>
      <c r="AT304" s="205"/>
      <c r="AU304" s="205"/>
      <c r="AV304" s="205"/>
      <c r="AW304" s="205"/>
      <c r="AX304" s="205"/>
      <c r="AY304" s="205"/>
      <c r="AZ304" s="205"/>
      <c r="BA304" s="205"/>
      <c r="BB304" s="205"/>
      <c r="BC304" s="205"/>
      <c r="BD304" s="205"/>
      <c r="BE304" s="205"/>
      <c r="BF304" s="205"/>
      <c r="BG304" s="205"/>
      <c r="BH304" s="205"/>
      <c r="BI304" s="205"/>
      <c r="BJ304" s="205"/>
      <c r="BK304" s="205"/>
      <c r="BL304" s="205"/>
      <c r="BM304" s="206">
        <v>1</v>
      </c>
    </row>
    <row r="305" spans="1:65">
      <c r="A305" s="30"/>
      <c r="B305" s="19">
        <v>1</v>
      </c>
      <c r="C305" s="9">
        <v>2</v>
      </c>
      <c r="D305" s="208">
        <v>450</v>
      </c>
      <c r="E305" s="204"/>
      <c r="F305" s="205"/>
      <c r="G305" s="205"/>
      <c r="H305" s="205"/>
      <c r="I305" s="205"/>
      <c r="J305" s="205"/>
      <c r="K305" s="205"/>
      <c r="L305" s="205"/>
      <c r="M305" s="205"/>
      <c r="N305" s="205"/>
      <c r="O305" s="205"/>
      <c r="P305" s="205"/>
      <c r="Q305" s="205"/>
      <c r="R305" s="205"/>
      <c r="S305" s="205"/>
      <c r="T305" s="205"/>
      <c r="U305" s="205"/>
      <c r="V305" s="205"/>
      <c r="W305" s="205"/>
      <c r="X305" s="205"/>
      <c r="Y305" s="205"/>
      <c r="Z305" s="205"/>
      <c r="AA305" s="205"/>
      <c r="AB305" s="205"/>
      <c r="AC305" s="205"/>
      <c r="AD305" s="205"/>
      <c r="AE305" s="205"/>
      <c r="AF305" s="205"/>
      <c r="AG305" s="205"/>
      <c r="AH305" s="205"/>
      <c r="AI305" s="205"/>
      <c r="AJ305" s="205"/>
      <c r="AK305" s="205"/>
      <c r="AL305" s="205"/>
      <c r="AM305" s="205"/>
      <c r="AN305" s="205"/>
      <c r="AO305" s="205"/>
      <c r="AP305" s="205"/>
      <c r="AQ305" s="205"/>
      <c r="AR305" s="205"/>
      <c r="AS305" s="205"/>
      <c r="AT305" s="205"/>
      <c r="AU305" s="205"/>
      <c r="AV305" s="205"/>
      <c r="AW305" s="205"/>
      <c r="AX305" s="205"/>
      <c r="AY305" s="205"/>
      <c r="AZ305" s="205"/>
      <c r="BA305" s="205"/>
      <c r="BB305" s="205"/>
      <c r="BC305" s="205"/>
      <c r="BD305" s="205"/>
      <c r="BE305" s="205"/>
      <c r="BF305" s="205"/>
      <c r="BG305" s="205"/>
      <c r="BH305" s="205"/>
      <c r="BI305" s="205"/>
      <c r="BJ305" s="205"/>
      <c r="BK305" s="205"/>
      <c r="BL305" s="205"/>
      <c r="BM305" s="206">
        <v>12</v>
      </c>
    </row>
    <row r="306" spans="1:65">
      <c r="A306" s="30"/>
      <c r="B306" s="20" t="s">
        <v>273</v>
      </c>
      <c r="C306" s="12"/>
      <c r="D306" s="210">
        <v>445</v>
      </c>
      <c r="E306" s="204"/>
      <c r="F306" s="205"/>
      <c r="G306" s="205"/>
      <c r="H306" s="205"/>
      <c r="I306" s="205"/>
      <c r="J306" s="205"/>
      <c r="K306" s="205"/>
      <c r="L306" s="205"/>
      <c r="M306" s="205"/>
      <c r="N306" s="205"/>
      <c r="O306" s="205"/>
      <c r="P306" s="205"/>
      <c r="Q306" s="205"/>
      <c r="R306" s="205"/>
      <c r="S306" s="205"/>
      <c r="T306" s="205"/>
      <c r="U306" s="205"/>
      <c r="V306" s="205"/>
      <c r="W306" s="205"/>
      <c r="X306" s="205"/>
      <c r="Y306" s="205"/>
      <c r="Z306" s="205"/>
      <c r="AA306" s="205"/>
      <c r="AB306" s="205"/>
      <c r="AC306" s="205"/>
      <c r="AD306" s="205"/>
      <c r="AE306" s="205"/>
      <c r="AF306" s="205"/>
      <c r="AG306" s="205"/>
      <c r="AH306" s="205"/>
      <c r="AI306" s="205"/>
      <c r="AJ306" s="205"/>
      <c r="AK306" s="205"/>
      <c r="AL306" s="205"/>
      <c r="AM306" s="205"/>
      <c r="AN306" s="205"/>
      <c r="AO306" s="205"/>
      <c r="AP306" s="205"/>
      <c r="AQ306" s="205"/>
      <c r="AR306" s="205"/>
      <c r="AS306" s="205"/>
      <c r="AT306" s="205"/>
      <c r="AU306" s="205"/>
      <c r="AV306" s="205"/>
      <c r="AW306" s="205"/>
      <c r="AX306" s="205"/>
      <c r="AY306" s="205"/>
      <c r="AZ306" s="205"/>
      <c r="BA306" s="205"/>
      <c r="BB306" s="205"/>
      <c r="BC306" s="205"/>
      <c r="BD306" s="205"/>
      <c r="BE306" s="205"/>
      <c r="BF306" s="205"/>
      <c r="BG306" s="205"/>
      <c r="BH306" s="205"/>
      <c r="BI306" s="205"/>
      <c r="BJ306" s="205"/>
      <c r="BK306" s="205"/>
      <c r="BL306" s="205"/>
      <c r="BM306" s="206">
        <v>16</v>
      </c>
    </row>
    <row r="307" spans="1:65">
      <c r="A307" s="30"/>
      <c r="B307" s="3" t="s">
        <v>274</v>
      </c>
      <c r="C307" s="29"/>
      <c r="D307" s="208">
        <v>445</v>
      </c>
      <c r="E307" s="204"/>
      <c r="F307" s="205"/>
      <c r="G307" s="205"/>
      <c r="H307" s="205"/>
      <c r="I307" s="205"/>
      <c r="J307" s="205"/>
      <c r="K307" s="205"/>
      <c r="L307" s="205"/>
      <c r="M307" s="205"/>
      <c r="N307" s="205"/>
      <c r="O307" s="205"/>
      <c r="P307" s="205"/>
      <c r="Q307" s="205"/>
      <c r="R307" s="205"/>
      <c r="S307" s="205"/>
      <c r="T307" s="205"/>
      <c r="U307" s="205"/>
      <c r="V307" s="205"/>
      <c r="W307" s="205"/>
      <c r="X307" s="205"/>
      <c r="Y307" s="205"/>
      <c r="Z307" s="205"/>
      <c r="AA307" s="205"/>
      <c r="AB307" s="205"/>
      <c r="AC307" s="205"/>
      <c r="AD307" s="205"/>
      <c r="AE307" s="205"/>
      <c r="AF307" s="205"/>
      <c r="AG307" s="205"/>
      <c r="AH307" s="205"/>
      <c r="AI307" s="205"/>
      <c r="AJ307" s="205"/>
      <c r="AK307" s="205"/>
      <c r="AL307" s="205"/>
      <c r="AM307" s="205"/>
      <c r="AN307" s="205"/>
      <c r="AO307" s="205"/>
      <c r="AP307" s="205"/>
      <c r="AQ307" s="205"/>
      <c r="AR307" s="205"/>
      <c r="AS307" s="205"/>
      <c r="AT307" s="205"/>
      <c r="AU307" s="205"/>
      <c r="AV307" s="205"/>
      <c r="AW307" s="205"/>
      <c r="AX307" s="205"/>
      <c r="AY307" s="205"/>
      <c r="AZ307" s="205"/>
      <c r="BA307" s="205"/>
      <c r="BB307" s="205"/>
      <c r="BC307" s="205"/>
      <c r="BD307" s="205"/>
      <c r="BE307" s="205"/>
      <c r="BF307" s="205"/>
      <c r="BG307" s="205"/>
      <c r="BH307" s="205"/>
      <c r="BI307" s="205"/>
      <c r="BJ307" s="205"/>
      <c r="BK307" s="205"/>
      <c r="BL307" s="205"/>
      <c r="BM307" s="206">
        <v>445</v>
      </c>
    </row>
    <row r="308" spans="1:65">
      <c r="A308" s="30"/>
      <c r="B308" s="3" t="s">
        <v>275</v>
      </c>
      <c r="C308" s="29"/>
      <c r="D308" s="208">
        <v>7.0710678118655155</v>
      </c>
      <c r="E308" s="204"/>
      <c r="F308" s="205"/>
      <c r="G308" s="205"/>
      <c r="H308" s="205"/>
      <c r="I308" s="205"/>
      <c r="J308" s="205"/>
      <c r="K308" s="205"/>
      <c r="L308" s="205"/>
      <c r="M308" s="205"/>
      <c r="N308" s="205"/>
      <c r="O308" s="205"/>
      <c r="P308" s="205"/>
      <c r="Q308" s="205"/>
      <c r="R308" s="205"/>
      <c r="S308" s="205"/>
      <c r="T308" s="205"/>
      <c r="U308" s="205"/>
      <c r="V308" s="205"/>
      <c r="W308" s="205"/>
      <c r="X308" s="205"/>
      <c r="Y308" s="205"/>
      <c r="Z308" s="205"/>
      <c r="AA308" s="205"/>
      <c r="AB308" s="205"/>
      <c r="AC308" s="205"/>
      <c r="AD308" s="205"/>
      <c r="AE308" s="205"/>
      <c r="AF308" s="205"/>
      <c r="AG308" s="205"/>
      <c r="AH308" s="205"/>
      <c r="AI308" s="205"/>
      <c r="AJ308" s="205"/>
      <c r="AK308" s="205"/>
      <c r="AL308" s="205"/>
      <c r="AM308" s="205"/>
      <c r="AN308" s="205"/>
      <c r="AO308" s="205"/>
      <c r="AP308" s="205"/>
      <c r="AQ308" s="205"/>
      <c r="AR308" s="205"/>
      <c r="AS308" s="205"/>
      <c r="AT308" s="205"/>
      <c r="AU308" s="205"/>
      <c r="AV308" s="205"/>
      <c r="AW308" s="205"/>
      <c r="AX308" s="205"/>
      <c r="AY308" s="205"/>
      <c r="AZ308" s="205"/>
      <c r="BA308" s="205"/>
      <c r="BB308" s="205"/>
      <c r="BC308" s="205"/>
      <c r="BD308" s="205"/>
      <c r="BE308" s="205"/>
      <c r="BF308" s="205"/>
      <c r="BG308" s="205"/>
      <c r="BH308" s="205"/>
      <c r="BI308" s="205"/>
      <c r="BJ308" s="205"/>
      <c r="BK308" s="205"/>
      <c r="BL308" s="205"/>
      <c r="BM308" s="206">
        <v>18</v>
      </c>
    </row>
    <row r="309" spans="1:65">
      <c r="A309" s="30"/>
      <c r="B309" s="3" t="s">
        <v>86</v>
      </c>
      <c r="C309" s="29"/>
      <c r="D309" s="13">
        <v>1.5890040026664078E-2</v>
      </c>
      <c r="E309" s="148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3" t="s">
        <v>276</v>
      </c>
      <c r="C310" s="29"/>
      <c r="D310" s="13">
        <v>0</v>
      </c>
      <c r="E310" s="148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46" t="s">
        <v>277</v>
      </c>
      <c r="C311" s="47"/>
      <c r="D311" s="45" t="s">
        <v>278</v>
      </c>
      <c r="E311" s="148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B312" s="31"/>
      <c r="C312" s="20"/>
      <c r="D312" s="20"/>
      <c r="BM312" s="55"/>
    </row>
    <row r="313" spans="1:65" ht="15">
      <c r="B313" s="8" t="s">
        <v>662</v>
      </c>
      <c r="BM313" s="28" t="s">
        <v>317</v>
      </c>
    </row>
    <row r="314" spans="1:65" ht="15">
      <c r="A314" s="25" t="s">
        <v>44</v>
      </c>
      <c r="B314" s="18" t="s">
        <v>110</v>
      </c>
      <c r="C314" s="15" t="s">
        <v>111</v>
      </c>
      <c r="D314" s="16" t="s">
        <v>316</v>
      </c>
      <c r="E314" s="148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 t="s">
        <v>236</v>
      </c>
      <c r="C315" s="9" t="s">
        <v>236</v>
      </c>
      <c r="D315" s="10" t="s">
        <v>113</v>
      </c>
      <c r="E315" s="148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 t="s">
        <v>3</v>
      </c>
    </row>
    <row r="316" spans="1:65">
      <c r="A316" s="30"/>
      <c r="B316" s="19"/>
      <c r="C316" s="9"/>
      <c r="D316" s="10" t="s">
        <v>98</v>
      </c>
      <c r="E316" s="148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0</v>
      </c>
    </row>
    <row r="317" spans="1:65">
      <c r="A317" s="30"/>
      <c r="B317" s="19"/>
      <c r="C317" s="9"/>
      <c r="D317" s="26"/>
      <c r="E317" s="148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0</v>
      </c>
    </row>
    <row r="318" spans="1:65">
      <c r="A318" s="30"/>
      <c r="B318" s="18">
        <v>1</v>
      </c>
      <c r="C318" s="14">
        <v>1</v>
      </c>
      <c r="D318" s="203">
        <v>179.99999999999997</v>
      </c>
      <c r="E318" s="204"/>
      <c r="F318" s="205"/>
      <c r="G318" s="205"/>
      <c r="H318" s="205"/>
      <c r="I318" s="205"/>
      <c r="J318" s="205"/>
      <c r="K318" s="205"/>
      <c r="L318" s="205"/>
      <c r="M318" s="205"/>
      <c r="N318" s="205"/>
      <c r="O318" s="205"/>
      <c r="P318" s="205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5"/>
      <c r="AD318" s="205"/>
      <c r="AE318" s="205"/>
      <c r="AF318" s="205"/>
      <c r="AG318" s="205"/>
      <c r="AH318" s="205"/>
      <c r="AI318" s="205"/>
      <c r="AJ318" s="205"/>
      <c r="AK318" s="205"/>
      <c r="AL318" s="205"/>
      <c r="AM318" s="205"/>
      <c r="AN318" s="205"/>
      <c r="AO318" s="205"/>
      <c r="AP318" s="205"/>
      <c r="AQ318" s="205"/>
      <c r="AR318" s="205"/>
      <c r="AS318" s="205"/>
      <c r="AT318" s="205"/>
      <c r="AU318" s="205"/>
      <c r="AV318" s="205"/>
      <c r="AW318" s="205"/>
      <c r="AX318" s="205"/>
      <c r="AY318" s="205"/>
      <c r="AZ318" s="205"/>
      <c r="BA318" s="205"/>
      <c r="BB318" s="205"/>
      <c r="BC318" s="205"/>
      <c r="BD318" s="205"/>
      <c r="BE318" s="205"/>
      <c r="BF318" s="205"/>
      <c r="BG318" s="205"/>
      <c r="BH318" s="205"/>
      <c r="BI318" s="205"/>
      <c r="BJ318" s="205"/>
      <c r="BK318" s="205"/>
      <c r="BL318" s="205"/>
      <c r="BM318" s="206">
        <v>1</v>
      </c>
    </row>
    <row r="319" spans="1:65">
      <c r="A319" s="30"/>
      <c r="B319" s="19">
        <v>1</v>
      </c>
      <c r="C319" s="9">
        <v>2</v>
      </c>
      <c r="D319" s="208">
        <v>189.99999999999997</v>
      </c>
      <c r="E319" s="204"/>
      <c r="F319" s="205"/>
      <c r="G319" s="205"/>
      <c r="H319" s="205"/>
      <c r="I319" s="205"/>
      <c r="J319" s="205"/>
      <c r="K319" s="205"/>
      <c r="L319" s="205"/>
      <c r="M319" s="205"/>
      <c r="N319" s="205"/>
      <c r="O319" s="205"/>
      <c r="P319" s="205"/>
      <c r="Q319" s="205"/>
      <c r="R319" s="205"/>
      <c r="S319" s="205"/>
      <c r="T319" s="205"/>
      <c r="U319" s="205"/>
      <c r="V319" s="205"/>
      <c r="W319" s="205"/>
      <c r="X319" s="205"/>
      <c r="Y319" s="205"/>
      <c r="Z319" s="205"/>
      <c r="AA319" s="205"/>
      <c r="AB319" s="205"/>
      <c r="AC319" s="205"/>
      <c r="AD319" s="205"/>
      <c r="AE319" s="205"/>
      <c r="AF319" s="205"/>
      <c r="AG319" s="205"/>
      <c r="AH319" s="205"/>
      <c r="AI319" s="205"/>
      <c r="AJ319" s="205"/>
      <c r="AK319" s="205"/>
      <c r="AL319" s="205"/>
      <c r="AM319" s="205"/>
      <c r="AN319" s="205"/>
      <c r="AO319" s="205"/>
      <c r="AP319" s="205"/>
      <c r="AQ319" s="205"/>
      <c r="AR319" s="205"/>
      <c r="AS319" s="205"/>
      <c r="AT319" s="205"/>
      <c r="AU319" s="205"/>
      <c r="AV319" s="205"/>
      <c r="AW319" s="205"/>
      <c r="AX319" s="205"/>
      <c r="AY319" s="205"/>
      <c r="AZ319" s="205"/>
      <c r="BA319" s="205"/>
      <c r="BB319" s="205"/>
      <c r="BC319" s="205"/>
      <c r="BD319" s="205"/>
      <c r="BE319" s="205"/>
      <c r="BF319" s="205"/>
      <c r="BG319" s="205"/>
      <c r="BH319" s="205"/>
      <c r="BI319" s="205"/>
      <c r="BJ319" s="205"/>
      <c r="BK319" s="205"/>
      <c r="BL319" s="205"/>
      <c r="BM319" s="206">
        <v>13</v>
      </c>
    </row>
    <row r="320" spans="1:65">
      <c r="A320" s="30"/>
      <c r="B320" s="20" t="s">
        <v>273</v>
      </c>
      <c r="C320" s="12"/>
      <c r="D320" s="210">
        <v>184.99999999999997</v>
      </c>
      <c r="E320" s="204"/>
      <c r="F320" s="205"/>
      <c r="G320" s="205"/>
      <c r="H320" s="205"/>
      <c r="I320" s="205"/>
      <c r="J320" s="205"/>
      <c r="K320" s="205"/>
      <c r="L320" s="205"/>
      <c r="M320" s="205"/>
      <c r="N320" s="205"/>
      <c r="O320" s="205"/>
      <c r="P320" s="205"/>
      <c r="Q320" s="205"/>
      <c r="R320" s="205"/>
      <c r="S320" s="205"/>
      <c r="T320" s="205"/>
      <c r="U320" s="205"/>
      <c r="V320" s="205"/>
      <c r="W320" s="205"/>
      <c r="X320" s="205"/>
      <c r="Y320" s="205"/>
      <c r="Z320" s="205"/>
      <c r="AA320" s="205"/>
      <c r="AB320" s="205"/>
      <c r="AC320" s="205"/>
      <c r="AD320" s="205"/>
      <c r="AE320" s="205"/>
      <c r="AF320" s="205"/>
      <c r="AG320" s="205"/>
      <c r="AH320" s="205"/>
      <c r="AI320" s="205"/>
      <c r="AJ320" s="205"/>
      <c r="AK320" s="205"/>
      <c r="AL320" s="205"/>
      <c r="AM320" s="205"/>
      <c r="AN320" s="205"/>
      <c r="AO320" s="205"/>
      <c r="AP320" s="205"/>
      <c r="AQ320" s="205"/>
      <c r="AR320" s="205"/>
      <c r="AS320" s="205"/>
      <c r="AT320" s="205"/>
      <c r="AU320" s="205"/>
      <c r="AV320" s="205"/>
      <c r="AW320" s="205"/>
      <c r="AX320" s="205"/>
      <c r="AY320" s="205"/>
      <c r="AZ320" s="205"/>
      <c r="BA320" s="205"/>
      <c r="BB320" s="205"/>
      <c r="BC320" s="205"/>
      <c r="BD320" s="205"/>
      <c r="BE320" s="205"/>
      <c r="BF320" s="205"/>
      <c r="BG320" s="205"/>
      <c r="BH320" s="205"/>
      <c r="BI320" s="205"/>
      <c r="BJ320" s="205"/>
      <c r="BK320" s="205"/>
      <c r="BL320" s="205"/>
      <c r="BM320" s="206">
        <v>16</v>
      </c>
    </row>
    <row r="321" spans="1:65">
      <c r="A321" s="30"/>
      <c r="B321" s="3" t="s">
        <v>274</v>
      </c>
      <c r="C321" s="29"/>
      <c r="D321" s="208">
        <v>184.99999999999997</v>
      </c>
      <c r="E321" s="204"/>
      <c r="F321" s="205"/>
      <c r="G321" s="205"/>
      <c r="H321" s="205"/>
      <c r="I321" s="205"/>
      <c r="J321" s="205"/>
      <c r="K321" s="205"/>
      <c r="L321" s="205"/>
      <c r="M321" s="205"/>
      <c r="N321" s="205"/>
      <c r="O321" s="205"/>
      <c r="P321" s="205"/>
      <c r="Q321" s="205"/>
      <c r="R321" s="205"/>
      <c r="S321" s="205"/>
      <c r="T321" s="205"/>
      <c r="U321" s="205"/>
      <c r="V321" s="205"/>
      <c r="W321" s="205"/>
      <c r="X321" s="205"/>
      <c r="Y321" s="205"/>
      <c r="Z321" s="205"/>
      <c r="AA321" s="205"/>
      <c r="AB321" s="205"/>
      <c r="AC321" s="205"/>
      <c r="AD321" s="205"/>
      <c r="AE321" s="205"/>
      <c r="AF321" s="205"/>
      <c r="AG321" s="205"/>
      <c r="AH321" s="205"/>
      <c r="AI321" s="205"/>
      <c r="AJ321" s="205"/>
      <c r="AK321" s="205"/>
      <c r="AL321" s="205"/>
      <c r="AM321" s="205"/>
      <c r="AN321" s="205"/>
      <c r="AO321" s="205"/>
      <c r="AP321" s="205"/>
      <c r="AQ321" s="205"/>
      <c r="AR321" s="205"/>
      <c r="AS321" s="205"/>
      <c r="AT321" s="205"/>
      <c r="AU321" s="205"/>
      <c r="AV321" s="205"/>
      <c r="AW321" s="205"/>
      <c r="AX321" s="205"/>
      <c r="AY321" s="205"/>
      <c r="AZ321" s="205"/>
      <c r="BA321" s="205"/>
      <c r="BB321" s="205"/>
      <c r="BC321" s="205"/>
      <c r="BD321" s="205"/>
      <c r="BE321" s="205"/>
      <c r="BF321" s="205"/>
      <c r="BG321" s="205"/>
      <c r="BH321" s="205"/>
      <c r="BI321" s="205"/>
      <c r="BJ321" s="205"/>
      <c r="BK321" s="205"/>
      <c r="BL321" s="205"/>
      <c r="BM321" s="206">
        <v>185</v>
      </c>
    </row>
    <row r="322" spans="1:65">
      <c r="A322" s="30"/>
      <c r="B322" s="3" t="s">
        <v>275</v>
      </c>
      <c r="C322" s="29"/>
      <c r="D322" s="208">
        <v>7.0710678118654755</v>
      </c>
      <c r="E322" s="204"/>
      <c r="F322" s="205"/>
      <c r="G322" s="205"/>
      <c r="H322" s="205"/>
      <c r="I322" s="205"/>
      <c r="J322" s="205"/>
      <c r="K322" s="205"/>
      <c r="L322" s="205"/>
      <c r="M322" s="205"/>
      <c r="N322" s="205"/>
      <c r="O322" s="205"/>
      <c r="P322" s="205"/>
      <c r="Q322" s="205"/>
      <c r="R322" s="205"/>
      <c r="S322" s="205"/>
      <c r="T322" s="205"/>
      <c r="U322" s="205"/>
      <c r="V322" s="205"/>
      <c r="W322" s="205"/>
      <c r="X322" s="205"/>
      <c r="Y322" s="205"/>
      <c r="Z322" s="205"/>
      <c r="AA322" s="205"/>
      <c r="AB322" s="205"/>
      <c r="AC322" s="205"/>
      <c r="AD322" s="205"/>
      <c r="AE322" s="205"/>
      <c r="AF322" s="205"/>
      <c r="AG322" s="205"/>
      <c r="AH322" s="205"/>
      <c r="AI322" s="205"/>
      <c r="AJ322" s="205"/>
      <c r="AK322" s="205"/>
      <c r="AL322" s="205"/>
      <c r="AM322" s="205"/>
      <c r="AN322" s="205"/>
      <c r="AO322" s="205"/>
      <c r="AP322" s="205"/>
      <c r="AQ322" s="205"/>
      <c r="AR322" s="205"/>
      <c r="AS322" s="205"/>
      <c r="AT322" s="205"/>
      <c r="AU322" s="205"/>
      <c r="AV322" s="205"/>
      <c r="AW322" s="205"/>
      <c r="AX322" s="205"/>
      <c r="AY322" s="205"/>
      <c r="AZ322" s="205"/>
      <c r="BA322" s="205"/>
      <c r="BB322" s="205"/>
      <c r="BC322" s="205"/>
      <c r="BD322" s="205"/>
      <c r="BE322" s="205"/>
      <c r="BF322" s="205"/>
      <c r="BG322" s="205"/>
      <c r="BH322" s="205"/>
      <c r="BI322" s="205"/>
      <c r="BJ322" s="205"/>
      <c r="BK322" s="205"/>
      <c r="BL322" s="205"/>
      <c r="BM322" s="206">
        <v>19</v>
      </c>
    </row>
    <row r="323" spans="1:65">
      <c r="A323" s="30"/>
      <c r="B323" s="3" t="s">
        <v>86</v>
      </c>
      <c r="C323" s="29"/>
      <c r="D323" s="13">
        <v>3.822198817224582E-2</v>
      </c>
      <c r="E323" s="148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276</v>
      </c>
      <c r="C324" s="29"/>
      <c r="D324" s="13">
        <v>-1.1102230246251565E-16</v>
      </c>
      <c r="E324" s="148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46" t="s">
        <v>277</v>
      </c>
      <c r="C325" s="47"/>
      <c r="D325" s="45" t="s">
        <v>278</v>
      </c>
      <c r="E325" s="148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B326" s="31"/>
      <c r="C326" s="20"/>
      <c r="D326" s="20"/>
      <c r="BM326" s="55"/>
    </row>
    <row r="327" spans="1:65" ht="15">
      <c r="B327" s="8" t="s">
        <v>663</v>
      </c>
      <c r="BM327" s="28" t="s">
        <v>317</v>
      </c>
    </row>
    <row r="328" spans="1:65" ht="15">
      <c r="A328" s="25" t="s">
        <v>45</v>
      </c>
      <c r="B328" s="18" t="s">
        <v>110</v>
      </c>
      <c r="C328" s="15" t="s">
        <v>111</v>
      </c>
      <c r="D328" s="16" t="s">
        <v>316</v>
      </c>
      <c r="E328" s="148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 t="s">
        <v>236</v>
      </c>
      <c r="C329" s="9" t="s">
        <v>236</v>
      </c>
      <c r="D329" s="10" t="s">
        <v>113</v>
      </c>
      <c r="E329" s="148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 t="s">
        <v>3</v>
      </c>
    </row>
    <row r="330" spans="1:65">
      <c r="A330" s="30"/>
      <c r="B330" s="19"/>
      <c r="C330" s="9"/>
      <c r="D330" s="10" t="s">
        <v>98</v>
      </c>
      <c r="E330" s="148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0</v>
      </c>
    </row>
    <row r="331" spans="1:65">
      <c r="A331" s="30"/>
      <c r="B331" s="19"/>
      <c r="C331" s="9"/>
      <c r="D331" s="26"/>
      <c r="E331" s="148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0</v>
      </c>
    </row>
    <row r="332" spans="1:65">
      <c r="A332" s="30"/>
      <c r="B332" s="18">
        <v>1</v>
      </c>
      <c r="C332" s="14">
        <v>1</v>
      </c>
      <c r="D332" s="203">
        <v>111</v>
      </c>
      <c r="E332" s="204"/>
      <c r="F332" s="205"/>
      <c r="G332" s="205"/>
      <c r="H332" s="205"/>
      <c r="I332" s="205"/>
      <c r="J332" s="205"/>
      <c r="K332" s="205"/>
      <c r="L332" s="205"/>
      <c r="M332" s="205"/>
      <c r="N332" s="205"/>
      <c r="O332" s="205"/>
      <c r="P332" s="205"/>
      <c r="Q332" s="205"/>
      <c r="R332" s="205"/>
      <c r="S332" s="205"/>
      <c r="T332" s="205"/>
      <c r="U332" s="205"/>
      <c r="V332" s="205"/>
      <c r="W332" s="205"/>
      <c r="X332" s="205"/>
      <c r="Y332" s="205"/>
      <c r="Z332" s="205"/>
      <c r="AA332" s="205"/>
      <c r="AB332" s="205"/>
      <c r="AC332" s="205"/>
      <c r="AD332" s="205"/>
      <c r="AE332" s="205"/>
      <c r="AF332" s="205"/>
      <c r="AG332" s="205"/>
      <c r="AH332" s="205"/>
      <c r="AI332" s="205"/>
      <c r="AJ332" s="205"/>
      <c r="AK332" s="205"/>
      <c r="AL332" s="205"/>
      <c r="AM332" s="205"/>
      <c r="AN332" s="205"/>
      <c r="AO332" s="205"/>
      <c r="AP332" s="205"/>
      <c r="AQ332" s="205"/>
      <c r="AR332" s="205"/>
      <c r="AS332" s="205"/>
      <c r="AT332" s="205"/>
      <c r="AU332" s="205"/>
      <c r="AV332" s="205"/>
      <c r="AW332" s="205"/>
      <c r="AX332" s="205"/>
      <c r="AY332" s="205"/>
      <c r="AZ332" s="205"/>
      <c r="BA332" s="205"/>
      <c r="BB332" s="205"/>
      <c r="BC332" s="205"/>
      <c r="BD332" s="205"/>
      <c r="BE332" s="205"/>
      <c r="BF332" s="205"/>
      <c r="BG332" s="205"/>
      <c r="BH332" s="205"/>
      <c r="BI332" s="205"/>
      <c r="BJ332" s="205"/>
      <c r="BK332" s="205"/>
      <c r="BL332" s="205"/>
      <c r="BM332" s="206">
        <v>1</v>
      </c>
    </row>
    <row r="333" spans="1:65">
      <c r="A333" s="30"/>
      <c r="B333" s="19">
        <v>1</v>
      </c>
      <c r="C333" s="9">
        <v>2</v>
      </c>
      <c r="D333" s="208">
        <v>111</v>
      </c>
      <c r="E333" s="204"/>
      <c r="F333" s="205"/>
      <c r="G333" s="205"/>
      <c r="H333" s="205"/>
      <c r="I333" s="205"/>
      <c r="J333" s="205"/>
      <c r="K333" s="205"/>
      <c r="L333" s="205"/>
      <c r="M333" s="205"/>
      <c r="N333" s="205"/>
      <c r="O333" s="205"/>
      <c r="P333" s="205"/>
      <c r="Q333" s="205"/>
      <c r="R333" s="205"/>
      <c r="S333" s="205"/>
      <c r="T333" s="205"/>
      <c r="U333" s="205"/>
      <c r="V333" s="205"/>
      <c r="W333" s="205"/>
      <c r="X333" s="205"/>
      <c r="Y333" s="205"/>
      <c r="Z333" s="205"/>
      <c r="AA333" s="205"/>
      <c r="AB333" s="205"/>
      <c r="AC333" s="205"/>
      <c r="AD333" s="205"/>
      <c r="AE333" s="205"/>
      <c r="AF333" s="205"/>
      <c r="AG333" s="205"/>
      <c r="AH333" s="205"/>
      <c r="AI333" s="205"/>
      <c r="AJ333" s="205"/>
      <c r="AK333" s="205"/>
      <c r="AL333" s="205"/>
      <c r="AM333" s="205"/>
      <c r="AN333" s="205"/>
      <c r="AO333" s="205"/>
      <c r="AP333" s="205"/>
      <c r="AQ333" s="205"/>
      <c r="AR333" s="205"/>
      <c r="AS333" s="205"/>
      <c r="AT333" s="205"/>
      <c r="AU333" s="205"/>
      <c r="AV333" s="205"/>
      <c r="AW333" s="205"/>
      <c r="AX333" s="205"/>
      <c r="AY333" s="205"/>
      <c r="AZ333" s="205"/>
      <c r="BA333" s="205"/>
      <c r="BB333" s="205"/>
      <c r="BC333" s="205"/>
      <c r="BD333" s="205"/>
      <c r="BE333" s="205"/>
      <c r="BF333" s="205"/>
      <c r="BG333" s="205"/>
      <c r="BH333" s="205"/>
      <c r="BI333" s="205"/>
      <c r="BJ333" s="205"/>
      <c r="BK333" s="205"/>
      <c r="BL333" s="205"/>
      <c r="BM333" s="206">
        <v>14</v>
      </c>
    </row>
    <row r="334" spans="1:65">
      <c r="A334" s="30"/>
      <c r="B334" s="20" t="s">
        <v>273</v>
      </c>
      <c r="C334" s="12"/>
      <c r="D334" s="210">
        <v>111</v>
      </c>
      <c r="E334" s="204"/>
      <c r="F334" s="205"/>
      <c r="G334" s="205"/>
      <c r="H334" s="205"/>
      <c r="I334" s="205"/>
      <c r="J334" s="205"/>
      <c r="K334" s="205"/>
      <c r="L334" s="205"/>
      <c r="M334" s="205"/>
      <c r="N334" s="205"/>
      <c r="O334" s="205"/>
      <c r="P334" s="205"/>
      <c r="Q334" s="205"/>
      <c r="R334" s="205"/>
      <c r="S334" s="205"/>
      <c r="T334" s="205"/>
      <c r="U334" s="205"/>
      <c r="V334" s="205"/>
      <c r="W334" s="205"/>
      <c r="X334" s="205"/>
      <c r="Y334" s="205"/>
      <c r="Z334" s="205"/>
      <c r="AA334" s="205"/>
      <c r="AB334" s="205"/>
      <c r="AC334" s="205"/>
      <c r="AD334" s="205"/>
      <c r="AE334" s="205"/>
      <c r="AF334" s="205"/>
      <c r="AG334" s="205"/>
      <c r="AH334" s="205"/>
      <c r="AI334" s="205"/>
      <c r="AJ334" s="205"/>
      <c r="AK334" s="205"/>
      <c r="AL334" s="205"/>
      <c r="AM334" s="205"/>
      <c r="AN334" s="205"/>
      <c r="AO334" s="205"/>
      <c r="AP334" s="205"/>
      <c r="AQ334" s="205"/>
      <c r="AR334" s="205"/>
      <c r="AS334" s="205"/>
      <c r="AT334" s="205"/>
      <c r="AU334" s="205"/>
      <c r="AV334" s="205"/>
      <c r="AW334" s="205"/>
      <c r="AX334" s="205"/>
      <c r="AY334" s="205"/>
      <c r="AZ334" s="205"/>
      <c r="BA334" s="205"/>
      <c r="BB334" s="205"/>
      <c r="BC334" s="205"/>
      <c r="BD334" s="205"/>
      <c r="BE334" s="205"/>
      <c r="BF334" s="205"/>
      <c r="BG334" s="205"/>
      <c r="BH334" s="205"/>
      <c r="BI334" s="205"/>
      <c r="BJ334" s="205"/>
      <c r="BK334" s="205"/>
      <c r="BL334" s="205"/>
      <c r="BM334" s="206">
        <v>16</v>
      </c>
    </row>
    <row r="335" spans="1:65">
      <c r="A335" s="30"/>
      <c r="B335" s="3" t="s">
        <v>274</v>
      </c>
      <c r="C335" s="29"/>
      <c r="D335" s="208">
        <v>111</v>
      </c>
      <c r="E335" s="204"/>
      <c r="F335" s="205"/>
      <c r="G335" s="205"/>
      <c r="H335" s="205"/>
      <c r="I335" s="205"/>
      <c r="J335" s="205"/>
      <c r="K335" s="205"/>
      <c r="L335" s="205"/>
      <c r="M335" s="205"/>
      <c r="N335" s="205"/>
      <c r="O335" s="205"/>
      <c r="P335" s="205"/>
      <c r="Q335" s="205"/>
      <c r="R335" s="205"/>
      <c r="S335" s="205"/>
      <c r="T335" s="205"/>
      <c r="U335" s="205"/>
      <c r="V335" s="205"/>
      <c r="W335" s="205"/>
      <c r="X335" s="205"/>
      <c r="Y335" s="205"/>
      <c r="Z335" s="205"/>
      <c r="AA335" s="205"/>
      <c r="AB335" s="205"/>
      <c r="AC335" s="205"/>
      <c r="AD335" s="205"/>
      <c r="AE335" s="205"/>
      <c r="AF335" s="205"/>
      <c r="AG335" s="205"/>
      <c r="AH335" s="205"/>
      <c r="AI335" s="205"/>
      <c r="AJ335" s="205"/>
      <c r="AK335" s="205"/>
      <c r="AL335" s="205"/>
      <c r="AM335" s="205"/>
      <c r="AN335" s="205"/>
      <c r="AO335" s="205"/>
      <c r="AP335" s="205"/>
      <c r="AQ335" s="205"/>
      <c r="AR335" s="205"/>
      <c r="AS335" s="205"/>
      <c r="AT335" s="205"/>
      <c r="AU335" s="205"/>
      <c r="AV335" s="205"/>
      <c r="AW335" s="205"/>
      <c r="AX335" s="205"/>
      <c r="AY335" s="205"/>
      <c r="AZ335" s="205"/>
      <c r="BA335" s="205"/>
      <c r="BB335" s="205"/>
      <c r="BC335" s="205"/>
      <c r="BD335" s="205"/>
      <c r="BE335" s="205"/>
      <c r="BF335" s="205"/>
      <c r="BG335" s="205"/>
      <c r="BH335" s="205"/>
      <c r="BI335" s="205"/>
      <c r="BJ335" s="205"/>
      <c r="BK335" s="205"/>
      <c r="BL335" s="205"/>
      <c r="BM335" s="206">
        <v>111.0483</v>
      </c>
    </row>
    <row r="336" spans="1:65">
      <c r="A336" s="30"/>
      <c r="B336" s="3" t="s">
        <v>275</v>
      </c>
      <c r="C336" s="29"/>
      <c r="D336" s="208">
        <v>0</v>
      </c>
      <c r="E336" s="204"/>
      <c r="F336" s="205"/>
      <c r="G336" s="205"/>
      <c r="H336" s="205"/>
      <c r="I336" s="205"/>
      <c r="J336" s="205"/>
      <c r="K336" s="205"/>
      <c r="L336" s="205"/>
      <c r="M336" s="205"/>
      <c r="N336" s="205"/>
      <c r="O336" s="205"/>
      <c r="P336" s="205"/>
      <c r="Q336" s="205"/>
      <c r="R336" s="205"/>
      <c r="S336" s="205"/>
      <c r="T336" s="205"/>
      <c r="U336" s="205"/>
      <c r="V336" s="205"/>
      <c r="W336" s="205"/>
      <c r="X336" s="205"/>
      <c r="Y336" s="205"/>
      <c r="Z336" s="205"/>
      <c r="AA336" s="205"/>
      <c r="AB336" s="205"/>
      <c r="AC336" s="205"/>
      <c r="AD336" s="205"/>
      <c r="AE336" s="205"/>
      <c r="AF336" s="205"/>
      <c r="AG336" s="205"/>
      <c r="AH336" s="205"/>
      <c r="AI336" s="205"/>
      <c r="AJ336" s="205"/>
      <c r="AK336" s="205"/>
      <c r="AL336" s="205"/>
      <c r="AM336" s="205"/>
      <c r="AN336" s="205"/>
      <c r="AO336" s="205"/>
      <c r="AP336" s="205"/>
      <c r="AQ336" s="205"/>
      <c r="AR336" s="205"/>
      <c r="AS336" s="205"/>
      <c r="AT336" s="205"/>
      <c r="AU336" s="205"/>
      <c r="AV336" s="205"/>
      <c r="AW336" s="205"/>
      <c r="AX336" s="205"/>
      <c r="AY336" s="205"/>
      <c r="AZ336" s="205"/>
      <c r="BA336" s="205"/>
      <c r="BB336" s="205"/>
      <c r="BC336" s="205"/>
      <c r="BD336" s="205"/>
      <c r="BE336" s="205"/>
      <c r="BF336" s="205"/>
      <c r="BG336" s="205"/>
      <c r="BH336" s="205"/>
      <c r="BI336" s="205"/>
      <c r="BJ336" s="205"/>
      <c r="BK336" s="205"/>
      <c r="BL336" s="205"/>
      <c r="BM336" s="206">
        <v>20</v>
      </c>
    </row>
    <row r="337" spans="1:65">
      <c r="A337" s="30"/>
      <c r="B337" s="3" t="s">
        <v>86</v>
      </c>
      <c r="C337" s="29"/>
      <c r="D337" s="13">
        <v>0</v>
      </c>
      <c r="E337" s="148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3" t="s">
        <v>276</v>
      </c>
      <c r="C338" s="29"/>
      <c r="D338" s="13">
        <v>-4.3494587490311432E-4</v>
      </c>
      <c r="E338" s="148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46" t="s">
        <v>277</v>
      </c>
      <c r="C339" s="47"/>
      <c r="D339" s="45" t="s">
        <v>278</v>
      </c>
      <c r="E339" s="148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B340" s="31"/>
      <c r="C340" s="20"/>
      <c r="D340" s="20"/>
      <c r="BM340" s="55"/>
    </row>
    <row r="341" spans="1:65">
      <c r="BM341" s="55"/>
    </row>
    <row r="342" spans="1:65">
      <c r="BM342" s="55"/>
    </row>
    <row r="343" spans="1:65">
      <c r="BM343" s="55"/>
    </row>
    <row r="344" spans="1:65">
      <c r="BM344" s="55"/>
    </row>
    <row r="345" spans="1:65">
      <c r="BM345" s="55"/>
    </row>
    <row r="346" spans="1:65">
      <c r="BM346" s="55"/>
    </row>
    <row r="347" spans="1:65">
      <c r="BM347" s="55"/>
    </row>
    <row r="348" spans="1:65">
      <c r="BM348" s="55"/>
    </row>
    <row r="349" spans="1:65">
      <c r="BM349" s="55"/>
    </row>
    <row r="350" spans="1:65">
      <c r="BM350" s="55"/>
    </row>
    <row r="351" spans="1:65">
      <c r="BM351" s="55"/>
    </row>
    <row r="352" spans="1:65">
      <c r="BM352" s="55"/>
    </row>
    <row r="353" spans="65:65">
      <c r="BM353" s="55"/>
    </row>
    <row r="354" spans="65:65">
      <c r="BM354" s="55"/>
    </row>
    <row r="355" spans="65:65">
      <c r="BM355" s="55"/>
    </row>
    <row r="356" spans="65:65">
      <c r="BM356" s="55"/>
    </row>
    <row r="357" spans="65:65">
      <c r="BM357" s="55"/>
    </row>
    <row r="358" spans="65:65">
      <c r="BM358" s="55"/>
    </row>
    <row r="359" spans="65:65">
      <c r="BM359" s="55"/>
    </row>
    <row r="360" spans="65:65">
      <c r="BM360" s="55"/>
    </row>
    <row r="361" spans="65:65">
      <c r="BM361" s="55"/>
    </row>
    <row r="362" spans="65:65">
      <c r="BM362" s="55"/>
    </row>
    <row r="363" spans="65:65">
      <c r="BM363" s="55"/>
    </row>
    <row r="364" spans="65:65">
      <c r="BM364" s="55"/>
    </row>
    <row r="365" spans="65:65">
      <c r="BM365" s="55"/>
    </row>
    <row r="366" spans="65:65">
      <c r="BM366" s="55"/>
    </row>
    <row r="367" spans="65:65">
      <c r="BM367" s="55"/>
    </row>
    <row r="368" spans="65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5"/>
    </row>
    <row r="390" spans="65:65">
      <c r="BM390" s="55"/>
    </row>
    <row r="391" spans="65:65">
      <c r="BM391" s="55"/>
    </row>
    <row r="392" spans="65:65">
      <c r="BM392" s="55"/>
    </row>
    <row r="393" spans="65:65">
      <c r="BM393" s="56"/>
    </row>
    <row r="394" spans="65:65">
      <c r="BM394" s="57"/>
    </row>
    <row r="395" spans="65:65">
      <c r="BM395" s="57"/>
    </row>
    <row r="396" spans="65:65">
      <c r="BM396" s="57"/>
    </row>
    <row r="397" spans="65:65">
      <c r="BM397" s="57"/>
    </row>
    <row r="398" spans="65:65">
      <c r="BM398" s="57"/>
    </row>
    <row r="399" spans="65:65">
      <c r="BM399" s="57"/>
    </row>
    <row r="400" spans="65:65">
      <c r="BM400" s="57"/>
    </row>
    <row r="401" spans="65:65">
      <c r="BM401" s="57"/>
    </row>
    <row r="402" spans="65:65">
      <c r="BM402" s="57"/>
    </row>
    <row r="403" spans="65:65">
      <c r="BM403" s="57"/>
    </row>
    <row r="404" spans="65:65">
      <c r="BM404" s="57"/>
    </row>
    <row r="405" spans="65:65">
      <c r="BM405" s="57"/>
    </row>
    <row r="406" spans="65:65">
      <c r="BM406" s="57"/>
    </row>
    <row r="407" spans="65:65">
      <c r="BM407" s="57"/>
    </row>
    <row r="408" spans="65:65">
      <c r="BM408" s="57"/>
    </row>
    <row r="409" spans="65:65">
      <c r="BM409" s="57"/>
    </row>
    <row r="410" spans="65:65">
      <c r="BM410" s="57"/>
    </row>
    <row r="411" spans="65:65">
      <c r="BM411" s="57"/>
    </row>
    <row r="412" spans="65:65">
      <c r="BM412" s="57"/>
    </row>
    <row r="413" spans="65:65">
      <c r="BM413" s="57"/>
    </row>
    <row r="414" spans="65:65">
      <c r="BM414" s="57"/>
    </row>
    <row r="415" spans="65:65">
      <c r="BM415" s="57"/>
    </row>
    <row r="416" spans="65:65">
      <c r="BM416" s="57"/>
    </row>
    <row r="417" spans="65:65">
      <c r="BM417" s="57"/>
    </row>
    <row r="418" spans="65:65">
      <c r="BM418" s="57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  <row r="424" spans="65:65">
      <c r="BM424" s="57"/>
    </row>
    <row r="425" spans="65:65">
      <c r="BM425" s="57"/>
    </row>
    <row r="426" spans="65:65">
      <c r="BM426" s="57"/>
    </row>
    <row r="427" spans="65:65">
      <c r="BM427" s="57"/>
    </row>
  </sheetData>
  <dataConsolidate/>
  <conditionalFormatting sqref="B6:D7 B20:D21 B34:D35 B48:D49 B62:D63 B76:D77 B90:D91 B104:D105 B118:D119 B132:D133 B146:D147 B160:D161 B174:D175 B188:D189 B202:D203 B216:D217 B230:D231 B244:D245 B258:D259 B272:D273 B286:E291 B304:D305 B318:D319 B332:D333">
    <cfRule type="expression" dxfId="11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E297 C300:D311 C314:D325 C328:D339">
    <cfRule type="expression" dxfId="10" priority="70" stopIfTrue="1">
      <formula>AND(ISBLANK(INDIRECT(Anlyt_LabRefLastCol)),ISBLANK(INDIRECT(Anlyt_LabRefThisCol)))</formula>
    </cfRule>
    <cfRule type="expression" dxfId="9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0DF09-1D12-4BBE-93F2-7130EDCC74EB}">
  <sheetPr codeName="Sheet19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8" t="s">
        <v>664</v>
      </c>
      <c r="BM1" s="28" t="s">
        <v>317</v>
      </c>
    </row>
    <row r="2" spans="1:66" ht="18">
      <c r="A2" s="25" t="s">
        <v>508</v>
      </c>
      <c r="B2" s="18" t="s">
        <v>110</v>
      </c>
      <c r="C2" s="15" t="s">
        <v>111</v>
      </c>
      <c r="D2" s="16" t="s">
        <v>316</v>
      </c>
      <c r="E2" s="14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0" t="s">
        <v>113</v>
      </c>
      <c r="E3" s="14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362</v>
      </c>
      <c r="E4" s="14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3.16</v>
      </c>
      <c r="E6" s="148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3.02</v>
      </c>
      <c r="E7" s="148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16</v>
      </c>
    </row>
    <row r="8" spans="1:66">
      <c r="A8" s="30"/>
      <c r="B8" s="20" t="s">
        <v>273</v>
      </c>
      <c r="C8" s="12"/>
      <c r="D8" s="23">
        <v>3.09</v>
      </c>
      <c r="E8" s="148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274</v>
      </c>
      <c r="C9" s="29"/>
      <c r="D9" s="11">
        <v>3.09</v>
      </c>
      <c r="E9" s="148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3.09</v>
      </c>
      <c r="BN9" s="28"/>
    </row>
    <row r="10" spans="1:66">
      <c r="A10" s="30"/>
      <c r="B10" s="3" t="s">
        <v>275</v>
      </c>
      <c r="C10" s="29"/>
      <c r="D10" s="24">
        <v>9.8994949366116733E-2</v>
      </c>
      <c r="E10" s="148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22</v>
      </c>
    </row>
    <row r="11" spans="1:66">
      <c r="A11" s="30"/>
      <c r="B11" s="3" t="s">
        <v>86</v>
      </c>
      <c r="C11" s="29"/>
      <c r="D11" s="13">
        <v>3.2037200442108976E-2</v>
      </c>
      <c r="E11" s="148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276</v>
      </c>
      <c r="C12" s="29"/>
      <c r="D12" s="13">
        <v>0</v>
      </c>
      <c r="E12" s="14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277</v>
      </c>
      <c r="C13" s="47"/>
      <c r="D13" s="45" t="s">
        <v>278</v>
      </c>
      <c r="E13" s="14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924EA-56AA-4F10-BF31-19E5DDAE74D3}">
  <sheetPr codeName="Sheet20"/>
  <dimension ref="A1:BN78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665</v>
      </c>
      <c r="BM1" s="28" t="s">
        <v>317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316</v>
      </c>
      <c r="E2" s="14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0" t="s">
        <v>113</v>
      </c>
      <c r="E3" s="14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363</v>
      </c>
      <c r="E4" s="14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5</v>
      </c>
      <c r="E6" s="148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5</v>
      </c>
      <c r="E7" s="148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20" t="s">
        <v>273</v>
      </c>
      <c r="C8" s="12"/>
      <c r="D8" s="23">
        <v>5</v>
      </c>
      <c r="E8" s="148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274</v>
      </c>
      <c r="C9" s="29"/>
      <c r="D9" s="11">
        <v>5</v>
      </c>
      <c r="E9" s="148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</v>
      </c>
      <c r="BN9" s="28"/>
    </row>
    <row r="10" spans="1:66">
      <c r="A10" s="30"/>
      <c r="B10" s="3" t="s">
        <v>275</v>
      </c>
      <c r="C10" s="29"/>
      <c r="D10" s="24">
        <v>0</v>
      </c>
      <c r="E10" s="148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24</v>
      </c>
    </row>
    <row r="11" spans="1:66">
      <c r="A11" s="30"/>
      <c r="B11" s="3" t="s">
        <v>86</v>
      </c>
      <c r="C11" s="29"/>
      <c r="D11" s="13">
        <v>0</v>
      </c>
      <c r="E11" s="148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276</v>
      </c>
      <c r="C12" s="29"/>
      <c r="D12" s="13">
        <v>0</v>
      </c>
      <c r="E12" s="14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277</v>
      </c>
      <c r="C13" s="47"/>
      <c r="D13" s="45" t="s">
        <v>278</v>
      </c>
      <c r="E13" s="14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666</v>
      </c>
      <c r="BM15" s="28" t="s">
        <v>317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316</v>
      </c>
      <c r="E16" s="14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236</v>
      </c>
      <c r="C17" s="9" t="s">
        <v>236</v>
      </c>
      <c r="D17" s="10" t="s">
        <v>113</v>
      </c>
      <c r="E17" s="14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363</v>
      </c>
      <c r="E18" s="14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48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03">
        <v>103</v>
      </c>
      <c r="E20" s="204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206">
        <v>1</v>
      </c>
    </row>
    <row r="21" spans="1:65">
      <c r="A21" s="30"/>
      <c r="B21" s="19">
        <v>1</v>
      </c>
      <c r="C21" s="9">
        <v>2</v>
      </c>
      <c r="D21" s="208">
        <v>104</v>
      </c>
      <c r="E21" s="204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206">
        <v>8</v>
      </c>
    </row>
    <row r="22" spans="1:65">
      <c r="A22" s="30"/>
      <c r="B22" s="20" t="s">
        <v>273</v>
      </c>
      <c r="C22" s="12"/>
      <c r="D22" s="210">
        <v>103.5</v>
      </c>
      <c r="E22" s="204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06">
        <v>16</v>
      </c>
    </row>
    <row r="23" spans="1:65">
      <c r="A23" s="30"/>
      <c r="B23" s="3" t="s">
        <v>274</v>
      </c>
      <c r="C23" s="29"/>
      <c r="D23" s="208">
        <v>103.5</v>
      </c>
      <c r="E23" s="204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6">
        <v>103.5</v>
      </c>
    </row>
    <row r="24" spans="1:65">
      <c r="A24" s="30"/>
      <c r="B24" s="3" t="s">
        <v>275</v>
      </c>
      <c r="C24" s="29"/>
      <c r="D24" s="208">
        <v>0.70710678118654757</v>
      </c>
      <c r="E24" s="204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6">
        <v>25</v>
      </c>
    </row>
    <row r="25" spans="1:65">
      <c r="A25" s="30"/>
      <c r="B25" s="3" t="s">
        <v>86</v>
      </c>
      <c r="C25" s="29"/>
      <c r="D25" s="13">
        <v>6.8319495766816195E-3</v>
      </c>
      <c r="E25" s="148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276</v>
      </c>
      <c r="C26" s="29"/>
      <c r="D26" s="13">
        <v>0</v>
      </c>
      <c r="E26" s="148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277</v>
      </c>
      <c r="C27" s="47"/>
      <c r="D27" s="45" t="s">
        <v>278</v>
      </c>
      <c r="E27" s="14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667</v>
      </c>
      <c r="BM29" s="28" t="s">
        <v>317</v>
      </c>
    </row>
    <row r="30" spans="1:65" ht="15">
      <c r="A30" s="25" t="s">
        <v>10</v>
      </c>
      <c r="B30" s="18" t="s">
        <v>110</v>
      </c>
      <c r="C30" s="15" t="s">
        <v>111</v>
      </c>
      <c r="D30" s="16" t="s">
        <v>316</v>
      </c>
      <c r="E30" s="148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236</v>
      </c>
      <c r="C31" s="9" t="s">
        <v>236</v>
      </c>
      <c r="D31" s="10" t="s">
        <v>113</v>
      </c>
      <c r="E31" s="148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363</v>
      </c>
      <c r="E32" s="148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4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03">
        <v>218</v>
      </c>
      <c r="E34" s="204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H34" s="205"/>
      <c r="AI34" s="205"/>
      <c r="AJ34" s="205"/>
      <c r="AK34" s="205"/>
      <c r="AL34" s="205"/>
      <c r="AM34" s="205"/>
      <c r="AN34" s="205"/>
      <c r="AO34" s="205"/>
      <c r="AP34" s="205"/>
      <c r="AQ34" s="205"/>
      <c r="AR34" s="205"/>
      <c r="AS34" s="205"/>
      <c r="AT34" s="205"/>
      <c r="AU34" s="205"/>
      <c r="AV34" s="205"/>
      <c r="AW34" s="205"/>
      <c r="AX34" s="205"/>
      <c r="AY34" s="205"/>
      <c r="AZ34" s="205"/>
      <c r="BA34" s="205"/>
      <c r="BB34" s="205"/>
      <c r="BC34" s="205"/>
      <c r="BD34" s="205"/>
      <c r="BE34" s="205"/>
      <c r="BF34" s="205"/>
      <c r="BG34" s="205"/>
      <c r="BH34" s="205"/>
      <c r="BI34" s="205"/>
      <c r="BJ34" s="205"/>
      <c r="BK34" s="205"/>
      <c r="BL34" s="205"/>
      <c r="BM34" s="206">
        <v>1</v>
      </c>
    </row>
    <row r="35" spans="1:65">
      <c r="A35" s="30"/>
      <c r="B35" s="19">
        <v>1</v>
      </c>
      <c r="C35" s="9">
        <v>2</v>
      </c>
      <c r="D35" s="208">
        <v>213</v>
      </c>
      <c r="E35" s="204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I35" s="205"/>
      <c r="AJ35" s="205"/>
      <c r="AK35" s="205"/>
      <c r="AL35" s="205"/>
      <c r="AM35" s="205"/>
      <c r="AN35" s="205"/>
      <c r="AO35" s="205"/>
      <c r="AP35" s="205"/>
      <c r="AQ35" s="205"/>
      <c r="AR35" s="205"/>
      <c r="AS35" s="205"/>
      <c r="AT35" s="205"/>
      <c r="AU35" s="205"/>
      <c r="AV35" s="205"/>
      <c r="AW35" s="205"/>
      <c r="AX35" s="205"/>
      <c r="AY35" s="205"/>
      <c r="AZ35" s="205"/>
      <c r="BA35" s="205"/>
      <c r="BB35" s="205"/>
      <c r="BC35" s="205"/>
      <c r="BD35" s="205"/>
      <c r="BE35" s="205"/>
      <c r="BF35" s="205"/>
      <c r="BG35" s="205"/>
      <c r="BH35" s="205"/>
      <c r="BI35" s="205"/>
      <c r="BJ35" s="205"/>
      <c r="BK35" s="205"/>
      <c r="BL35" s="205"/>
      <c r="BM35" s="206">
        <v>20</v>
      </c>
    </row>
    <row r="36" spans="1:65">
      <c r="A36" s="30"/>
      <c r="B36" s="20" t="s">
        <v>273</v>
      </c>
      <c r="C36" s="12"/>
      <c r="D36" s="210">
        <v>215.5</v>
      </c>
      <c r="E36" s="204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  <c r="AH36" s="205"/>
      <c r="AI36" s="205"/>
      <c r="AJ36" s="205"/>
      <c r="AK36" s="205"/>
      <c r="AL36" s="205"/>
      <c r="AM36" s="205"/>
      <c r="AN36" s="205"/>
      <c r="AO36" s="205"/>
      <c r="AP36" s="205"/>
      <c r="AQ36" s="205"/>
      <c r="AR36" s="205"/>
      <c r="AS36" s="205"/>
      <c r="AT36" s="205"/>
      <c r="AU36" s="205"/>
      <c r="AV36" s="205"/>
      <c r="AW36" s="205"/>
      <c r="AX36" s="205"/>
      <c r="AY36" s="205"/>
      <c r="AZ36" s="205"/>
      <c r="BA36" s="205"/>
      <c r="BB36" s="205"/>
      <c r="BC36" s="205"/>
      <c r="BD36" s="205"/>
      <c r="BE36" s="205"/>
      <c r="BF36" s="205"/>
      <c r="BG36" s="205"/>
      <c r="BH36" s="205"/>
      <c r="BI36" s="205"/>
      <c r="BJ36" s="205"/>
      <c r="BK36" s="205"/>
      <c r="BL36" s="205"/>
      <c r="BM36" s="206">
        <v>16</v>
      </c>
    </row>
    <row r="37" spans="1:65">
      <c r="A37" s="30"/>
      <c r="B37" s="3" t="s">
        <v>274</v>
      </c>
      <c r="C37" s="29"/>
      <c r="D37" s="208">
        <v>215.5</v>
      </c>
      <c r="E37" s="204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H37" s="205"/>
      <c r="AI37" s="205"/>
      <c r="AJ37" s="205"/>
      <c r="AK37" s="205"/>
      <c r="AL37" s="205"/>
      <c r="AM37" s="205"/>
      <c r="AN37" s="205"/>
      <c r="AO37" s="205"/>
      <c r="AP37" s="205"/>
      <c r="AQ37" s="205"/>
      <c r="AR37" s="205"/>
      <c r="AS37" s="205"/>
      <c r="AT37" s="205"/>
      <c r="AU37" s="205"/>
      <c r="AV37" s="205"/>
      <c r="AW37" s="205"/>
      <c r="AX37" s="205"/>
      <c r="AY37" s="205"/>
      <c r="AZ37" s="205"/>
      <c r="BA37" s="205"/>
      <c r="BB37" s="205"/>
      <c r="BC37" s="205"/>
      <c r="BD37" s="205"/>
      <c r="BE37" s="205"/>
      <c r="BF37" s="205"/>
      <c r="BG37" s="205"/>
      <c r="BH37" s="205"/>
      <c r="BI37" s="205"/>
      <c r="BJ37" s="205"/>
      <c r="BK37" s="205"/>
      <c r="BL37" s="205"/>
      <c r="BM37" s="206">
        <v>215.5</v>
      </c>
    </row>
    <row r="38" spans="1:65">
      <c r="A38" s="30"/>
      <c r="B38" s="3" t="s">
        <v>275</v>
      </c>
      <c r="C38" s="29"/>
      <c r="D38" s="208">
        <v>3.5355339059327378</v>
      </c>
      <c r="E38" s="204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I38" s="205"/>
      <c r="AJ38" s="205"/>
      <c r="AK38" s="205"/>
      <c r="AL38" s="205"/>
      <c r="AM38" s="205"/>
      <c r="AN38" s="205"/>
      <c r="AO38" s="205"/>
      <c r="AP38" s="205"/>
      <c r="AQ38" s="205"/>
      <c r="AR38" s="205"/>
      <c r="AS38" s="205"/>
      <c r="AT38" s="205"/>
      <c r="AU38" s="205"/>
      <c r="AV38" s="205"/>
      <c r="AW38" s="205"/>
      <c r="AX38" s="205"/>
      <c r="AY38" s="205"/>
      <c r="AZ38" s="205"/>
      <c r="BA38" s="205"/>
      <c r="BB38" s="205"/>
      <c r="BC38" s="205"/>
      <c r="BD38" s="205"/>
      <c r="BE38" s="205"/>
      <c r="BF38" s="205"/>
      <c r="BG38" s="205"/>
      <c r="BH38" s="205"/>
      <c r="BI38" s="205"/>
      <c r="BJ38" s="205"/>
      <c r="BK38" s="205"/>
      <c r="BL38" s="205"/>
      <c r="BM38" s="206">
        <v>26</v>
      </c>
    </row>
    <row r="39" spans="1:65">
      <c r="A39" s="30"/>
      <c r="B39" s="3" t="s">
        <v>86</v>
      </c>
      <c r="C39" s="29"/>
      <c r="D39" s="13">
        <v>1.6406189818713401E-2</v>
      </c>
      <c r="E39" s="148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276</v>
      </c>
      <c r="C40" s="29"/>
      <c r="D40" s="13">
        <v>0</v>
      </c>
      <c r="E40" s="148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277</v>
      </c>
      <c r="C41" s="47"/>
      <c r="D41" s="45" t="s">
        <v>278</v>
      </c>
      <c r="E41" s="148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668</v>
      </c>
      <c r="BM43" s="28" t="s">
        <v>317</v>
      </c>
    </row>
    <row r="44" spans="1:65" ht="15">
      <c r="A44" s="25" t="s">
        <v>13</v>
      </c>
      <c r="B44" s="18" t="s">
        <v>110</v>
      </c>
      <c r="C44" s="15" t="s">
        <v>111</v>
      </c>
      <c r="D44" s="16" t="s">
        <v>316</v>
      </c>
      <c r="E44" s="148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236</v>
      </c>
      <c r="C45" s="9" t="s">
        <v>236</v>
      </c>
      <c r="D45" s="10" t="s">
        <v>113</v>
      </c>
      <c r="E45" s="148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363</v>
      </c>
      <c r="E46" s="148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48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0.6</v>
      </c>
      <c r="E48" s="148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0.6</v>
      </c>
      <c r="E49" s="148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21</v>
      </c>
    </row>
    <row r="50" spans="1:65">
      <c r="A50" s="30"/>
      <c r="B50" s="20" t="s">
        <v>273</v>
      </c>
      <c r="C50" s="12"/>
      <c r="D50" s="23">
        <v>0.6</v>
      </c>
      <c r="E50" s="148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274</v>
      </c>
      <c r="C51" s="29"/>
      <c r="D51" s="11">
        <v>0.6</v>
      </c>
      <c r="E51" s="148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0.6</v>
      </c>
    </row>
    <row r="52" spans="1:65">
      <c r="A52" s="30"/>
      <c r="B52" s="3" t="s">
        <v>275</v>
      </c>
      <c r="C52" s="29"/>
      <c r="D52" s="24">
        <v>0</v>
      </c>
      <c r="E52" s="148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27</v>
      </c>
    </row>
    <row r="53" spans="1:65">
      <c r="A53" s="30"/>
      <c r="B53" s="3" t="s">
        <v>86</v>
      </c>
      <c r="C53" s="29"/>
      <c r="D53" s="13">
        <v>0</v>
      </c>
      <c r="E53" s="148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276</v>
      </c>
      <c r="C54" s="29"/>
      <c r="D54" s="13">
        <v>0</v>
      </c>
      <c r="E54" s="148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277</v>
      </c>
      <c r="C55" s="47"/>
      <c r="D55" s="45" t="s">
        <v>278</v>
      </c>
      <c r="E55" s="148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669</v>
      </c>
      <c r="BM57" s="28" t="s">
        <v>317</v>
      </c>
    </row>
    <row r="58" spans="1:65" ht="15">
      <c r="A58" s="25" t="s">
        <v>16</v>
      </c>
      <c r="B58" s="18" t="s">
        <v>110</v>
      </c>
      <c r="C58" s="15" t="s">
        <v>111</v>
      </c>
      <c r="D58" s="16" t="s">
        <v>316</v>
      </c>
      <c r="E58" s="14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236</v>
      </c>
      <c r="C59" s="9" t="s">
        <v>236</v>
      </c>
      <c r="D59" s="10" t="s">
        <v>113</v>
      </c>
      <c r="E59" s="14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363</v>
      </c>
      <c r="E60" s="14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48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0.68</v>
      </c>
      <c r="E62" s="148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0.72</v>
      </c>
      <c r="E63" s="14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22</v>
      </c>
    </row>
    <row r="64" spans="1:65">
      <c r="A64" s="30"/>
      <c r="B64" s="20" t="s">
        <v>273</v>
      </c>
      <c r="C64" s="12"/>
      <c r="D64" s="23">
        <v>0.7</v>
      </c>
      <c r="E64" s="14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274</v>
      </c>
      <c r="C65" s="29"/>
      <c r="D65" s="11">
        <v>0.7</v>
      </c>
      <c r="E65" s="14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0.7</v>
      </c>
    </row>
    <row r="66" spans="1:65">
      <c r="A66" s="30"/>
      <c r="B66" s="3" t="s">
        <v>275</v>
      </c>
      <c r="C66" s="29"/>
      <c r="D66" s="24">
        <v>2.8284271247461849E-2</v>
      </c>
      <c r="E66" s="14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28</v>
      </c>
    </row>
    <row r="67" spans="1:65">
      <c r="A67" s="30"/>
      <c r="B67" s="3" t="s">
        <v>86</v>
      </c>
      <c r="C67" s="29"/>
      <c r="D67" s="13">
        <v>4.0406101782088359E-2</v>
      </c>
      <c r="E67" s="14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276</v>
      </c>
      <c r="C68" s="29"/>
      <c r="D68" s="13">
        <v>0</v>
      </c>
      <c r="E68" s="14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277</v>
      </c>
      <c r="C69" s="47"/>
      <c r="D69" s="45" t="s">
        <v>278</v>
      </c>
      <c r="E69" s="14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670</v>
      </c>
      <c r="BM71" s="28" t="s">
        <v>317</v>
      </c>
    </row>
    <row r="72" spans="1:65" ht="15">
      <c r="A72" s="25" t="s">
        <v>19</v>
      </c>
      <c r="B72" s="18" t="s">
        <v>110</v>
      </c>
      <c r="C72" s="15" t="s">
        <v>111</v>
      </c>
      <c r="D72" s="16" t="s">
        <v>316</v>
      </c>
      <c r="E72" s="148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236</v>
      </c>
      <c r="C73" s="9" t="s">
        <v>236</v>
      </c>
      <c r="D73" s="10" t="s">
        <v>113</v>
      </c>
      <c r="E73" s="14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363</v>
      </c>
      <c r="E74" s="14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48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1</v>
      </c>
      <c r="E76" s="148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0.8</v>
      </c>
      <c r="E77" s="148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23</v>
      </c>
    </row>
    <row r="78" spans="1:65">
      <c r="A78" s="30"/>
      <c r="B78" s="20" t="s">
        <v>273</v>
      </c>
      <c r="C78" s="12"/>
      <c r="D78" s="23">
        <v>0.9</v>
      </c>
      <c r="E78" s="148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274</v>
      </c>
      <c r="C79" s="29"/>
      <c r="D79" s="11">
        <v>0.9</v>
      </c>
      <c r="E79" s="148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0.9</v>
      </c>
    </row>
    <row r="80" spans="1:65">
      <c r="A80" s="30"/>
      <c r="B80" s="3" t="s">
        <v>275</v>
      </c>
      <c r="C80" s="29"/>
      <c r="D80" s="24">
        <v>0.14142135623730956</v>
      </c>
      <c r="E80" s="148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29</v>
      </c>
    </row>
    <row r="81" spans="1:65">
      <c r="A81" s="30"/>
      <c r="B81" s="3" t="s">
        <v>86</v>
      </c>
      <c r="C81" s="29"/>
      <c r="D81" s="13">
        <v>0.15713484026367727</v>
      </c>
      <c r="E81" s="148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276</v>
      </c>
      <c r="C82" s="29"/>
      <c r="D82" s="13">
        <v>0</v>
      </c>
      <c r="E82" s="148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277</v>
      </c>
      <c r="C83" s="47"/>
      <c r="D83" s="45" t="s">
        <v>278</v>
      </c>
      <c r="E83" s="148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671</v>
      </c>
      <c r="BM85" s="28" t="s">
        <v>317</v>
      </c>
    </row>
    <row r="86" spans="1:65" ht="15">
      <c r="A86" s="25" t="s">
        <v>22</v>
      </c>
      <c r="B86" s="18" t="s">
        <v>110</v>
      </c>
      <c r="C86" s="15" t="s">
        <v>111</v>
      </c>
      <c r="D86" s="16" t="s">
        <v>316</v>
      </c>
      <c r="E86" s="148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236</v>
      </c>
      <c r="C87" s="9" t="s">
        <v>236</v>
      </c>
      <c r="D87" s="10" t="s">
        <v>113</v>
      </c>
      <c r="E87" s="148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363</v>
      </c>
      <c r="E88" s="148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1</v>
      </c>
    </row>
    <row r="89" spans="1:65">
      <c r="A89" s="30"/>
      <c r="B89" s="19"/>
      <c r="C89" s="9"/>
      <c r="D89" s="26"/>
      <c r="E89" s="14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1</v>
      </c>
    </row>
    <row r="90" spans="1:65">
      <c r="A90" s="30"/>
      <c r="B90" s="18">
        <v>1</v>
      </c>
      <c r="C90" s="14">
        <v>1</v>
      </c>
      <c r="D90" s="211">
        <v>19.600000000000001</v>
      </c>
      <c r="E90" s="212"/>
      <c r="F90" s="213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13"/>
      <c r="R90" s="213"/>
      <c r="S90" s="213"/>
      <c r="T90" s="213"/>
      <c r="U90" s="213"/>
      <c r="V90" s="213"/>
      <c r="W90" s="213"/>
      <c r="X90" s="213"/>
      <c r="Y90" s="213"/>
      <c r="Z90" s="213"/>
      <c r="AA90" s="213"/>
      <c r="AB90" s="213"/>
      <c r="AC90" s="213"/>
      <c r="AD90" s="213"/>
      <c r="AE90" s="213"/>
      <c r="AF90" s="213"/>
      <c r="AG90" s="213"/>
      <c r="AH90" s="213"/>
      <c r="AI90" s="213"/>
      <c r="AJ90" s="213"/>
      <c r="AK90" s="213"/>
      <c r="AL90" s="213"/>
      <c r="AM90" s="213"/>
      <c r="AN90" s="213"/>
      <c r="AO90" s="213"/>
      <c r="AP90" s="213"/>
      <c r="AQ90" s="213"/>
      <c r="AR90" s="213"/>
      <c r="AS90" s="213"/>
      <c r="AT90" s="213"/>
      <c r="AU90" s="213"/>
      <c r="AV90" s="213"/>
      <c r="AW90" s="213"/>
      <c r="AX90" s="213"/>
      <c r="AY90" s="213"/>
      <c r="AZ90" s="213"/>
      <c r="BA90" s="213"/>
      <c r="BB90" s="213"/>
      <c r="BC90" s="213"/>
      <c r="BD90" s="213"/>
      <c r="BE90" s="213"/>
      <c r="BF90" s="213"/>
      <c r="BG90" s="213"/>
      <c r="BH90" s="213"/>
      <c r="BI90" s="213"/>
      <c r="BJ90" s="213"/>
      <c r="BK90" s="213"/>
      <c r="BL90" s="213"/>
      <c r="BM90" s="214">
        <v>1</v>
      </c>
    </row>
    <row r="91" spans="1:65">
      <c r="A91" s="30"/>
      <c r="B91" s="19">
        <v>1</v>
      </c>
      <c r="C91" s="9">
        <v>2</v>
      </c>
      <c r="D91" s="215">
        <v>20.100000000000001</v>
      </c>
      <c r="E91" s="212"/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3"/>
      <c r="T91" s="213"/>
      <c r="U91" s="213"/>
      <c r="V91" s="213"/>
      <c r="W91" s="213"/>
      <c r="X91" s="213"/>
      <c r="Y91" s="213"/>
      <c r="Z91" s="213"/>
      <c r="AA91" s="213"/>
      <c r="AB91" s="213"/>
      <c r="AC91" s="213"/>
      <c r="AD91" s="213"/>
      <c r="AE91" s="213"/>
      <c r="AF91" s="213"/>
      <c r="AG91" s="213"/>
      <c r="AH91" s="213"/>
      <c r="AI91" s="213"/>
      <c r="AJ91" s="213"/>
      <c r="AK91" s="213"/>
      <c r="AL91" s="213"/>
      <c r="AM91" s="213"/>
      <c r="AN91" s="213"/>
      <c r="AO91" s="213"/>
      <c r="AP91" s="213"/>
      <c r="AQ91" s="213"/>
      <c r="AR91" s="213"/>
      <c r="AS91" s="213"/>
      <c r="AT91" s="213"/>
      <c r="AU91" s="213"/>
      <c r="AV91" s="213"/>
      <c r="AW91" s="213"/>
      <c r="AX91" s="213"/>
      <c r="AY91" s="213"/>
      <c r="AZ91" s="213"/>
      <c r="BA91" s="213"/>
      <c r="BB91" s="213"/>
      <c r="BC91" s="213"/>
      <c r="BD91" s="213"/>
      <c r="BE91" s="213"/>
      <c r="BF91" s="213"/>
      <c r="BG91" s="213"/>
      <c r="BH91" s="213"/>
      <c r="BI91" s="213"/>
      <c r="BJ91" s="213"/>
      <c r="BK91" s="213"/>
      <c r="BL91" s="213"/>
      <c r="BM91" s="214">
        <v>24</v>
      </c>
    </row>
    <row r="92" spans="1:65">
      <c r="A92" s="30"/>
      <c r="B92" s="20" t="s">
        <v>273</v>
      </c>
      <c r="C92" s="12"/>
      <c r="D92" s="217">
        <v>19.850000000000001</v>
      </c>
      <c r="E92" s="212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W92" s="213"/>
      <c r="X92" s="213"/>
      <c r="Y92" s="213"/>
      <c r="Z92" s="213"/>
      <c r="AA92" s="213"/>
      <c r="AB92" s="213"/>
      <c r="AC92" s="213"/>
      <c r="AD92" s="213"/>
      <c r="AE92" s="213"/>
      <c r="AF92" s="213"/>
      <c r="AG92" s="213"/>
      <c r="AH92" s="213"/>
      <c r="AI92" s="213"/>
      <c r="AJ92" s="213"/>
      <c r="AK92" s="213"/>
      <c r="AL92" s="213"/>
      <c r="AM92" s="213"/>
      <c r="AN92" s="213"/>
      <c r="AO92" s="213"/>
      <c r="AP92" s="213"/>
      <c r="AQ92" s="213"/>
      <c r="AR92" s="213"/>
      <c r="AS92" s="213"/>
      <c r="AT92" s="213"/>
      <c r="AU92" s="213"/>
      <c r="AV92" s="213"/>
      <c r="AW92" s="213"/>
      <c r="AX92" s="213"/>
      <c r="AY92" s="213"/>
      <c r="AZ92" s="213"/>
      <c r="BA92" s="213"/>
      <c r="BB92" s="213"/>
      <c r="BC92" s="213"/>
      <c r="BD92" s="213"/>
      <c r="BE92" s="213"/>
      <c r="BF92" s="213"/>
      <c r="BG92" s="213"/>
      <c r="BH92" s="213"/>
      <c r="BI92" s="213"/>
      <c r="BJ92" s="213"/>
      <c r="BK92" s="213"/>
      <c r="BL92" s="213"/>
      <c r="BM92" s="214">
        <v>16</v>
      </c>
    </row>
    <row r="93" spans="1:65">
      <c r="A93" s="30"/>
      <c r="B93" s="3" t="s">
        <v>274</v>
      </c>
      <c r="C93" s="29"/>
      <c r="D93" s="215">
        <v>19.850000000000001</v>
      </c>
      <c r="E93" s="212"/>
      <c r="F93" s="213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13"/>
      <c r="R93" s="213"/>
      <c r="S93" s="213"/>
      <c r="T93" s="213"/>
      <c r="U93" s="213"/>
      <c r="V93" s="213"/>
      <c r="W93" s="213"/>
      <c r="X93" s="213"/>
      <c r="Y93" s="213"/>
      <c r="Z93" s="213"/>
      <c r="AA93" s="213"/>
      <c r="AB93" s="213"/>
      <c r="AC93" s="213"/>
      <c r="AD93" s="213"/>
      <c r="AE93" s="213"/>
      <c r="AF93" s="213"/>
      <c r="AG93" s="213"/>
      <c r="AH93" s="213"/>
      <c r="AI93" s="213"/>
      <c r="AJ93" s="213"/>
      <c r="AK93" s="213"/>
      <c r="AL93" s="213"/>
      <c r="AM93" s="213"/>
      <c r="AN93" s="213"/>
      <c r="AO93" s="213"/>
      <c r="AP93" s="213"/>
      <c r="AQ93" s="213"/>
      <c r="AR93" s="213"/>
      <c r="AS93" s="213"/>
      <c r="AT93" s="213"/>
      <c r="AU93" s="213"/>
      <c r="AV93" s="213"/>
      <c r="AW93" s="213"/>
      <c r="AX93" s="213"/>
      <c r="AY93" s="213"/>
      <c r="AZ93" s="213"/>
      <c r="BA93" s="213"/>
      <c r="BB93" s="213"/>
      <c r="BC93" s="213"/>
      <c r="BD93" s="213"/>
      <c r="BE93" s="213"/>
      <c r="BF93" s="213"/>
      <c r="BG93" s="213"/>
      <c r="BH93" s="213"/>
      <c r="BI93" s="213"/>
      <c r="BJ93" s="213"/>
      <c r="BK93" s="213"/>
      <c r="BL93" s="213"/>
      <c r="BM93" s="214">
        <v>19.850000000000001</v>
      </c>
    </row>
    <row r="94" spans="1:65">
      <c r="A94" s="30"/>
      <c r="B94" s="3" t="s">
        <v>275</v>
      </c>
      <c r="C94" s="29"/>
      <c r="D94" s="215">
        <v>0.35355339059327379</v>
      </c>
      <c r="E94" s="212"/>
      <c r="F94" s="213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13"/>
      <c r="R94" s="213"/>
      <c r="S94" s="213"/>
      <c r="T94" s="213"/>
      <c r="U94" s="213"/>
      <c r="V94" s="213"/>
      <c r="W94" s="213"/>
      <c r="X94" s="213"/>
      <c r="Y94" s="213"/>
      <c r="Z94" s="213"/>
      <c r="AA94" s="213"/>
      <c r="AB94" s="213"/>
      <c r="AC94" s="213"/>
      <c r="AD94" s="213"/>
      <c r="AE94" s="213"/>
      <c r="AF94" s="213"/>
      <c r="AG94" s="213"/>
      <c r="AH94" s="213"/>
      <c r="AI94" s="213"/>
      <c r="AJ94" s="213"/>
      <c r="AK94" s="213"/>
      <c r="AL94" s="213"/>
      <c r="AM94" s="213"/>
      <c r="AN94" s="213"/>
      <c r="AO94" s="213"/>
      <c r="AP94" s="213"/>
      <c r="AQ94" s="213"/>
      <c r="AR94" s="213"/>
      <c r="AS94" s="213"/>
      <c r="AT94" s="213"/>
      <c r="AU94" s="213"/>
      <c r="AV94" s="213"/>
      <c r="AW94" s="213"/>
      <c r="AX94" s="213"/>
      <c r="AY94" s="213"/>
      <c r="AZ94" s="213"/>
      <c r="BA94" s="213"/>
      <c r="BB94" s="213"/>
      <c r="BC94" s="213"/>
      <c r="BD94" s="213"/>
      <c r="BE94" s="213"/>
      <c r="BF94" s="213"/>
      <c r="BG94" s="213"/>
      <c r="BH94" s="213"/>
      <c r="BI94" s="213"/>
      <c r="BJ94" s="213"/>
      <c r="BK94" s="213"/>
      <c r="BL94" s="213"/>
      <c r="BM94" s="214">
        <v>30</v>
      </c>
    </row>
    <row r="95" spans="1:65">
      <c r="A95" s="30"/>
      <c r="B95" s="3" t="s">
        <v>86</v>
      </c>
      <c r="C95" s="29"/>
      <c r="D95" s="13">
        <v>1.7811253934169963E-2</v>
      </c>
      <c r="E95" s="14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276</v>
      </c>
      <c r="C96" s="29"/>
      <c r="D96" s="13">
        <v>0</v>
      </c>
      <c r="E96" s="148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277</v>
      </c>
      <c r="C97" s="47"/>
      <c r="D97" s="45" t="s">
        <v>278</v>
      </c>
      <c r="E97" s="148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672</v>
      </c>
      <c r="BM99" s="28" t="s">
        <v>317</v>
      </c>
    </row>
    <row r="100" spans="1:65" ht="15">
      <c r="A100" s="25" t="s">
        <v>25</v>
      </c>
      <c r="B100" s="18" t="s">
        <v>110</v>
      </c>
      <c r="C100" s="15" t="s">
        <v>111</v>
      </c>
      <c r="D100" s="16" t="s">
        <v>316</v>
      </c>
      <c r="E100" s="148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236</v>
      </c>
      <c r="C101" s="9" t="s">
        <v>236</v>
      </c>
      <c r="D101" s="10" t="s">
        <v>113</v>
      </c>
      <c r="E101" s="148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363</v>
      </c>
      <c r="E102" s="148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4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11">
        <v>34.700000000000003</v>
      </c>
      <c r="E104" s="212"/>
      <c r="F104" s="213"/>
      <c r="G104" s="213"/>
      <c r="H104" s="213"/>
      <c r="I104" s="213"/>
      <c r="J104" s="213"/>
      <c r="K104" s="213"/>
      <c r="L104" s="213"/>
      <c r="M104" s="213"/>
      <c r="N104" s="213"/>
      <c r="O104" s="213"/>
      <c r="P104" s="213"/>
      <c r="Q104" s="213"/>
      <c r="R104" s="213"/>
      <c r="S104" s="213"/>
      <c r="T104" s="213"/>
      <c r="U104" s="213"/>
      <c r="V104" s="213"/>
      <c r="W104" s="213"/>
      <c r="X104" s="213"/>
      <c r="Y104" s="213"/>
      <c r="Z104" s="213"/>
      <c r="AA104" s="213"/>
      <c r="AB104" s="213"/>
      <c r="AC104" s="213"/>
      <c r="AD104" s="213"/>
      <c r="AE104" s="213"/>
      <c r="AF104" s="213"/>
      <c r="AG104" s="213"/>
      <c r="AH104" s="213"/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213"/>
      <c r="AS104" s="213"/>
      <c r="AT104" s="213"/>
      <c r="AU104" s="213"/>
      <c r="AV104" s="213"/>
      <c r="AW104" s="213"/>
      <c r="AX104" s="213"/>
      <c r="AY104" s="213"/>
      <c r="AZ104" s="213"/>
      <c r="BA104" s="213"/>
      <c r="BB104" s="213"/>
      <c r="BC104" s="213"/>
      <c r="BD104" s="213"/>
      <c r="BE104" s="213"/>
      <c r="BF104" s="213"/>
      <c r="BG104" s="213"/>
      <c r="BH104" s="213"/>
      <c r="BI104" s="213"/>
      <c r="BJ104" s="213"/>
      <c r="BK104" s="213"/>
      <c r="BL104" s="213"/>
      <c r="BM104" s="214">
        <v>1</v>
      </c>
    </row>
    <row r="105" spans="1:65">
      <c r="A105" s="30"/>
      <c r="B105" s="19">
        <v>1</v>
      </c>
      <c r="C105" s="9">
        <v>2</v>
      </c>
      <c r="D105" s="215">
        <v>34.799999999999997</v>
      </c>
      <c r="E105" s="212"/>
      <c r="F105" s="213"/>
      <c r="G105" s="213"/>
      <c r="H105" s="213"/>
      <c r="I105" s="213"/>
      <c r="J105" s="213"/>
      <c r="K105" s="213"/>
      <c r="L105" s="213"/>
      <c r="M105" s="213"/>
      <c r="N105" s="213"/>
      <c r="O105" s="213"/>
      <c r="P105" s="213"/>
      <c r="Q105" s="213"/>
      <c r="R105" s="213"/>
      <c r="S105" s="213"/>
      <c r="T105" s="213"/>
      <c r="U105" s="213"/>
      <c r="V105" s="213"/>
      <c r="W105" s="213"/>
      <c r="X105" s="213"/>
      <c r="Y105" s="213"/>
      <c r="Z105" s="213"/>
      <c r="AA105" s="213"/>
      <c r="AB105" s="213"/>
      <c r="AC105" s="213"/>
      <c r="AD105" s="213"/>
      <c r="AE105" s="213"/>
      <c r="AF105" s="213"/>
      <c r="AG105" s="213"/>
      <c r="AH105" s="213"/>
      <c r="AI105" s="213"/>
      <c r="AJ105" s="213"/>
      <c r="AK105" s="213"/>
      <c r="AL105" s="213"/>
      <c r="AM105" s="213"/>
      <c r="AN105" s="213"/>
      <c r="AO105" s="213"/>
      <c r="AP105" s="213"/>
      <c r="AQ105" s="213"/>
      <c r="AR105" s="213"/>
      <c r="AS105" s="213"/>
      <c r="AT105" s="213"/>
      <c r="AU105" s="213"/>
      <c r="AV105" s="213"/>
      <c r="AW105" s="213"/>
      <c r="AX105" s="213"/>
      <c r="AY105" s="213"/>
      <c r="AZ105" s="213"/>
      <c r="BA105" s="213"/>
      <c r="BB105" s="213"/>
      <c r="BC105" s="213"/>
      <c r="BD105" s="213"/>
      <c r="BE105" s="213"/>
      <c r="BF105" s="213"/>
      <c r="BG105" s="213"/>
      <c r="BH105" s="213"/>
      <c r="BI105" s="213"/>
      <c r="BJ105" s="213"/>
      <c r="BK105" s="213"/>
      <c r="BL105" s="213"/>
      <c r="BM105" s="214">
        <v>12</v>
      </c>
    </row>
    <row r="106" spans="1:65">
      <c r="A106" s="30"/>
      <c r="B106" s="20" t="s">
        <v>273</v>
      </c>
      <c r="C106" s="12"/>
      <c r="D106" s="217">
        <v>34.75</v>
      </c>
      <c r="E106" s="212"/>
      <c r="F106" s="213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13"/>
      <c r="R106" s="213"/>
      <c r="S106" s="213"/>
      <c r="T106" s="213"/>
      <c r="U106" s="213"/>
      <c r="V106" s="213"/>
      <c r="W106" s="213"/>
      <c r="X106" s="213"/>
      <c r="Y106" s="213"/>
      <c r="Z106" s="213"/>
      <c r="AA106" s="213"/>
      <c r="AB106" s="213"/>
      <c r="AC106" s="213"/>
      <c r="AD106" s="213"/>
      <c r="AE106" s="213"/>
      <c r="AF106" s="213"/>
      <c r="AG106" s="213"/>
      <c r="AH106" s="213"/>
      <c r="AI106" s="213"/>
      <c r="AJ106" s="213"/>
      <c r="AK106" s="213"/>
      <c r="AL106" s="213"/>
      <c r="AM106" s="213"/>
      <c r="AN106" s="213"/>
      <c r="AO106" s="213"/>
      <c r="AP106" s="213"/>
      <c r="AQ106" s="213"/>
      <c r="AR106" s="213"/>
      <c r="AS106" s="213"/>
      <c r="AT106" s="213"/>
      <c r="AU106" s="213"/>
      <c r="AV106" s="213"/>
      <c r="AW106" s="213"/>
      <c r="AX106" s="213"/>
      <c r="AY106" s="213"/>
      <c r="AZ106" s="213"/>
      <c r="BA106" s="213"/>
      <c r="BB106" s="213"/>
      <c r="BC106" s="213"/>
      <c r="BD106" s="213"/>
      <c r="BE106" s="213"/>
      <c r="BF106" s="213"/>
      <c r="BG106" s="213"/>
      <c r="BH106" s="213"/>
      <c r="BI106" s="213"/>
      <c r="BJ106" s="213"/>
      <c r="BK106" s="213"/>
      <c r="BL106" s="213"/>
      <c r="BM106" s="214">
        <v>16</v>
      </c>
    </row>
    <row r="107" spans="1:65">
      <c r="A107" s="30"/>
      <c r="B107" s="3" t="s">
        <v>274</v>
      </c>
      <c r="C107" s="29"/>
      <c r="D107" s="215">
        <v>34.75</v>
      </c>
      <c r="E107" s="212"/>
      <c r="F107" s="213"/>
      <c r="G107" s="213"/>
      <c r="H107" s="213"/>
      <c r="I107" s="213"/>
      <c r="J107" s="213"/>
      <c r="K107" s="213"/>
      <c r="L107" s="213"/>
      <c r="M107" s="213"/>
      <c r="N107" s="213"/>
      <c r="O107" s="213"/>
      <c r="P107" s="213"/>
      <c r="Q107" s="213"/>
      <c r="R107" s="213"/>
      <c r="S107" s="213"/>
      <c r="T107" s="213"/>
      <c r="U107" s="21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/>
      <c r="AF107" s="213"/>
      <c r="AG107" s="213"/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213"/>
      <c r="AS107" s="213"/>
      <c r="AT107" s="213"/>
      <c r="AU107" s="213"/>
      <c r="AV107" s="213"/>
      <c r="AW107" s="213"/>
      <c r="AX107" s="213"/>
      <c r="AY107" s="213"/>
      <c r="AZ107" s="213"/>
      <c r="BA107" s="213"/>
      <c r="BB107" s="213"/>
      <c r="BC107" s="213"/>
      <c r="BD107" s="213"/>
      <c r="BE107" s="213"/>
      <c r="BF107" s="213"/>
      <c r="BG107" s="213"/>
      <c r="BH107" s="213"/>
      <c r="BI107" s="213"/>
      <c r="BJ107" s="213"/>
      <c r="BK107" s="213"/>
      <c r="BL107" s="213"/>
      <c r="BM107" s="214">
        <v>34.75</v>
      </c>
    </row>
    <row r="108" spans="1:65">
      <c r="A108" s="30"/>
      <c r="B108" s="3" t="s">
        <v>275</v>
      </c>
      <c r="C108" s="29"/>
      <c r="D108" s="215">
        <v>7.0710678118650741E-2</v>
      </c>
      <c r="E108" s="212"/>
      <c r="F108" s="213"/>
      <c r="G108" s="213"/>
      <c r="H108" s="213"/>
      <c r="I108" s="213"/>
      <c r="J108" s="213"/>
      <c r="K108" s="213"/>
      <c r="L108" s="213"/>
      <c r="M108" s="213"/>
      <c r="N108" s="213"/>
      <c r="O108" s="213"/>
      <c r="P108" s="213"/>
      <c r="Q108" s="213"/>
      <c r="R108" s="213"/>
      <c r="S108" s="213"/>
      <c r="T108" s="213"/>
      <c r="U108" s="213"/>
      <c r="V108" s="213"/>
      <c r="W108" s="213"/>
      <c r="X108" s="213"/>
      <c r="Y108" s="213"/>
      <c r="Z108" s="213"/>
      <c r="AA108" s="213"/>
      <c r="AB108" s="213"/>
      <c r="AC108" s="213"/>
      <c r="AD108" s="213"/>
      <c r="AE108" s="213"/>
      <c r="AF108" s="213"/>
      <c r="AG108" s="213"/>
      <c r="AH108" s="213"/>
      <c r="AI108" s="213"/>
      <c r="AJ108" s="213"/>
      <c r="AK108" s="213"/>
      <c r="AL108" s="213"/>
      <c r="AM108" s="213"/>
      <c r="AN108" s="213"/>
      <c r="AO108" s="213"/>
      <c r="AP108" s="213"/>
      <c r="AQ108" s="213"/>
      <c r="AR108" s="213"/>
      <c r="AS108" s="213"/>
      <c r="AT108" s="213"/>
      <c r="AU108" s="213"/>
      <c r="AV108" s="213"/>
      <c r="AW108" s="213"/>
      <c r="AX108" s="213"/>
      <c r="AY108" s="213"/>
      <c r="AZ108" s="213"/>
      <c r="BA108" s="213"/>
      <c r="BB108" s="213"/>
      <c r="BC108" s="213"/>
      <c r="BD108" s="213"/>
      <c r="BE108" s="213"/>
      <c r="BF108" s="213"/>
      <c r="BG108" s="213"/>
      <c r="BH108" s="213"/>
      <c r="BI108" s="213"/>
      <c r="BJ108" s="213"/>
      <c r="BK108" s="213"/>
      <c r="BL108" s="213"/>
      <c r="BM108" s="214">
        <v>31</v>
      </c>
    </row>
    <row r="109" spans="1:65">
      <c r="A109" s="30"/>
      <c r="B109" s="3" t="s">
        <v>86</v>
      </c>
      <c r="C109" s="29"/>
      <c r="D109" s="13">
        <v>2.0348396580906689E-3</v>
      </c>
      <c r="E109" s="148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276</v>
      </c>
      <c r="C110" s="29"/>
      <c r="D110" s="13">
        <v>0</v>
      </c>
      <c r="E110" s="14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277</v>
      </c>
      <c r="C111" s="47"/>
      <c r="D111" s="45" t="s">
        <v>278</v>
      </c>
      <c r="E111" s="148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673</v>
      </c>
      <c r="BM113" s="28" t="s">
        <v>317</v>
      </c>
    </row>
    <row r="114" spans="1:65" ht="15">
      <c r="A114" s="25" t="s">
        <v>51</v>
      </c>
      <c r="B114" s="18" t="s">
        <v>110</v>
      </c>
      <c r="C114" s="15" t="s">
        <v>111</v>
      </c>
      <c r="D114" s="16" t="s">
        <v>316</v>
      </c>
      <c r="E114" s="148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236</v>
      </c>
      <c r="C115" s="9" t="s">
        <v>236</v>
      </c>
      <c r="D115" s="10" t="s">
        <v>113</v>
      </c>
      <c r="E115" s="148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363</v>
      </c>
      <c r="E116" s="148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48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03">
        <v>107</v>
      </c>
      <c r="E118" s="204"/>
      <c r="F118" s="205"/>
      <c r="G118" s="205"/>
      <c r="H118" s="205"/>
      <c r="I118" s="205"/>
      <c r="J118" s="205"/>
      <c r="K118" s="205"/>
      <c r="L118" s="205"/>
      <c r="M118" s="205"/>
      <c r="N118" s="205"/>
      <c r="O118" s="205"/>
      <c r="P118" s="205"/>
      <c r="Q118" s="205"/>
      <c r="R118" s="205"/>
      <c r="S118" s="205"/>
      <c r="T118" s="205"/>
      <c r="U118" s="205"/>
      <c r="V118" s="205"/>
      <c r="W118" s="205"/>
      <c r="X118" s="205"/>
      <c r="Y118" s="205"/>
      <c r="Z118" s="205"/>
      <c r="AA118" s="205"/>
      <c r="AB118" s="205"/>
      <c r="AC118" s="205"/>
      <c r="AD118" s="205"/>
      <c r="AE118" s="205"/>
      <c r="AF118" s="205"/>
      <c r="AG118" s="205"/>
      <c r="AH118" s="205"/>
      <c r="AI118" s="205"/>
      <c r="AJ118" s="205"/>
      <c r="AK118" s="205"/>
      <c r="AL118" s="205"/>
      <c r="AM118" s="205"/>
      <c r="AN118" s="205"/>
      <c r="AO118" s="205"/>
      <c r="AP118" s="205"/>
      <c r="AQ118" s="205"/>
      <c r="AR118" s="205"/>
      <c r="AS118" s="205"/>
      <c r="AT118" s="205"/>
      <c r="AU118" s="205"/>
      <c r="AV118" s="205"/>
      <c r="AW118" s="205"/>
      <c r="AX118" s="205"/>
      <c r="AY118" s="205"/>
      <c r="AZ118" s="205"/>
      <c r="BA118" s="205"/>
      <c r="BB118" s="205"/>
      <c r="BC118" s="205"/>
      <c r="BD118" s="205"/>
      <c r="BE118" s="205"/>
      <c r="BF118" s="205"/>
      <c r="BG118" s="205"/>
      <c r="BH118" s="205"/>
      <c r="BI118" s="205"/>
      <c r="BJ118" s="205"/>
      <c r="BK118" s="205"/>
      <c r="BL118" s="205"/>
      <c r="BM118" s="206">
        <v>1</v>
      </c>
    </row>
    <row r="119" spans="1:65">
      <c r="A119" s="30"/>
      <c r="B119" s="19">
        <v>1</v>
      </c>
      <c r="C119" s="9">
        <v>2</v>
      </c>
      <c r="D119" s="208">
        <v>107</v>
      </c>
      <c r="E119" s="204"/>
      <c r="F119" s="205"/>
      <c r="G119" s="205"/>
      <c r="H119" s="205"/>
      <c r="I119" s="205"/>
      <c r="J119" s="205"/>
      <c r="K119" s="205"/>
      <c r="L119" s="205"/>
      <c r="M119" s="205"/>
      <c r="N119" s="205"/>
      <c r="O119" s="205"/>
      <c r="P119" s="205"/>
      <c r="Q119" s="205"/>
      <c r="R119" s="205"/>
      <c r="S119" s="205"/>
      <c r="T119" s="205"/>
      <c r="U119" s="205"/>
      <c r="V119" s="205"/>
      <c r="W119" s="205"/>
      <c r="X119" s="205"/>
      <c r="Y119" s="205"/>
      <c r="Z119" s="205"/>
      <c r="AA119" s="205"/>
      <c r="AB119" s="205"/>
      <c r="AC119" s="205"/>
      <c r="AD119" s="205"/>
      <c r="AE119" s="205"/>
      <c r="AF119" s="205"/>
      <c r="AG119" s="205"/>
      <c r="AH119" s="205"/>
      <c r="AI119" s="205"/>
      <c r="AJ119" s="205"/>
      <c r="AK119" s="205"/>
      <c r="AL119" s="205"/>
      <c r="AM119" s="205"/>
      <c r="AN119" s="205"/>
      <c r="AO119" s="205"/>
      <c r="AP119" s="205"/>
      <c r="AQ119" s="205"/>
      <c r="AR119" s="205"/>
      <c r="AS119" s="205"/>
      <c r="AT119" s="205"/>
      <c r="AU119" s="205"/>
      <c r="AV119" s="205"/>
      <c r="AW119" s="205"/>
      <c r="AX119" s="205"/>
      <c r="AY119" s="205"/>
      <c r="AZ119" s="205"/>
      <c r="BA119" s="205"/>
      <c r="BB119" s="205"/>
      <c r="BC119" s="205"/>
      <c r="BD119" s="205"/>
      <c r="BE119" s="205"/>
      <c r="BF119" s="205"/>
      <c r="BG119" s="205"/>
      <c r="BH119" s="205"/>
      <c r="BI119" s="205"/>
      <c r="BJ119" s="205"/>
      <c r="BK119" s="205"/>
      <c r="BL119" s="205"/>
      <c r="BM119" s="206">
        <v>26</v>
      </c>
    </row>
    <row r="120" spans="1:65">
      <c r="A120" s="30"/>
      <c r="B120" s="20" t="s">
        <v>273</v>
      </c>
      <c r="C120" s="12"/>
      <c r="D120" s="210">
        <v>107</v>
      </c>
      <c r="E120" s="204"/>
      <c r="F120" s="205"/>
      <c r="G120" s="205"/>
      <c r="H120" s="205"/>
      <c r="I120" s="205"/>
      <c r="J120" s="205"/>
      <c r="K120" s="205"/>
      <c r="L120" s="205"/>
      <c r="M120" s="205"/>
      <c r="N120" s="205"/>
      <c r="O120" s="205"/>
      <c r="P120" s="205"/>
      <c r="Q120" s="205"/>
      <c r="R120" s="205"/>
      <c r="S120" s="205"/>
      <c r="T120" s="205"/>
      <c r="U120" s="205"/>
      <c r="V120" s="205"/>
      <c r="W120" s="205"/>
      <c r="X120" s="205"/>
      <c r="Y120" s="205"/>
      <c r="Z120" s="205"/>
      <c r="AA120" s="205"/>
      <c r="AB120" s="205"/>
      <c r="AC120" s="205"/>
      <c r="AD120" s="205"/>
      <c r="AE120" s="205"/>
      <c r="AF120" s="205"/>
      <c r="AG120" s="205"/>
      <c r="AH120" s="205"/>
      <c r="AI120" s="205"/>
      <c r="AJ120" s="205"/>
      <c r="AK120" s="205"/>
      <c r="AL120" s="205"/>
      <c r="AM120" s="205"/>
      <c r="AN120" s="205"/>
      <c r="AO120" s="205"/>
      <c r="AP120" s="205"/>
      <c r="AQ120" s="205"/>
      <c r="AR120" s="205"/>
      <c r="AS120" s="205"/>
      <c r="AT120" s="205"/>
      <c r="AU120" s="205"/>
      <c r="AV120" s="205"/>
      <c r="AW120" s="205"/>
      <c r="AX120" s="205"/>
      <c r="AY120" s="205"/>
      <c r="AZ120" s="205"/>
      <c r="BA120" s="205"/>
      <c r="BB120" s="205"/>
      <c r="BC120" s="205"/>
      <c r="BD120" s="205"/>
      <c r="BE120" s="205"/>
      <c r="BF120" s="205"/>
      <c r="BG120" s="205"/>
      <c r="BH120" s="205"/>
      <c r="BI120" s="205"/>
      <c r="BJ120" s="205"/>
      <c r="BK120" s="205"/>
      <c r="BL120" s="205"/>
      <c r="BM120" s="206">
        <v>16</v>
      </c>
    </row>
    <row r="121" spans="1:65">
      <c r="A121" s="30"/>
      <c r="B121" s="3" t="s">
        <v>274</v>
      </c>
      <c r="C121" s="29"/>
      <c r="D121" s="208">
        <v>107</v>
      </c>
      <c r="E121" s="204"/>
      <c r="F121" s="205"/>
      <c r="G121" s="205"/>
      <c r="H121" s="205"/>
      <c r="I121" s="205"/>
      <c r="J121" s="205"/>
      <c r="K121" s="205"/>
      <c r="L121" s="205"/>
      <c r="M121" s="205"/>
      <c r="N121" s="205"/>
      <c r="O121" s="205"/>
      <c r="P121" s="205"/>
      <c r="Q121" s="205"/>
      <c r="R121" s="205"/>
      <c r="S121" s="205"/>
      <c r="T121" s="205"/>
      <c r="U121" s="205"/>
      <c r="V121" s="205"/>
      <c r="W121" s="205"/>
      <c r="X121" s="205"/>
      <c r="Y121" s="205"/>
      <c r="Z121" s="205"/>
      <c r="AA121" s="205"/>
      <c r="AB121" s="205"/>
      <c r="AC121" s="205"/>
      <c r="AD121" s="205"/>
      <c r="AE121" s="205"/>
      <c r="AF121" s="205"/>
      <c r="AG121" s="205"/>
      <c r="AH121" s="205"/>
      <c r="AI121" s="205"/>
      <c r="AJ121" s="205"/>
      <c r="AK121" s="205"/>
      <c r="AL121" s="205"/>
      <c r="AM121" s="205"/>
      <c r="AN121" s="205"/>
      <c r="AO121" s="205"/>
      <c r="AP121" s="205"/>
      <c r="AQ121" s="205"/>
      <c r="AR121" s="205"/>
      <c r="AS121" s="205"/>
      <c r="AT121" s="205"/>
      <c r="AU121" s="205"/>
      <c r="AV121" s="205"/>
      <c r="AW121" s="205"/>
      <c r="AX121" s="205"/>
      <c r="AY121" s="205"/>
      <c r="AZ121" s="205"/>
      <c r="BA121" s="205"/>
      <c r="BB121" s="205"/>
      <c r="BC121" s="205"/>
      <c r="BD121" s="205"/>
      <c r="BE121" s="205"/>
      <c r="BF121" s="205"/>
      <c r="BG121" s="205"/>
      <c r="BH121" s="205"/>
      <c r="BI121" s="205"/>
      <c r="BJ121" s="205"/>
      <c r="BK121" s="205"/>
      <c r="BL121" s="205"/>
      <c r="BM121" s="206">
        <v>107</v>
      </c>
    </row>
    <row r="122" spans="1:65">
      <c r="A122" s="30"/>
      <c r="B122" s="3" t="s">
        <v>275</v>
      </c>
      <c r="C122" s="29"/>
      <c r="D122" s="208">
        <v>0</v>
      </c>
      <c r="E122" s="204"/>
      <c r="F122" s="205"/>
      <c r="G122" s="205"/>
      <c r="H122" s="205"/>
      <c r="I122" s="205"/>
      <c r="J122" s="205"/>
      <c r="K122" s="205"/>
      <c r="L122" s="205"/>
      <c r="M122" s="205"/>
      <c r="N122" s="205"/>
      <c r="O122" s="205"/>
      <c r="P122" s="205"/>
      <c r="Q122" s="205"/>
      <c r="R122" s="205"/>
      <c r="S122" s="205"/>
      <c r="T122" s="205"/>
      <c r="U122" s="205"/>
      <c r="V122" s="205"/>
      <c r="W122" s="205"/>
      <c r="X122" s="205"/>
      <c r="Y122" s="205"/>
      <c r="Z122" s="205"/>
      <c r="AA122" s="205"/>
      <c r="AB122" s="205"/>
      <c r="AC122" s="205"/>
      <c r="AD122" s="205"/>
      <c r="AE122" s="205"/>
      <c r="AF122" s="205"/>
      <c r="AG122" s="205"/>
      <c r="AH122" s="205"/>
      <c r="AI122" s="205"/>
      <c r="AJ122" s="205"/>
      <c r="AK122" s="205"/>
      <c r="AL122" s="205"/>
      <c r="AM122" s="205"/>
      <c r="AN122" s="205"/>
      <c r="AO122" s="205"/>
      <c r="AP122" s="205"/>
      <c r="AQ122" s="205"/>
      <c r="AR122" s="205"/>
      <c r="AS122" s="205"/>
      <c r="AT122" s="205"/>
      <c r="AU122" s="205"/>
      <c r="AV122" s="205"/>
      <c r="AW122" s="205"/>
      <c r="AX122" s="205"/>
      <c r="AY122" s="205"/>
      <c r="AZ122" s="205"/>
      <c r="BA122" s="205"/>
      <c r="BB122" s="205"/>
      <c r="BC122" s="205"/>
      <c r="BD122" s="205"/>
      <c r="BE122" s="205"/>
      <c r="BF122" s="205"/>
      <c r="BG122" s="205"/>
      <c r="BH122" s="205"/>
      <c r="BI122" s="205"/>
      <c r="BJ122" s="205"/>
      <c r="BK122" s="205"/>
      <c r="BL122" s="205"/>
      <c r="BM122" s="206">
        <v>32</v>
      </c>
    </row>
    <row r="123" spans="1:65">
      <c r="A123" s="30"/>
      <c r="B123" s="3" t="s">
        <v>86</v>
      </c>
      <c r="C123" s="29"/>
      <c r="D123" s="13">
        <v>0</v>
      </c>
      <c r="E123" s="148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276</v>
      </c>
      <c r="C124" s="29"/>
      <c r="D124" s="13">
        <v>0</v>
      </c>
      <c r="E124" s="148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277</v>
      </c>
      <c r="C125" s="47"/>
      <c r="D125" s="45" t="s">
        <v>278</v>
      </c>
      <c r="E125" s="148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674</v>
      </c>
      <c r="BM127" s="28" t="s">
        <v>317</v>
      </c>
    </row>
    <row r="128" spans="1:65" ht="15">
      <c r="A128" s="25" t="s">
        <v>28</v>
      </c>
      <c r="B128" s="18" t="s">
        <v>110</v>
      </c>
      <c r="C128" s="15" t="s">
        <v>111</v>
      </c>
      <c r="D128" s="16" t="s">
        <v>316</v>
      </c>
      <c r="E128" s="148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236</v>
      </c>
      <c r="C129" s="9" t="s">
        <v>236</v>
      </c>
      <c r="D129" s="10" t="s">
        <v>113</v>
      </c>
      <c r="E129" s="148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363</v>
      </c>
      <c r="E130" s="148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48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1.78</v>
      </c>
      <c r="E132" s="148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1.79</v>
      </c>
      <c r="E133" s="148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27</v>
      </c>
    </row>
    <row r="134" spans="1:65">
      <c r="A134" s="30"/>
      <c r="B134" s="20" t="s">
        <v>273</v>
      </c>
      <c r="C134" s="12"/>
      <c r="D134" s="23">
        <v>1.7850000000000001</v>
      </c>
      <c r="E134" s="148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274</v>
      </c>
      <c r="C135" s="29"/>
      <c r="D135" s="11">
        <v>1.7850000000000001</v>
      </c>
      <c r="E135" s="148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1.7849999999999999</v>
      </c>
    </row>
    <row r="136" spans="1:65">
      <c r="A136" s="30"/>
      <c r="B136" s="3" t="s">
        <v>275</v>
      </c>
      <c r="C136" s="29"/>
      <c r="D136" s="24">
        <v>7.0710678118654814E-3</v>
      </c>
      <c r="E136" s="148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33</v>
      </c>
    </row>
    <row r="137" spans="1:65">
      <c r="A137" s="30"/>
      <c r="B137" s="3" t="s">
        <v>86</v>
      </c>
      <c r="C137" s="29"/>
      <c r="D137" s="13">
        <v>3.9613825276557319E-3</v>
      </c>
      <c r="E137" s="148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276</v>
      </c>
      <c r="C138" s="29"/>
      <c r="D138" s="13">
        <v>2.2204460492503131E-16</v>
      </c>
      <c r="E138" s="148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277</v>
      </c>
      <c r="C139" s="47"/>
      <c r="D139" s="45" t="s">
        <v>278</v>
      </c>
      <c r="E139" s="148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675</v>
      </c>
      <c r="BM141" s="28" t="s">
        <v>317</v>
      </c>
    </row>
    <row r="142" spans="1:65" ht="15">
      <c r="A142" s="25" t="s">
        <v>0</v>
      </c>
      <c r="B142" s="18" t="s">
        <v>110</v>
      </c>
      <c r="C142" s="15" t="s">
        <v>111</v>
      </c>
      <c r="D142" s="16" t="s">
        <v>316</v>
      </c>
      <c r="E142" s="148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236</v>
      </c>
      <c r="C143" s="9" t="s">
        <v>236</v>
      </c>
      <c r="D143" s="10" t="s">
        <v>113</v>
      </c>
      <c r="E143" s="148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363</v>
      </c>
      <c r="E144" s="148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48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03">
        <v>190</v>
      </c>
      <c r="E146" s="204"/>
      <c r="F146" s="205"/>
      <c r="G146" s="205"/>
      <c r="H146" s="205"/>
      <c r="I146" s="205"/>
      <c r="J146" s="205"/>
      <c r="K146" s="205"/>
      <c r="L146" s="205"/>
      <c r="M146" s="205"/>
      <c r="N146" s="205"/>
      <c r="O146" s="205"/>
      <c r="P146" s="205"/>
      <c r="Q146" s="205"/>
      <c r="R146" s="205"/>
      <c r="S146" s="205"/>
      <c r="T146" s="205"/>
      <c r="U146" s="205"/>
      <c r="V146" s="205"/>
      <c r="W146" s="205"/>
      <c r="X146" s="205"/>
      <c r="Y146" s="205"/>
      <c r="Z146" s="205"/>
      <c r="AA146" s="205"/>
      <c r="AB146" s="205"/>
      <c r="AC146" s="205"/>
      <c r="AD146" s="205"/>
      <c r="AE146" s="205"/>
      <c r="AF146" s="205"/>
      <c r="AG146" s="205"/>
      <c r="AH146" s="205"/>
      <c r="AI146" s="205"/>
      <c r="AJ146" s="205"/>
      <c r="AK146" s="205"/>
      <c r="AL146" s="205"/>
      <c r="AM146" s="205"/>
      <c r="AN146" s="205"/>
      <c r="AO146" s="205"/>
      <c r="AP146" s="205"/>
      <c r="AQ146" s="205"/>
      <c r="AR146" s="205"/>
      <c r="AS146" s="205"/>
      <c r="AT146" s="205"/>
      <c r="AU146" s="205"/>
      <c r="AV146" s="205"/>
      <c r="AW146" s="205"/>
      <c r="AX146" s="205"/>
      <c r="AY146" s="205"/>
      <c r="AZ146" s="205"/>
      <c r="BA146" s="205"/>
      <c r="BB146" s="205"/>
      <c r="BC146" s="205"/>
      <c r="BD146" s="205"/>
      <c r="BE146" s="205"/>
      <c r="BF146" s="205"/>
      <c r="BG146" s="205"/>
      <c r="BH146" s="205"/>
      <c r="BI146" s="205"/>
      <c r="BJ146" s="205"/>
      <c r="BK146" s="205"/>
      <c r="BL146" s="205"/>
      <c r="BM146" s="206">
        <v>1</v>
      </c>
    </row>
    <row r="147" spans="1:65">
      <c r="A147" s="30"/>
      <c r="B147" s="19">
        <v>1</v>
      </c>
      <c r="C147" s="9">
        <v>2</v>
      </c>
      <c r="D147" s="208">
        <v>194</v>
      </c>
      <c r="E147" s="204"/>
      <c r="F147" s="205"/>
      <c r="G147" s="205"/>
      <c r="H147" s="205"/>
      <c r="I147" s="205"/>
      <c r="J147" s="205"/>
      <c r="K147" s="205"/>
      <c r="L147" s="205"/>
      <c r="M147" s="205"/>
      <c r="N147" s="205"/>
      <c r="O147" s="205"/>
      <c r="P147" s="205"/>
      <c r="Q147" s="205"/>
      <c r="R147" s="205"/>
      <c r="S147" s="205"/>
      <c r="T147" s="205"/>
      <c r="U147" s="205"/>
      <c r="V147" s="205"/>
      <c r="W147" s="205"/>
      <c r="X147" s="205"/>
      <c r="Y147" s="205"/>
      <c r="Z147" s="205"/>
      <c r="AA147" s="205"/>
      <c r="AB147" s="205"/>
      <c r="AC147" s="205"/>
      <c r="AD147" s="205"/>
      <c r="AE147" s="205"/>
      <c r="AF147" s="205"/>
      <c r="AG147" s="205"/>
      <c r="AH147" s="205"/>
      <c r="AI147" s="205"/>
      <c r="AJ147" s="205"/>
      <c r="AK147" s="205"/>
      <c r="AL147" s="205"/>
      <c r="AM147" s="205"/>
      <c r="AN147" s="205"/>
      <c r="AO147" s="205"/>
      <c r="AP147" s="205"/>
      <c r="AQ147" s="205"/>
      <c r="AR147" s="205"/>
      <c r="AS147" s="205"/>
      <c r="AT147" s="205"/>
      <c r="AU147" s="205"/>
      <c r="AV147" s="205"/>
      <c r="AW147" s="205"/>
      <c r="AX147" s="205"/>
      <c r="AY147" s="205"/>
      <c r="AZ147" s="205"/>
      <c r="BA147" s="205"/>
      <c r="BB147" s="205"/>
      <c r="BC147" s="205"/>
      <c r="BD147" s="205"/>
      <c r="BE147" s="205"/>
      <c r="BF147" s="205"/>
      <c r="BG147" s="205"/>
      <c r="BH147" s="205"/>
      <c r="BI147" s="205"/>
      <c r="BJ147" s="205"/>
      <c r="BK147" s="205"/>
      <c r="BL147" s="205"/>
      <c r="BM147" s="206">
        <v>14</v>
      </c>
    </row>
    <row r="148" spans="1:65">
      <c r="A148" s="30"/>
      <c r="B148" s="20" t="s">
        <v>273</v>
      </c>
      <c r="C148" s="12"/>
      <c r="D148" s="210">
        <v>192</v>
      </c>
      <c r="E148" s="204"/>
      <c r="F148" s="205"/>
      <c r="G148" s="205"/>
      <c r="H148" s="205"/>
      <c r="I148" s="205"/>
      <c r="J148" s="205"/>
      <c r="K148" s="205"/>
      <c r="L148" s="205"/>
      <c r="M148" s="205"/>
      <c r="N148" s="205"/>
      <c r="O148" s="205"/>
      <c r="P148" s="205"/>
      <c r="Q148" s="205"/>
      <c r="R148" s="205"/>
      <c r="S148" s="205"/>
      <c r="T148" s="205"/>
      <c r="U148" s="205"/>
      <c r="V148" s="205"/>
      <c r="W148" s="205"/>
      <c r="X148" s="205"/>
      <c r="Y148" s="205"/>
      <c r="Z148" s="205"/>
      <c r="AA148" s="205"/>
      <c r="AB148" s="205"/>
      <c r="AC148" s="205"/>
      <c r="AD148" s="205"/>
      <c r="AE148" s="205"/>
      <c r="AF148" s="205"/>
      <c r="AG148" s="205"/>
      <c r="AH148" s="205"/>
      <c r="AI148" s="205"/>
      <c r="AJ148" s="205"/>
      <c r="AK148" s="205"/>
      <c r="AL148" s="205"/>
      <c r="AM148" s="205"/>
      <c r="AN148" s="205"/>
      <c r="AO148" s="205"/>
      <c r="AP148" s="205"/>
      <c r="AQ148" s="205"/>
      <c r="AR148" s="205"/>
      <c r="AS148" s="205"/>
      <c r="AT148" s="205"/>
      <c r="AU148" s="205"/>
      <c r="AV148" s="205"/>
      <c r="AW148" s="205"/>
      <c r="AX148" s="205"/>
      <c r="AY148" s="205"/>
      <c r="AZ148" s="205"/>
      <c r="BA148" s="205"/>
      <c r="BB148" s="205"/>
      <c r="BC148" s="205"/>
      <c r="BD148" s="205"/>
      <c r="BE148" s="205"/>
      <c r="BF148" s="205"/>
      <c r="BG148" s="205"/>
      <c r="BH148" s="205"/>
      <c r="BI148" s="205"/>
      <c r="BJ148" s="205"/>
      <c r="BK148" s="205"/>
      <c r="BL148" s="205"/>
      <c r="BM148" s="206">
        <v>16</v>
      </c>
    </row>
    <row r="149" spans="1:65">
      <c r="A149" s="30"/>
      <c r="B149" s="3" t="s">
        <v>274</v>
      </c>
      <c r="C149" s="29"/>
      <c r="D149" s="208">
        <v>192</v>
      </c>
      <c r="E149" s="204"/>
      <c r="F149" s="205"/>
      <c r="G149" s="205"/>
      <c r="H149" s="205"/>
      <c r="I149" s="205"/>
      <c r="J149" s="205"/>
      <c r="K149" s="205"/>
      <c r="L149" s="205"/>
      <c r="M149" s="205"/>
      <c r="N149" s="205"/>
      <c r="O149" s="205"/>
      <c r="P149" s="205"/>
      <c r="Q149" s="205"/>
      <c r="R149" s="205"/>
      <c r="S149" s="205"/>
      <c r="T149" s="205"/>
      <c r="U149" s="205"/>
      <c r="V149" s="205"/>
      <c r="W149" s="205"/>
      <c r="X149" s="205"/>
      <c r="Y149" s="205"/>
      <c r="Z149" s="205"/>
      <c r="AA149" s="205"/>
      <c r="AB149" s="205"/>
      <c r="AC149" s="205"/>
      <c r="AD149" s="205"/>
      <c r="AE149" s="205"/>
      <c r="AF149" s="205"/>
      <c r="AG149" s="205"/>
      <c r="AH149" s="205"/>
      <c r="AI149" s="205"/>
      <c r="AJ149" s="205"/>
      <c r="AK149" s="205"/>
      <c r="AL149" s="205"/>
      <c r="AM149" s="205"/>
      <c r="AN149" s="205"/>
      <c r="AO149" s="205"/>
      <c r="AP149" s="205"/>
      <c r="AQ149" s="205"/>
      <c r="AR149" s="205"/>
      <c r="AS149" s="205"/>
      <c r="AT149" s="205"/>
      <c r="AU149" s="205"/>
      <c r="AV149" s="205"/>
      <c r="AW149" s="205"/>
      <c r="AX149" s="205"/>
      <c r="AY149" s="205"/>
      <c r="AZ149" s="205"/>
      <c r="BA149" s="205"/>
      <c r="BB149" s="205"/>
      <c r="BC149" s="205"/>
      <c r="BD149" s="205"/>
      <c r="BE149" s="205"/>
      <c r="BF149" s="205"/>
      <c r="BG149" s="205"/>
      <c r="BH149" s="205"/>
      <c r="BI149" s="205"/>
      <c r="BJ149" s="205"/>
      <c r="BK149" s="205"/>
      <c r="BL149" s="205"/>
      <c r="BM149" s="206">
        <v>192</v>
      </c>
    </row>
    <row r="150" spans="1:65">
      <c r="A150" s="30"/>
      <c r="B150" s="3" t="s">
        <v>275</v>
      </c>
      <c r="C150" s="29"/>
      <c r="D150" s="208">
        <v>2.8284271247461903</v>
      </c>
      <c r="E150" s="204"/>
      <c r="F150" s="205"/>
      <c r="G150" s="205"/>
      <c r="H150" s="205"/>
      <c r="I150" s="205"/>
      <c r="J150" s="205"/>
      <c r="K150" s="205"/>
      <c r="L150" s="205"/>
      <c r="M150" s="205"/>
      <c r="N150" s="205"/>
      <c r="O150" s="205"/>
      <c r="P150" s="205"/>
      <c r="Q150" s="205"/>
      <c r="R150" s="205"/>
      <c r="S150" s="205"/>
      <c r="T150" s="205"/>
      <c r="U150" s="205"/>
      <c r="V150" s="205"/>
      <c r="W150" s="205"/>
      <c r="X150" s="205"/>
      <c r="Y150" s="205"/>
      <c r="Z150" s="205"/>
      <c r="AA150" s="205"/>
      <c r="AB150" s="205"/>
      <c r="AC150" s="205"/>
      <c r="AD150" s="205"/>
      <c r="AE150" s="205"/>
      <c r="AF150" s="205"/>
      <c r="AG150" s="205"/>
      <c r="AH150" s="205"/>
      <c r="AI150" s="205"/>
      <c r="AJ150" s="205"/>
      <c r="AK150" s="205"/>
      <c r="AL150" s="205"/>
      <c r="AM150" s="205"/>
      <c r="AN150" s="205"/>
      <c r="AO150" s="205"/>
      <c r="AP150" s="205"/>
      <c r="AQ150" s="205"/>
      <c r="AR150" s="205"/>
      <c r="AS150" s="205"/>
      <c r="AT150" s="205"/>
      <c r="AU150" s="205"/>
      <c r="AV150" s="205"/>
      <c r="AW150" s="205"/>
      <c r="AX150" s="205"/>
      <c r="AY150" s="205"/>
      <c r="AZ150" s="205"/>
      <c r="BA150" s="205"/>
      <c r="BB150" s="205"/>
      <c r="BC150" s="205"/>
      <c r="BD150" s="205"/>
      <c r="BE150" s="205"/>
      <c r="BF150" s="205"/>
      <c r="BG150" s="205"/>
      <c r="BH150" s="205"/>
      <c r="BI150" s="205"/>
      <c r="BJ150" s="205"/>
      <c r="BK150" s="205"/>
      <c r="BL150" s="205"/>
      <c r="BM150" s="206">
        <v>34</v>
      </c>
    </row>
    <row r="151" spans="1:65">
      <c r="A151" s="30"/>
      <c r="B151" s="3" t="s">
        <v>86</v>
      </c>
      <c r="C151" s="29"/>
      <c r="D151" s="13">
        <v>1.4731391274719742E-2</v>
      </c>
      <c r="E151" s="148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276</v>
      </c>
      <c r="C152" s="29"/>
      <c r="D152" s="13">
        <v>0</v>
      </c>
      <c r="E152" s="14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277</v>
      </c>
      <c r="C153" s="47"/>
      <c r="D153" s="45" t="s">
        <v>278</v>
      </c>
      <c r="E153" s="148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676</v>
      </c>
      <c r="BM155" s="28" t="s">
        <v>317</v>
      </c>
    </row>
    <row r="156" spans="1:65" ht="15">
      <c r="A156" s="25" t="s">
        <v>33</v>
      </c>
      <c r="B156" s="18" t="s">
        <v>110</v>
      </c>
      <c r="C156" s="15" t="s">
        <v>111</v>
      </c>
      <c r="D156" s="16" t="s">
        <v>316</v>
      </c>
      <c r="E156" s="148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236</v>
      </c>
      <c r="C157" s="9" t="s">
        <v>236</v>
      </c>
      <c r="D157" s="10" t="s">
        <v>113</v>
      </c>
      <c r="E157" s="148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363</v>
      </c>
      <c r="E158" s="148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48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3.46</v>
      </c>
      <c r="E160" s="148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3.46</v>
      </c>
      <c r="E161" s="148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29</v>
      </c>
    </row>
    <row r="162" spans="1:65">
      <c r="A162" s="30"/>
      <c r="B162" s="20" t="s">
        <v>273</v>
      </c>
      <c r="C162" s="12"/>
      <c r="D162" s="23">
        <v>3.46</v>
      </c>
      <c r="E162" s="148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274</v>
      </c>
      <c r="C163" s="29"/>
      <c r="D163" s="11">
        <v>3.46</v>
      </c>
      <c r="E163" s="148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3.46</v>
      </c>
    </row>
    <row r="164" spans="1:65">
      <c r="A164" s="30"/>
      <c r="B164" s="3" t="s">
        <v>275</v>
      </c>
      <c r="C164" s="29"/>
      <c r="D164" s="24">
        <v>0</v>
      </c>
      <c r="E164" s="148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35</v>
      </c>
    </row>
    <row r="165" spans="1:65">
      <c r="A165" s="30"/>
      <c r="B165" s="3" t="s">
        <v>86</v>
      </c>
      <c r="C165" s="29"/>
      <c r="D165" s="13">
        <v>0</v>
      </c>
      <c r="E165" s="148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276</v>
      </c>
      <c r="C166" s="29"/>
      <c r="D166" s="13">
        <v>0</v>
      </c>
      <c r="E166" s="148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277</v>
      </c>
      <c r="C167" s="47"/>
      <c r="D167" s="45" t="s">
        <v>278</v>
      </c>
      <c r="E167" s="148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677</v>
      </c>
      <c r="BM169" s="28" t="s">
        <v>317</v>
      </c>
    </row>
    <row r="170" spans="1:65" ht="15">
      <c r="A170" s="25" t="s">
        <v>36</v>
      </c>
      <c r="B170" s="18" t="s">
        <v>110</v>
      </c>
      <c r="C170" s="15" t="s">
        <v>111</v>
      </c>
      <c r="D170" s="16" t="s">
        <v>316</v>
      </c>
      <c r="E170" s="148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236</v>
      </c>
      <c r="C171" s="9" t="s">
        <v>236</v>
      </c>
      <c r="D171" s="10" t="s">
        <v>113</v>
      </c>
      <c r="E171" s="148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363</v>
      </c>
      <c r="E172" s="148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48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2.12</v>
      </c>
      <c r="E174" s="148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2.13</v>
      </c>
      <c r="E175" s="148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30</v>
      </c>
    </row>
    <row r="176" spans="1:65">
      <c r="A176" s="30"/>
      <c r="B176" s="20" t="s">
        <v>273</v>
      </c>
      <c r="C176" s="12"/>
      <c r="D176" s="23">
        <v>2.125</v>
      </c>
      <c r="E176" s="148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274</v>
      </c>
      <c r="C177" s="29"/>
      <c r="D177" s="11">
        <v>2.125</v>
      </c>
      <c r="E177" s="148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2.125</v>
      </c>
    </row>
    <row r="178" spans="1:65">
      <c r="A178" s="30"/>
      <c r="B178" s="3" t="s">
        <v>275</v>
      </c>
      <c r="C178" s="29"/>
      <c r="D178" s="24">
        <v>7.0710678118653244E-3</v>
      </c>
      <c r="E178" s="148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36</v>
      </c>
    </row>
    <row r="179" spans="1:65">
      <c r="A179" s="30"/>
      <c r="B179" s="3" t="s">
        <v>86</v>
      </c>
      <c r="C179" s="29"/>
      <c r="D179" s="13">
        <v>3.3275613232307409E-3</v>
      </c>
      <c r="E179" s="148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276</v>
      </c>
      <c r="C180" s="29"/>
      <c r="D180" s="13">
        <v>0</v>
      </c>
      <c r="E180" s="148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277</v>
      </c>
      <c r="C181" s="47"/>
      <c r="D181" s="45" t="s">
        <v>278</v>
      </c>
      <c r="E181" s="148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678</v>
      </c>
      <c r="BM183" s="28" t="s">
        <v>317</v>
      </c>
    </row>
    <row r="184" spans="1:65" ht="15">
      <c r="A184" s="25" t="s">
        <v>39</v>
      </c>
      <c r="B184" s="18" t="s">
        <v>110</v>
      </c>
      <c r="C184" s="15" t="s">
        <v>111</v>
      </c>
      <c r="D184" s="16" t="s">
        <v>316</v>
      </c>
      <c r="E184" s="148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236</v>
      </c>
      <c r="C185" s="9" t="s">
        <v>236</v>
      </c>
      <c r="D185" s="10" t="s">
        <v>113</v>
      </c>
      <c r="E185" s="148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363</v>
      </c>
      <c r="E186" s="148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48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0.84</v>
      </c>
      <c r="E188" s="148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0.81</v>
      </c>
      <c r="E189" s="148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31</v>
      </c>
    </row>
    <row r="190" spans="1:65">
      <c r="A190" s="30"/>
      <c r="B190" s="20" t="s">
        <v>273</v>
      </c>
      <c r="C190" s="12"/>
      <c r="D190" s="23">
        <v>0.82499999999999996</v>
      </c>
      <c r="E190" s="148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274</v>
      </c>
      <c r="C191" s="29"/>
      <c r="D191" s="11">
        <v>0.82499999999999996</v>
      </c>
      <c r="E191" s="148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0.82499999999999996</v>
      </c>
    </row>
    <row r="192" spans="1:65">
      <c r="A192" s="30"/>
      <c r="B192" s="3" t="s">
        <v>275</v>
      </c>
      <c r="C192" s="29"/>
      <c r="D192" s="24">
        <v>2.1213203435596368E-2</v>
      </c>
      <c r="E192" s="148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37</v>
      </c>
    </row>
    <row r="193" spans="1:65">
      <c r="A193" s="30"/>
      <c r="B193" s="3" t="s">
        <v>86</v>
      </c>
      <c r="C193" s="29"/>
      <c r="D193" s="13">
        <v>2.5712973861328932E-2</v>
      </c>
      <c r="E193" s="148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276</v>
      </c>
      <c r="C194" s="29"/>
      <c r="D194" s="13">
        <v>0</v>
      </c>
      <c r="E194" s="148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277</v>
      </c>
      <c r="C195" s="47"/>
      <c r="D195" s="45" t="s">
        <v>278</v>
      </c>
      <c r="E195" s="148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679</v>
      </c>
      <c r="BM197" s="28" t="s">
        <v>317</v>
      </c>
    </row>
    <row r="198" spans="1:65" ht="15">
      <c r="A198" s="25" t="s">
        <v>42</v>
      </c>
      <c r="B198" s="18" t="s">
        <v>110</v>
      </c>
      <c r="C198" s="15" t="s">
        <v>111</v>
      </c>
      <c r="D198" s="16" t="s">
        <v>316</v>
      </c>
      <c r="E198" s="148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236</v>
      </c>
      <c r="C199" s="9" t="s">
        <v>236</v>
      </c>
      <c r="D199" s="10" t="s">
        <v>113</v>
      </c>
      <c r="E199" s="148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363</v>
      </c>
      <c r="E200" s="148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48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11">
        <v>15.1</v>
      </c>
      <c r="E202" s="212"/>
      <c r="F202" s="213"/>
      <c r="G202" s="213"/>
      <c r="H202" s="213"/>
      <c r="I202" s="213"/>
      <c r="J202" s="213"/>
      <c r="K202" s="213"/>
      <c r="L202" s="213"/>
      <c r="M202" s="213"/>
      <c r="N202" s="213"/>
      <c r="O202" s="213"/>
      <c r="P202" s="213"/>
      <c r="Q202" s="213"/>
      <c r="R202" s="213"/>
      <c r="S202" s="213"/>
      <c r="T202" s="213"/>
      <c r="U202" s="213"/>
      <c r="V202" s="213"/>
      <c r="W202" s="213"/>
      <c r="X202" s="213"/>
      <c r="Y202" s="213"/>
      <c r="Z202" s="213"/>
      <c r="AA202" s="213"/>
      <c r="AB202" s="213"/>
      <c r="AC202" s="213"/>
      <c r="AD202" s="213"/>
      <c r="AE202" s="213"/>
      <c r="AF202" s="213"/>
      <c r="AG202" s="213"/>
      <c r="AH202" s="213"/>
      <c r="AI202" s="213"/>
      <c r="AJ202" s="213"/>
      <c r="AK202" s="213"/>
      <c r="AL202" s="213"/>
      <c r="AM202" s="213"/>
      <c r="AN202" s="213"/>
      <c r="AO202" s="213"/>
      <c r="AP202" s="213"/>
      <c r="AQ202" s="213"/>
      <c r="AR202" s="213"/>
      <c r="AS202" s="213"/>
      <c r="AT202" s="213"/>
      <c r="AU202" s="213"/>
      <c r="AV202" s="213"/>
      <c r="AW202" s="213"/>
      <c r="AX202" s="213"/>
      <c r="AY202" s="213"/>
      <c r="AZ202" s="213"/>
      <c r="BA202" s="213"/>
      <c r="BB202" s="213"/>
      <c r="BC202" s="213"/>
      <c r="BD202" s="213"/>
      <c r="BE202" s="213"/>
      <c r="BF202" s="213"/>
      <c r="BG202" s="213"/>
      <c r="BH202" s="213"/>
      <c r="BI202" s="213"/>
      <c r="BJ202" s="213"/>
      <c r="BK202" s="213"/>
      <c r="BL202" s="213"/>
      <c r="BM202" s="214">
        <v>1</v>
      </c>
    </row>
    <row r="203" spans="1:65">
      <c r="A203" s="30"/>
      <c r="B203" s="19">
        <v>1</v>
      </c>
      <c r="C203" s="9">
        <v>2</v>
      </c>
      <c r="D203" s="215">
        <v>15.400000000000002</v>
      </c>
      <c r="E203" s="212"/>
      <c r="F203" s="213"/>
      <c r="G203" s="213"/>
      <c r="H203" s="213"/>
      <c r="I203" s="213"/>
      <c r="J203" s="213"/>
      <c r="K203" s="213"/>
      <c r="L203" s="213"/>
      <c r="M203" s="213"/>
      <c r="N203" s="213"/>
      <c r="O203" s="213"/>
      <c r="P203" s="213"/>
      <c r="Q203" s="213"/>
      <c r="R203" s="213"/>
      <c r="S203" s="213"/>
      <c r="T203" s="213"/>
      <c r="U203" s="213"/>
      <c r="V203" s="213"/>
      <c r="W203" s="213"/>
      <c r="X203" s="213"/>
      <c r="Y203" s="213"/>
      <c r="Z203" s="213"/>
      <c r="AA203" s="213"/>
      <c r="AB203" s="213"/>
      <c r="AC203" s="213"/>
      <c r="AD203" s="213"/>
      <c r="AE203" s="213"/>
      <c r="AF203" s="213"/>
      <c r="AG203" s="213"/>
      <c r="AH203" s="213"/>
      <c r="AI203" s="213"/>
      <c r="AJ203" s="213"/>
      <c r="AK203" s="213"/>
      <c r="AL203" s="213"/>
      <c r="AM203" s="213"/>
      <c r="AN203" s="213"/>
      <c r="AO203" s="213"/>
      <c r="AP203" s="213"/>
      <c r="AQ203" s="213"/>
      <c r="AR203" s="213"/>
      <c r="AS203" s="213"/>
      <c r="AT203" s="213"/>
      <c r="AU203" s="213"/>
      <c r="AV203" s="213"/>
      <c r="AW203" s="213"/>
      <c r="AX203" s="213"/>
      <c r="AY203" s="213"/>
      <c r="AZ203" s="213"/>
      <c r="BA203" s="213"/>
      <c r="BB203" s="213"/>
      <c r="BC203" s="213"/>
      <c r="BD203" s="213"/>
      <c r="BE203" s="213"/>
      <c r="BF203" s="213"/>
      <c r="BG203" s="213"/>
      <c r="BH203" s="213"/>
      <c r="BI203" s="213"/>
      <c r="BJ203" s="213"/>
      <c r="BK203" s="213"/>
      <c r="BL203" s="213"/>
      <c r="BM203" s="214">
        <v>32</v>
      </c>
    </row>
    <row r="204" spans="1:65">
      <c r="A204" s="30"/>
      <c r="B204" s="20" t="s">
        <v>273</v>
      </c>
      <c r="C204" s="12"/>
      <c r="D204" s="217">
        <v>15.25</v>
      </c>
      <c r="E204" s="212"/>
      <c r="F204" s="213"/>
      <c r="G204" s="213"/>
      <c r="H204" s="213"/>
      <c r="I204" s="213"/>
      <c r="J204" s="213"/>
      <c r="K204" s="213"/>
      <c r="L204" s="213"/>
      <c r="M204" s="213"/>
      <c r="N204" s="213"/>
      <c r="O204" s="213"/>
      <c r="P204" s="213"/>
      <c r="Q204" s="213"/>
      <c r="R204" s="213"/>
      <c r="S204" s="213"/>
      <c r="T204" s="213"/>
      <c r="U204" s="213"/>
      <c r="V204" s="213"/>
      <c r="W204" s="213"/>
      <c r="X204" s="213"/>
      <c r="Y204" s="213"/>
      <c r="Z204" s="213"/>
      <c r="AA204" s="213"/>
      <c r="AB204" s="213"/>
      <c r="AC204" s="213"/>
      <c r="AD204" s="213"/>
      <c r="AE204" s="213"/>
      <c r="AF204" s="213"/>
      <c r="AG204" s="213"/>
      <c r="AH204" s="213"/>
      <c r="AI204" s="213"/>
      <c r="AJ204" s="213"/>
      <c r="AK204" s="213"/>
      <c r="AL204" s="213"/>
      <c r="AM204" s="213"/>
      <c r="AN204" s="213"/>
      <c r="AO204" s="213"/>
      <c r="AP204" s="213"/>
      <c r="AQ204" s="213"/>
      <c r="AR204" s="213"/>
      <c r="AS204" s="213"/>
      <c r="AT204" s="213"/>
      <c r="AU204" s="213"/>
      <c r="AV204" s="213"/>
      <c r="AW204" s="213"/>
      <c r="AX204" s="213"/>
      <c r="AY204" s="213"/>
      <c r="AZ204" s="213"/>
      <c r="BA204" s="213"/>
      <c r="BB204" s="213"/>
      <c r="BC204" s="213"/>
      <c r="BD204" s="213"/>
      <c r="BE204" s="213"/>
      <c r="BF204" s="213"/>
      <c r="BG204" s="213"/>
      <c r="BH204" s="213"/>
      <c r="BI204" s="213"/>
      <c r="BJ204" s="213"/>
      <c r="BK204" s="213"/>
      <c r="BL204" s="213"/>
      <c r="BM204" s="214">
        <v>16</v>
      </c>
    </row>
    <row r="205" spans="1:65">
      <c r="A205" s="30"/>
      <c r="B205" s="3" t="s">
        <v>274</v>
      </c>
      <c r="C205" s="29"/>
      <c r="D205" s="215">
        <v>15.25</v>
      </c>
      <c r="E205" s="212"/>
      <c r="F205" s="213"/>
      <c r="G205" s="213"/>
      <c r="H205" s="213"/>
      <c r="I205" s="213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W205" s="213"/>
      <c r="X205" s="213"/>
      <c r="Y205" s="213"/>
      <c r="Z205" s="213"/>
      <c r="AA205" s="213"/>
      <c r="AB205" s="213"/>
      <c r="AC205" s="213"/>
      <c r="AD205" s="213"/>
      <c r="AE205" s="213"/>
      <c r="AF205" s="213"/>
      <c r="AG205" s="213"/>
      <c r="AH205" s="213"/>
      <c r="AI205" s="213"/>
      <c r="AJ205" s="213"/>
      <c r="AK205" s="213"/>
      <c r="AL205" s="213"/>
      <c r="AM205" s="213"/>
      <c r="AN205" s="213"/>
      <c r="AO205" s="213"/>
      <c r="AP205" s="213"/>
      <c r="AQ205" s="213"/>
      <c r="AR205" s="213"/>
      <c r="AS205" s="213"/>
      <c r="AT205" s="213"/>
      <c r="AU205" s="213"/>
      <c r="AV205" s="213"/>
      <c r="AW205" s="213"/>
      <c r="AX205" s="213"/>
      <c r="AY205" s="213"/>
      <c r="AZ205" s="213"/>
      <c r="BA205" s="213"/>
      <c r="BB205" s="213"/>
      <c r="BC205" s="213"/>
      <c r="BD205" s="213"/>
      <c r="BE205" s="213"/>
      <c r="BF205" s="213"/>
      <c r="BG205" s="213"/>
      <c r="BH205" s="213"/>
      <c r="BI205" s="213"/>
      <c r="BJ205" s="213"/>
      <c r="BK205" s="213"/>
      <c r="BL205" s="213"/>
      <c r="BM205" s="214">
        <v>15.25</v>
      </c>
    </row>
    <row r="206" spans="1:65">
      <c r="A206" s="30"/>
      <c r="B206" s="3" t="s">
        <v>275</v>
      </c>
      <c r="C206" s="29"/>
      <c r="D206" s="215">
        <v>0.21213203435596603</v>
      </c>
      <c r="E206" s="212"/>
      <c r="F206" s="213"/>
      <c r="G206" s="213"/>
      <c r="H206" s="213"/>
      <c r="I206" s="213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W206" s="213"/>
      <c r="X206" s="213"/>
      <c r="Y206" s="213"/>
      <c r="Z206" s="213"/>
      <c r="AA206" s="213"/>
      <c r="AB206" s="213"/>
      <c r="AC206" s="213"/>
      <c r="AD206" s="213"/>
      <c r="AE206" s="213"/>
      <c r="AF206" s="213"/>
      <c r="AG206" s="213"/>
      <c r="AH206" s="213"/>
      <c r="AI206" s="213"/>
      <c r="AJ206" s="213"/>
      <c r="AK206" s="213"/>
      <c r="AL206" s="213"/>
      <c r="AM206" s="213"/>
      <c r="AN206" s="213"/>
      <c r="AO206" s="213"/>
      <c r="AP206" s="213"/>
      <c r="AQ206" s="213"/>
      <c r="AR206" s="213"/>
      <c r="AS206" s="213"/>
      <c r="AT206" s="213"/>
      <c r="AU206" s="213"/>
      <c r="AV206" s="213"/>
      <c r="AW206" s="213"/>
      <c r="AX206" s="213"/>
      <c r="AY206" s="213"/>
      <c r="AZ206" s="213"/>
      <c r="BA206" s="213"/>
      <c r="BB206" s="213"/>
      <c r="BC206" s="213"/>
      <c r="BD206" s="213"/>
      <c r="BE206" s="213"/>
      <c r="BF206" s="213"/>
      <c r="BG206" s="213"/>
      <c r="BH206" s="213"/>
      <c r="BI206" s="213"/>
      <c r="BJ206" s="213"/>
      <c r="BK206" s="213"/>
      <c r="BL206" s="213"/>
      <c r="BM206" s="214">
        <v>38</v>
      </c>
    </row>
    <row r="207" spans="1:65">
      <c r="A207" s="30"/>
      <c r="B207" s="3" t="s">
        <v>86</v>
      </c>
      <c r="C207" s="29"/>
      <c r="D207" s="13">
        <v>1.3910297334817445E-2</v>
      </c>
      <c r="E207" s="148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276</v>
      </c>
      <c r="C208" s="29"/>
      <c r="D208" s="13">
        <v>0</v>
      </c>
      <c r="E208" s="148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277</v>
      </c>
      <c r="C209" s="47"/>
      <c r="D209" s="45" t="s">
        <v>278</v>
      </c>
      <c r="E209" s="148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680</v>
      </c>
      <c r="BM211" s="28" t="s">
        <v>317</v>
      </c>
    </row>
    <row r="212" spans="1:65" ht="15">
      <c r="A212" s="25" t="s">
        <v>5</v>
      </c>
      <c r="B212" s="18" t="s">
        <v>110</v>
      </c>
      <c r="C212" s="15" t="s">
        <v>111</v>
      </c>
      <c r="D212" s="16" t="s">
        <v>316</v>
      </c>
      <c r="E212" s="148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236</v>
      </c>
      <c r="C213" s="9" t="s">
        <v>236</v>
      </c>
      <c r="D213" s="10" t="s">
        <v>113</v>
      </c>
      <c r="E213" s="148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363</v>
      </c>
      <c r="E214" s="148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48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3.27</v>
      </c>
      <c r="E216" s="148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3.24</v>
      </c>
      <c r="E217" s="148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33</v>
      </c>
    </row>
    <row r="218" spans="1:65">
      <c r="A218" s="30"/>
      <c r="B218" s="20" t="s">
        <v>273</v>
      </c>
      <c r="C218" s="12"/>
      <c r="D218" s="23">
        <v>3.2549999999999999</v>
      </c>
      <c r="E218" s="148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274</v>
      </c>
      <c r="C219" s="29"/>
      <c r="D219" s="11">
        <v>3.2549999999999999</v>
      </c>
      <c r="E219" s="148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3.2549999999999999</v>
      </c>
    </row>
    <row r="220" spans="1:65">
      <c r="A220" s="30"/>
      <c r="B220" s="3" t="s">
        <v>275</v>
      </c>
      <c r="C220" s="29"/>
      <c r="D220" s="24">
        <v>2.1213203435596288E-2</v>
      </c>
      <c r="E220" s="148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39</v>
      </c>
    </row>
    <row r="221" spans="1:65">
      <c r="A221" s="30"/>
      <c r="B221" s="3" t="s">
        <v>86</v>
      </c>
      <c r="C221" s="29"/>
      <c r="D221" s="13">
        <v>6.5171131906593821E-3</v>
      </c>
      <c r="E221" s="148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276</v>
      </c>
      <c r="C222" s="29"/>
      <c r="D222" s="13">
        <v>0</v>
      </c>
      <c r="E222" s="148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277</v>
      </c>
      <c r="C223" s="47"/>
      <c r="D223" s="45" t="s">
        <v>278</v>
      </c>
      <c r="E223" s="148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681</v>
      </c>
      <c r="BM225" s="28" t="s">
        <v>317</v>
      </c>
    </row>
    <row r="226" spans="1:65" ht="15">
      <c r="A226" s="25" t="s">
        <v>81</v>
      </c>
      <c r="B226" s="18" t="s">
        <v>110</v>
      </c>
      <c r="C226" s="15" t="s">
        <v>111</v>
      </c>
      <c r="D226" s="16" t="s">
        <v>316</v>
      </c>
      <c r="E226" s="148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236</v>
      </c>
      <c r="C227" s="9" t="s">
        <v>236</v>
      </c>
      <c r="D227" s="10" t="s">
        <v>113</v>
      </c>
      <c r="E227" s="148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363</v>
      </c>
      <c r="E228" s="148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48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1.35</v>
      </c>
      <c r="E230" s="148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1.4</v>
      </c>
      <c r="E231" s="148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34</v>
      </c>
    </row>
    <row r="232" spans="1:65">
      <c r="A232" s="30"/>
      <c r="B232" s="20" t="s">
        <v>273</v>
      </c>
      <c r="C232" s="12"/>
      <c r="D232" s="23">
        <v>1.375</v>
      </c>
      <c r="E232" s="148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274</v>
      </c>
      <c r="C233" s="29"/>
      <c r="D233" s="11">
        <v>1.375</v>
      </c>
      <c r="E233" s="148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1.375</v>
      </c>
    </row>
    <row r="234" spans="1:65">
      <c r="A234" s="30"/>
      <c r="B234" s="3" t="s">
        <v>275</v>
      </c>
      <c r="C234" s="29"/>
      <c r="D234" s="24">
        <v>3.5355339059327251E-2</v>
      </c>
      <c r="E234" s="148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40</v>
      </c>
    </row>
    <row r="235" spans="1:65">
      <c r="A235" s="30"/>
      <c r="B235" s="3" t="s">
        <v>86</v>
      </c>
      <c r="C235" s="29"/>
      <c r="D235" s="13">
        <v>2.5712973861328911E-2</v>
      </c>
      <c r="E235" s="148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276</v>
      </c>
      <c r="C236" s="29"/>
      <c r="D236" s="13">
        <v>0</v>
      </c>
      <c r="E236" s="148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277</v>
      </c>
      <c r="C237" s="47"/>
      <c r="D237" s="45" t="s">
        <v>278</v>
      </c>
      <c r="E237" s="148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682</v>
      </c>
      <c r="BM239" s="28" t="s">
        <v>317</v>
      </c>
    </row>
    <row r="240" spans="1:65" ht="15">
      <c r="A240" s="25" t="s">
        <v>8</v>
      </c>
      <c r="B240" s="18" t="s">
        <v>110</v>
      </c>
      <c r="C240" s="15" t="s">
        <v>111</v>
      </c>
      <c r="D240" s="16" t="s">
        <v>316</v>
      </c>
      <c r="E240" s="148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236</v>
      </c>
      <c r="C241" s="9" t="s">
        <v>236</v>
      </c>
      <c r="D241" s="10" t="s">
        <v>113</v>
      </c>
      <c r="E241" s="148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363</v>
      </c>
      <c r="E242" s="148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48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2.29</v>
      </c>
      <c r="E244" s="148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2.31</v>
      </c>
      <c r="E245" s="148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18</v>
      </c>
    </row>
    <row r="246" spans="1:65">
      <c r="A246" s="30"/>
      <c r="B246" s="20" t="s">
        <v>273</v>
      </c>
      <c r="C246" s="12"/>
      <c r="D246" s="23">
        <v>2.2999999999999998</v>
      </c>
      <c r="E246" s="148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274</v>
      </c>
      <c r="C247" s="29"/>
      <c r="D247" s="11">
        <v>2.2999999999999998</v>
      </c>
      <c r="E247" s="148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2.2999999999999998</v>
      </c>
    </row>
    <row r="248" spans="1:65">
      <c r="A248" s="30"/>
      <c r="B248" s="3" t="s">
        <v>275</v>
      </c>
      <c r="C248" s="29"/>
      <c r="D248" s="24">
        <v>1.4142135623730963E-2</v>
      </c>
      <c r="E248" s="148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24</v>
      </c>
    </row>
    <row r="249" spans="1:65">
      <c r="A249" s="30"/>
      <c r="B249" s="3" t="s">
        <v>86</v>
      </c>
      <c r="C249" s="29"/>
      <c r="D249" s="13">
        <v>6.1487546190134622E-3</v>
      </c>
      <c r="E249" s="148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276</v>
      </c>
      <c r="C250" s="29"/>
      <c r="D250" s="13">
        <v>0</v>
      </c>
      <c r="E250" s="148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277</v>
      </c>
      <c r="C251" s="47"/>
      <c r="D251" s="45" t="s">
        <v>278</v>
      </c>
      <c r="E251" s="148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683</v>
      </c>
      <c r="BM253" s="28" t="s">
        <v>317</v>
      </c>
    </row>
    <row r="254" spans="1:65" ht="15">
      <c r="A254" s="25" t="s">
        <v>11</v>
      </c>
      <c r="B254" s="18" t="s">
        <v>110</v>
      </c>
      <c r="C254" s="15" t="s">
        <v>111</v>
      </c>
      <c r="D254" s="16" t="s">
        <v>316</v>
      </c>
      <c r="E254" s="148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236</v>
      </c>
      <c r="C255" s="9" t="s">
        <v>236</v>
      </c>
      <c r="D255" s="10" t="s">
        <v>113</v>
      </c>
      <c r="E255" s="148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363</v>
      </c>
      <c r="E256" s="148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48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0.76</v>
      </c>
      <c r="E258" s="148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0.74</v>
      </c>
      <c r="E259" s="148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19</v>
      </c>
    </row>
    <row r="260" spans="1:65">
      <c r="A260" s="30"/>
      <c r="B260" s="20" t="s">
        <v>273</v>
      </c>
      <c r="C260" s="12"/>
      <c r="D260" s="23">
        <v>0.75</v>
      </c>
      <c r="E260" s="148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274</v>
      </c>
      <c r="C261" s="29"/>
      <c r="D261" s="11">
        <v>0.75</v>
      </c>
      <c r="E261" s="148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0.75</v>
      </c>
    </row>
    <row r="262" spans="1:65">
      <c r="A262" s="30"/>
      <c r="B262" s="3" t="s">
        <v>275</v>
      </c>
      <c r="C262" s="29"/>
      <c r="D262" s="24">
        <v>1.4142135623730963E-2</v>
      </c>
      <c r="E262" s="148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25</v>
      </c>
    </row>
    <row r="263" spans="1:65">
      <c r="A263" s="30"/>
      <c r="B263" s="3" t="s">
        <v>86</v>
      </c>
      <c r="C263" s="29"/>
      <c r="D263" s="13">
        <v>1.8856180831641284E-2</v>
      </c>
      <c r="E263" s="148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276</v>
      </c>
      <c r="C264" s="29"/>
      <c r="D264" s="13">
        <v>0</v>
      </c>
      <c r="E264" s="148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277</v>
      </c>
      <c r="C265" s="47"/>
      <c r="D265" s="45" t="s">
        <v>278</v>
      </c>
      <c r="E265" s="148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684</v>
      </c>
      <c r="BM267" s="28" t="s">
        <v>317</v>
      </c>
    </row>
    <row r="268" spans="1:65" ht="15">
      <c r="A268" s="25" t="s">
        <v>14</v>
      </c>
      <c r="B268" s="18" t="s">
        <v>110</v>
      </c>
      <c r="C268" s="15" t="s">
        <v>111</v>
      </c>
      <c r="D268" s="16" t="s">
        <v>316</v>
      </c>
      <c r="E268" s="148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236</v>
      </c>
      <c r="C269" s="9" t="s">
        <v>236</v>
      </c>
      <c r="D269" s="10" t="s">
        <v>113</v>
      </c>
      <c r="E269" s="148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363</v>
      </c>
      <c r="E270" s="148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2</v>
      </c>
    </row>
    <row r="271" spans="1:65">
      <c r="A271" s="30"/>
      <c r="B271" s="19"/>
      <c r="C271" s="9"/>
      <c r="D271" s="26"/>
      <c r="E271" s="148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2</v>
      </c>
    </row>
    <row r="272" spans="1:65">
      <c r="A272" s="30"/>
      <c r="B272" s="18">
        <v>1</v>
      </c>
      <c r="C272" s="14">
        <v>1</v>
      </c>
      <c r="D272" s="22">
        <v>0.1</v>
      </c>
      <c r="E272" s="148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>
        <v>1</v>
      </c>
      <c r="C273" s="9">
        <v>2</v>
      </c>
      <c r="D273" s="11">
        <v>0.1</v>
      </c>
      <c r="E273" s="148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>
        <v>20</v>
      </c>
    </row>
    <row r="274" spans="1:65">
      <c r="A274" s="30"/>
      <c r="B274" s="20" t="s">
        <v>273</v>
      </c>
      <c r="C274" s="12"/>
      <c r="D274" s="23">
        <v>0.1</v>
      </c>
      <c r="E274" s="148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16</v>
      </c>
    </row>
    <row r="275" spans="1:65">
      <c r="A275" s="30"/>
      <c r="B275" s="3" t="s">
        <v>274</v>
      </c>
      <c r="C275" s="29"/>
      <c r="D275" s="11">
        <v>0.1</v>
      </c>
      <c r="E275" s="148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0.1</v>
      </c>
    </row>
    <row r="276" spans="1:65">
      <c r="A276" s="30"/>
      <c r="B276" s="3" t="s">
        <v>275</v>
      </c>
      <c r="C276" s="29"/>
      <c r="D276" s="24">
        <v>0</v>
      </c>
      <c r="E276" s="148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26</v>
      </c>
    </row>
    <row r="277" spans="1:65">
      <c r="A277" s="30"/>
      <c r="B277" s="3" t="s">
        <v>86</v>
      </c>
      <c r="C277" s="29"/>
      <c r="D277" s="13">
        <v>0</v>
      </c>
      <c r="E277" s="148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276</v>
      </c>
      <c r="C278" s="29"/>
      <c r="D278" s="13">
        <v>0</v>
      </c>
      <c r="E278" s="148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277</v>
      </c>
      <c r="C279" s="47"/>
      <c r="D279" s="45" t="s">
        <v>278</v>
      </c>
      <c r="E279" s="148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685</v>
      </c>
      <c r="BM281" s="28" t="s">
        <v>317</v>
      </c>
    </row>
    <row r="282" spans="1:65" ht="15">
      <c r="A282" s="25" t="s">
        <v>17</v>
      </c>
      <c r="B282" s="18" t="s">
        <v>110</v>
      </c>
      <c r="C282" s="15" t="s">
        <v>111</v>
      </c>
      <c r="D282" s="16" t="s">
        <v>316</v>
      </c>
      <c r="E282" s="148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236</v>
      </c>
      <c r="C283" s="9" t="s">
        <v>236</v>
      </c>
      <c r="D283" s="10" t="s">
        <v>113</v>
      </c>
      <c r="E283" s="148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363</v>
      </c>
      <c r="E284" s="148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</v>
      </c>
    </row>
    <row r="285" spans="1:65">
      <c r="A285" s="30"/>
      <c r="B285" s="19"/>
      <c r="C285" s="9"/>
      <c r="D285" s="26"/>
      <c r="E285" s="148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</v>
      </c>
    </row>
    <row r="286" spans="1:65">
      <c r="A286" s="30"/>
      <c r="B286" s="18">
        <v>1</v>
      </c>
      <c r="C286" s="14">
        <v>1</v>
      </c>
      <c r="D286" s="22">
        <v>9.8000000000000007</v>
      </c>
      <c r="E286" s="148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</v>
      </c>
    </row>
    <row r="287" spans="1:65">
      <c r="A287" s="30"/>
      <c r="B287" s="19">
        <v>1</v>
      </c>
      <c r="C287" s="9">
        <v>2</v>
      </c>
      <c r="D287" s="11">
        <v>9.82</v>
      </c>
      <c r="E287" s="148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21</v>
      </c>
    </row>
    <row r="288" spans="1:65">
      <c r="A288" s="30"/>
      <c r="B288" s="20" t="s">
        <v>273</v>
      </c>
      <c r="C288" s="12"/>
      <c r="D288" s="23">
        <v>9.81</v>
      </c>
      <c r="E288" s="148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16</v>
      </c>
    </row>
    <row r="289" spans="1:65">
      <c r="A289" s="30"/>
      <c r="B289" s="3" t="s">
        <v>274</v>
      </c>
      <c r="C289" s="29"/>
      <c r="D289" s="11">
        <v>9.81</v>
      </c>
      <c r="E289" s="148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>
        <v>9.81</v>
      </c>
    </row>
    <row r="290" spans="1:65">
      <c r="A290" s="30"/>
      <c r="B290" s="3" t="s">
        <v>275</v>
      </c>
      <c r="C290" s="29"/>
      <c r="D290" s="24">
        <v>1.4142135623730649E-2</v>
      </c>
      <c r="E290" s="148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27</v>
      </c>
    </row>
    <row r="291" spans="1:65">
      <c r="A291" s="30"/>
      <c r="B291" s="3" t="s">
        <v>86</v>
      </c>
      <c r="C291" s="29"/>
      <c r="D291" s="13">
        <v>1.441604039116274E-3</v>
      </c>
      <c r="E291" s="148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276</v>
      </c>
      <c r="C292" s="29"/>
      <c r="D292" s="13">
        <v>0</v>
      </c>
      <c r="E292" s="148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277</v>
      </c>
      <c r="C293" s="47"/>
      <c r="D293" s="45" t="s">
        <v>278</v>
      </c>
      <c r="E293" s="148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686</v>
      </c>
      <c r="BM295" s="28" t="s">
        <v>317</v>
      </c>
    </row>
    <row r="296" spans="1:65" ht="15">
      <c r="A296" s="25" t="s">
        <v>23</v>
      </c>
      <c r="B296" s="18" t="s">
        <v>110</v>
      </c>
      <c r="C296" s="15" t="s">
        <v>111</v>
      </c>
      <c r="D296" s="16" t="s">
        <v>316</v>
      </c>
      <c r="E296" s="148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236</v>
      </c>
      <c r="C297" s="9" t="s">
        <v>236</v>
      </c>
      <c r="D297" s="10" t="s">
        <v>113</v>
      </c>
      <c r="E297" s="148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363</v>
      </c>
      <c r="E298" s="148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48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0.32</v>
      </c>
      <c r="E300" s="148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0.32</v>
      </c>
      <c r="E301" s="148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22</v>
      </c>
    </row>
    <row r="302" spans="1:65">
      <c r="A302" s="30"/>
      <c r="B302" s="20" t="s">
        <v>273</v>
      </c>
      <c r="C302" s="12"/>
      <c r="D302" s="23">
        <v>0.32</v>
      </c>
      <c r="E302" s="148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274</v>
      </c>
      <c r="C303" s="29"/>
      <c r="D303" s="11">
        <v>0.32</v>
      </c>
      <c r="E303" s="148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0.32</v>
      </c>
    </row>
    <row r="304" spans="1:65">
      <c r="A304" s="30"/>
      <c r="B304" s="3" t="s">
        <v>275</v>
      </c>
      <c r="C304" s="29"/>
      <c r="D304" s="24">
        <v>0</v>
      </c>
      <c r="E304" s="148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28</v>
      </c>
    </row>
    <row r="305" spans="1:65">
      <c r="A305" s="30"/>
      <c r="B305" s="3" t="s">
        <v>86</v>
      </c>
      <c r="C305" s="29"/>
      <c r="D305" s="13">
        <v>0</v>
      </c>
      <c r="E305" s="148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276</v>
      </c>
      <c r="C306" s="29"/>
      <c r="D306" s="13">
        <v>0</v>
      </c>
      <c r="E306" s="148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277</v>
      </c>
      <c r="C307" s="47"/>
      <c r="D307" s="45" t="s">
        <v>278</v>
      </c>
      <c r="E307" s="148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687</v>
      </c>
      <c r="BM309" s="28" t="s">
        <v>317</v>
      </c>
    </row>
    <row r="310" spans="1:65" ht="15">
      <c r="A310" s="25" t="s">
        <v>56</v>
      </c>
      <c r="B310" s="18" t="s">
        <v>110</v>
      </c>
      <c r="C310" s="15" t="s">
        <v>111</v>
      </c>
      <c r="D310" s="16" t="s">
        <v>316</v>
      </c>
      <c r="E310" s="148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236</v>
      </c>
      <c r="C311" s="9" t="s">
        <v>236</v>
      </c>
      <c r="D311" s="10" t="s">
        <v>113</v>
      </c>
      <c r="E311" s="148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363</v>
      </c>
      <c r="E312" s="148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48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199">
        <v>0.124</v>
      </c>
      <c r="E314" s="197"/>
      <c r="F314" s="198"/>
      <c r="G314" s="198"/>
      <c r="H314" s="198"/>
      <c r="I314" s="198"/>
      <c r="J314" s="198"/>
      <c r="K314" s="198"/>
      <c r="L314" s="198"/>
      <c r="M314" s="198"/>
      <c r="N314" s="198"/>
      <c r="O314" s="198"/>
      <c r="P314" s="198"/>
      <c r="Q314" s="198"/>
      <c r="R314" s="198"/>
      <c r="S314" s="198"/>
      <c r="T314" s="198"/>
      <c r="U314" s="198"/>
      <c r="V314" s="198"/>
      <c r="W314" s="198"/>
      <c r="X314" s="198"/>
      <c r="Y314" s="198"/>
      <c r="Z314" s="198"/>
      <c r="AA314" s="198"/>
      <c r="AB314" s="198"/>
      <c r="AC314" s="198"/>
      <c r="AD314" s="198"/>
      <c r="AE314" s="198"/>
      <c r="AF314" s="198"/>
      <c r="AG314" s="198"/>
      <c r="AH314" s="198"/>
      <c r="AI314" s="198"/>
      <c r="AJ314" s="198"/>
      <c r="AK314" s="198"/>
      <c r="AL314" s="198"/>
      <c r="AM314" s="198"/>
      <c r="AN314" s="198"/>
      <c r="AO314" s="198"/>
      <c r="AP314" s="198"/>
      <c r="AQ314" s="198"/>
      <c r="AR314" s="198"/>
      <c r="AS314" s="198"/>
      <c r="AT314" s="198"/>
      <c r="AU314" s="198"/>
      <c r="AV314" s="198"/>
      <c r="AW314" s="198"/>
      <c r="AX314" s="198"/>
      <c r="AY314" s="198"/>
      <c r="AZ314" s="198"/>
      <c r="BA314" s="198"/>
      <c r="BB314" s="198"/>
      <c r="BC314" s="198"/>
      <c r="BD314" s="198"/>
      <c r="BE314" s="198"/>
      <c r="BF314" s="198"/>
      <c r="BG314" s="198"/>
      <c r="BH314" s="198"/>
      <c r="BI314" s="198"/>
      <c r="BJ314" s="198"/>
      <c r="BK314" s="198"/>
      <c r="BL314" s="198"/>
      <c r="BM314" s="200">
        <v>1</v>
      </c>
    </row>
    <row r="315" spans="1:65">
      <c r="A315" s="30"/>
      <c r="B315" s="19">
        <v>1</v>
      </c>
      <c r="C315" s="9">
        <v>2</v>
      </c>
      <c r="D315" s="24">
        <v>0.122</v>
      </c>
      <c r="E315" s="197"/>
      <c r="F315" s="198"/>
      <c r="G315" s="198"/>
      <c r="H315" s="198"/>
      <c r="I315" s="198"/>
      <c r="J315" s="198"/>
      <c r="K315" s="198"/>
      <c r="L315" s="198"/>
      <c r="M315" s="198"/>
      <c r="N315" s="198"/>
      <c r="O315" s="198"/>
      <c r="P315" s="198"/>
      <c r="Q315" s="198"/>
      <c r="R315" s="198"/>
      <c r="S315" s="198"/>
      <c r="T315" s="198"/>
      <c r="U315" s="198"/>
      <c r="V315" s="198"/>
      <c r="W315" s="198"/>
      <c r="X315" s="198"/>
      <c r="Y315" s="198"/>
      <c r="Z315" s="198"/>
      <c r="AA315" s="198"/>
      <c r="AB315" s="198"/>
      <c r="AC315" s="198"/>
      <c r="AD315" s="198"/>
      <c r="AE315" s="198"/>
      <c r="AF315" s="198"/>
      <c r="AG315" s="198"/>
      <c r="AH315" s="198"/>
      <c r="AI315" s="198"/>
      <c r="AJ315" s="198"/>
      <c r="AK315" s="198"/>
      <c r="AL315" s="198"/>
      <c r="AM315" s="198"/>
      <c r="AN315" s="198"/>
      <c r="AO315" s="198"/>
      <c r="AP315" s="198"/>
      <c r="AQ315" s="198"/>
      <c r="AR315" s="198"/>
      <c r="AS315" s="198"/>
      <c r="AT315" s="198"/>
      <c r="AU315" s="198"/>
      <c r="AV315" s="198"/>
      <c r="AW315" s="198"/>
      <c r="AX315" s="198"/>
      <c r="AY315" s="198"/>
      <c r="AZ315" s="198"/>
      <c r="BA315" s="198"/>
      <c r="BB315" s="198"/>
      <c r="BC315" s="198"/>
      <c r="BD315" s="198"/>
      <c r="BE315" s="198"/>
      <c r="BF315" s="198"/>
      <c r="BG315" s="198"/>
      <c r="BH315" s="198"/>
      <c r="BI315" s="198"/>
      <c r="BJ315" s="198"/>
      <c r="BK315" s="198"/>
      <c r="BL315" s="198"/>
      <c r="BM315" s="200">
        <v>23</v>
      </c>
    </row>
    <row r="316" spans="1:65">
      <c r="A316" s="30"/>
      <c r="B316" s="20" t="s">
        <v>273</v>
      </c>
      <c r="C316" s="12"/>
      <c r="D316" s="201">
        <v>0.123</v>
      </c>
      <c r="E316" s="197"/>
      <c r="F316" s="198"/>
      <c r="G316" s="198"/>
      <c r="H316" s="198"/>
      <c r="I316" s="198"/>
      <c r="J316" s="198"/>
      <c r="K316" s="198"/>
      <c r="L316" s="198"/>
      <c r="M316" s="198"/>
      <c r="N316" s="198"/>
      <c r="O316" s="198"/>
      <c r="P316" s="198"/>
      <c r="Q316" s="198"/>
      <c r="R316" s="198"/>
      <c r="S316" s="198"/>
      <c r="T316" s="198"/>
      <c r="U316" s="198"/>
      <c r="V316" s="198"/>
      <c r="W316" s="198"/>
      <c r="X316" s="198"/>
      <c r="Y316" s="198"/>
      <c r="Z316" s="198"/>
      <c r="AA316" s="198"/>
      <c r="AB316" s="198"/>
      <c r="AC316" s="198"/>
      <c r="AD316" s="198"/>
      <c r="AE316" s="198"/>
      <c r="AF316" s="198"/>
      <c r="AG316" s="198"/>
      <c r="AH316" s="198"/>
      <c r="AI316" s="198"/>
      <c r="AJ316" s="198"/>
      <c r="AK316" s="198"/>
      <c r="AL316" s="198"/>
      <c r="AM316" s="198"/>
      <c r="AN316" s="198"/>
      <c r="AO316" s="198"/>
      <c r="AP316" s="198"/>
      <c r="AQ316" s="198"/>
      <c r="AR316" s="198"/>
      <c r="AS316" s="198"/>
      <c r="AT316" s="198"/>
      <c r="AU316" s="198"/>
      <c r="AV316" s="198"/>
      <c r="AW316" s="198"/>
      <c r="AX316" s="198"/>
      <c r="AY316" s="198"/>
      <c r="AZ316" s="198"/>
      <c r="BA316" s="198"/>
      <c r="BB316" s="198"/>
      <c r="BC316" s="198"/>
      <c r="BD316" s="198"/>
      <c r="BE316" s="198"/>
      <c r="BF316" s="198"/>
      <c r="BG316" s="198"/>
      <c r="BH316" s="198"/>
      <c r="BI316" s="198"/>
      <c r="BJ316" s="198"/>
      <c r="BK316" s="198"/>
      <c r="BL316" s="198"/>
      <c r="BM316" s="200">
        <v>16</v>
      </c>
    </row>
    <row r="317" spans="1:65">
      <c r="A317" s="30"/>
      <c r="B317" s="3" t="s">
        <v>274</v>
      </c>
      <c r="C317" s="29"/>
      <c r="D317" s="24">
        <v>0.123</v>
      </c>
      <c r="E317" s="197"/>
      <c r="F317" s="198"/>
      <c r="G317" s="198"/>
      <c r="H317" s="198"/>
      <c r="I317" s="198"/>
      <c r="J317" s="198"/>
      <c r="K317" s="198"/>
      <c r="L317" s="198"/>
      <c r="M317" s="198"/>
      <c r="N317" s="198"/>
      <c r="O317" s="198"/>
      <c r="P317" s="198"/>
      <c r="Q317" s="198"/>
      <c r="R317" s="198"/>
      <c r="S317" s="198"/>
      <c r="T317" s="198"/>
      <c r="U317" s="198"/>
      <c r="V317" s="198"/>
      <c r="W317" s="198"/>
      <c r="X317" s="198"/>
      <c r="Y317" s="198"/>
      <c r="Z317" s="198"/>
      <c r="AA317" s="198"/>
      <c r="AB317" s="198"/>
      <c r="AC317" s="198"/>
      <c r="AD317" s="198"/>
      <c r="AE317" s="198"/>
      <c r="AF317" s="198"/>
      <c r="AG317" s="198"/>
      <c r="AH317" s="198"/>
      <c r="AI317" s="198"/>
      <c r="AJ317" s="198"/>
      <c r="AK317" s="198"/>
      <c r="AL317" s="198"/>
      <c r="AM317" s="198"/>
      <c r="AN317" s="198"/>
      <c r="AO317" s="198"/>
      <c r="AP317" s="198"/>
      <c r="AQ317" s="198"/>
      <c r="AR317" s="198"/>
      <c r="AS317" s="198"/>
      <c r="AT317" s="198"/>
      <c r="AU317" s="198"/>
      <c r="AV317" s="198"/>
      <c r="AW317" s="198"/>
      <c r="AX317" s="198"/>
      <c r="AY317" s="198"/>
      <c r="AZ317" s="198"/>
      <c r="BA317" s="198"/>
      <c r="BB317" s="198"/>
      <c r="BC317" s="198"/>
      <c r="BD317" s="198"/>
      <c r="BE317" s="198"/>
      <c r="BF317" s="198"/>
      <c r="BG317" s="198"/>
      <c r="BH317" s="198"/>
      <c r="BI317" s="198"/>
      <c r="BJ317" s="198"/>
      <c r="BK317" s="198"/>
      <c r="BL317" s="198"/>
      <c r="BM317" s="200">
        <v>0.123</v>
      </c>
    </row>
    <row r="318" spans="1:65">
      <c r="A318" s="30"/>
      <c r="B318" s="3" t="s">
        <v>275</v>
      </c>
      <c r="C318" s="29"/>
      <c r="D318" s="24">
        <v>1.4142135623730963E-3</v>
      </c>
      <c r="E318" s="197"/>
      <c r="F318" s="198"/>
      <c r="G318" s="198"/>
      <c r="H318" s="198"/>
      <c r="I318" s="198"/>
      <c r="J318" s="198"/>
      <c r="K318" s="198"/>
      <c r="L318" s="198"/>
      <c r="M318" s="198"/>
      <c r="N318" s="198"/>
      <c r="O318" s="198"/>
      <c r="P318" s="198"/>
      <c r="Q318" s="198"/>
      <c r="R318" s="198"/>
      <c r="S318" s="198"/>
      <c r="T318" s="198"/>
      <c r="U318" s="198"/>
      <c r="V318" s="198"/>
      <c r="W318" s="198"/>
      <c r="X318" s="198"/>
      <c r="Y318" s="198"/>
      <c r="Z318" s="198"/>
      <c r="AA318" s="198"/>
      <c r="AB318" s="198"/>
      <c r="AC318" s="198"/>
      <c r="AD318" s="198"/>
      <c r="AE318" s="198"/>
      <c r="AF318" s="198"/>
      <c r="AG318" s="198"/>
      <c r="AH318" s="198"/>
      <c r="AI318" s="198"/>
      <c r="AJ318" s="198"/>
      <c r="AK318" s="198"/>
      <c r="AL318" s="198"/>
      <c r="AM318" s="198"/>
      <c r="AN318" s="198"/>
      <c r="AO318" s="198"/>
      <c r="AP318" s="198"/>
      <c r="AQ318" s="198"/>
      <c r="AR318" s="198"/>
      <c r="AS318" s="198"/>
      <c r="AT318" s="198"/>
      <c r="AU318" s="198"/>
      <c r="AV318" s="198"/>
      <c r="AW318" s="198"/>
      <c r="AX318" s="198"/>
      <c r="AY318" s="198"/>
      <c r="AZ318" s="198"/>
      <c r="BA318" s="198"/>
      <c r="BB318" s="198"/>
      <c r="BC318" s="198"/>
      <c r="BD318" s="198"/>
      <c r="BE318" s="198"/>
      <c r="BF318" s="198"/>
      <c r="BG318" s="198"/>
      <c r="BH318" s="198"/>
      <c r="BI318" s="198"/>
      <c r="BJ318" s="198"/>
      <c r="BK318" s="198"/>
      <c r="BL318" s="198"/>
      <c r="BM318" s="200">
        <v>29</v>
      </c>
    </row>
    <row r="319" spans="1:65">
      <c r="A319" s="30"/>
      <c r="B319" s="3" t="s">
        <v>86</v>
      </c>
      <c r="C319" s="29"/>
      <c r="D319" s="13">
        <v>1.1497671238805662E-2</v>
      </c>
      <c r="E319" s="148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276</v>
      </c>
      <c r="C320" s="29"/>
      <c r="D320" s="13">
        <v>0</v>
      </c>
      <c r="E320" s="148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277</v>
      </c>
      <c r="C321" s="47"/>
      <c r="D321" s="45" t="s">
        <v>278</v>
      </c>
      <c r="E321" s="148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688</v>
      </c>
      <c r="BM323" s="28" t="s">
        <v>317</v>
      </c>
    </row>
    <row r="324" spans="1:65" ht="15">
      <c r="A324" s="25" t="s">
        <v>26</v>
      </c>
      <c r="B324" s="18" t="s">
        <v>110</v>
      </c>
      <c r="C324" s="15" t="s">
        <v>111</v>
      </c>
      <c r="D324" s="16" t="s">
        <v>316</v>
      </c>
      <c r="E324" s="148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236</v>
      </c>
      <c r="C325" s="9" t="s">
        <v>236</v>
      </c>
      <c r="D325" s="10" t="s">
        <v>113</v>
      </c>
      <c r="E325" s="148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363</v>
      </c>
      <c r="E326" s="148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48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7.6</v>
      </c>
      <c r="E328" s="148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7.8</v>
      </c>
      <c r="E329" s="148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24</v>
      </c>
    </row>
    <row r="330" spans="1:65">
      <c r="A330" s="30"/>
      <c r="B330" s="20" t="s">
        <v>273</v>
      </c>
      <c r="C330" s="12"/>
      <c r="D330" s="23">
        <v>7.6999999999999993</v>
      </c>
      <c r="E330" s="148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274</v>
      </c>
      <c r="C331" s="29"/>
      <c r="D331" s="11">
        <v>7.6999999999999993</v>
      </c>
      <c r="E331" s="148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7.7</v>
      </c>
    </row>
    <row r="332" spans="1:65">
      <c r="A332" s="30"/>
      <c r="B332" s="3" t="s">
        <v>275</v>
      </c>
      <c r="C332" s="29"/>
      <c r="D332" s="24">
        <v>0.14142135623730964</v>
      </c>
      <c r="E332" s="148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30</v>
      </c>
    </row>
    <row r="333" spans="1:65">
      <c r="A333" s="30"/>
      <c r="B333" s="3" t="s">
        <v>86</v>
      </c>
      <c r="C333" s="29"/>
      <c r="D333" s="13">
        <v>1.8366409900949305E-2</v>
      </c>
      <c r="E333" s="148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276</v>
      </c>
      <c r="C334" s="29"/>
      <c r="D334" s="13">
        <v>-1.1102230246251565E-16</v>
      </c>
      <c r="E334" s="148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277</v>
      </c>
      <c r="C335" s="47"/>
      <c r="D335" s="45" t="s">
        <v>278</v>
      </c>
      <c r="E335" s="148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689</v>
      </c>
      <c r="BM337" s="28" t="s">
        <v>317</v>
      </c>
    </row>
    <row r="338" spans="1:65" ht="15">
      <c r="A338" s="25" t="s">
        <v>29</v>
      </c>
      <c r="B338" s="18" t="s">
        <v>110</v>
      </c>
      <c r="C338" s="15" t="s">
        <v>111</v>
      </c>
      <c r="D338" s="16" t="s">
        <v>316</v>
      </c>
      <c r="E338" s="148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236</v>
      </c>
      <c r="C339" s="9" t="s">
        <v>236</v>
      </c>
      <c r="D339" s="10" t="s">
        <v>113</v>
      </c>
      <c r="E339" s="148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363</v>
      </c>
      <c r="E340" s="148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2</v>
      </c>
    </row>
    <row r="341" spans="1:65">
      <c r="A341" s="30"/>
      <c r="B341" s="19"/>
      <c r="C341" s="9"/>
      <c r="D341" s="26"/>
      <c r="E341" s="148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2</v>
      </c>
    </row>
    <row r="342" spans="1:65">
      <c r="A342" s="30"/>
      <c r="B342" s="18">
        <v>1</v>
      </c>
      <c r="C342" s="14">
        <v>1</v>
      </c>
      <c r="D342" s="22">
        <v>4.21</v>
      </c>
      <c r="E342" s="148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1</v>
      </c>
    </row>
    <row r="343" spans="1:65">
      <c r="A343" s="30"/>
      <c r="B343" s="19">
        <v>1</v>
      </c>
      <c r="C343" s="9">
        <v>2</v>
      </c>
      <c r="D343" s="11">
        <v>4.2</v>
      </c>
      <c r="E343" s="148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5</v>
      </c>
    </row>
    <row r="344" spans="1:65">
      <c r="A344" s="30"/>
      <c r="B344" s="20" t="s">
        <v>273</v>
      </c>
      <c r="C344" s="12"/>
      <c r="D344" s="23">
        <v>4.2050000000000001</v>
      </c>
      <c r="E344" s="148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16</v>
      </c>
    </row>
    <row r="345" spans="1:65">
      <c r="A345" s="30"/>
      <c r="B345" s="3" t="s">
        <v>274</v>
      </c>
      <c r="C345" s="29"/>
      <c r="D345" s="11">
        <v>4.2050000000000001</v>
      </c>
      <c r="E345" s="148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4.2050000000000001</v>
      </c>
    </row>
    <row r="346" spans="1:65">
      <c r="A346" s="30"/>
      <c r="B346" s="3" t="s">
        <v>275</v>
      </c>
      <c r="C346" s="29"/>
      <c r="D346" s="24">
        <v>7.0710678118653244E-3</v>
      </c>
      <c r="E346" s="148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31</v>
      </c>
    </row>
    <row r="347" spans="1:65">
      <c r="A347" s="30"/>
      <c r="B347" s="3" t="s">
        <v>86</v>
      </c>
      <c r="C347" s="29"/>
      <c r="D347" s="13">
        <v>1.6815856865315872E-3</v>
      </c>
      <c r="E347" s="148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276</v>
      </c>
      <c r="C348" s="29"/>
      <c r="D348" s="13">
        <v>0</v>
      </c>
      <c r="E348" s="148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277</v>
      </c>
      <c r="C349" s="47"/>
      <c r="D349" s="45" t="s">
        <v>278</v>
      </c>
      <c r="E349" s="148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690</v>
      </c>
      <c r="BM351" s="28" t="s">
        <v>317</v>
      </c>
    </row>
    <row r="352" spans="1:65" ht="15">
      <c r="A352" s="25" t="s">
        <v>31</v>
      </c>
      <c r="B352" s="18" t="s">
        <v>110</v>
      </c>
      <c r="C352" s="15" t="s">
        <v>111</v>
      </c>
      <c r="D352" s="16" t="s">
        <v>316</v>
      </c>
      <c r="E352" s="148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236</v>
      </c>
      <c r="C353" s="9" t="s">
        <v>236</v>
      </c>
      <c r="D353" s="10" t="s">
        <v>113</v>
      </c>
      <c r="E353" s="148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363</v>
      </c>
      <c r="E354" s="148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48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11">
        <v>11</v>
      </c>
      <c r="E356" s="212"/>
      <c r="F356" s="213"/>
      <c r="G356" s="213"/>
      <c r="H356" s="213"/>
      <c r="I356" s="213"/>
      <c r="J356" s="213"/>
      <c r="K356" s="213"/>
      <c r="L356" s="213"/>
      <c r="M356" s="213"/>
      <c r="N356" s="213"/>
      <c r="O356" s="213"/>
      <c r="P356" s="213"/>
      <c r="Q356" s="213"/>
      <c r="R356" s="213"/>
      <c r="S356" s="213"/>
      <c r="T356" s="213"/>
      <c r="U356" s="213"/>
      <c r="V356" s="213"/>
      <c r="W356" s="213"/>
      <c r="X356" s="213"/>
      <c r="Y356" s="213"/>
      <c r="Z356" s="213"/>
      <c r="AA356" s="213"/>
      <c r="AB356" s="213"/>
      <c r="AC356" s="213"/>
      <c r="AD356" s="213"/>
      <c r="AE356" s="213"/>
      <c r="AF356" s="213"/>
      <c r="AG356" s="213"/>
      <c r="AH356" s="213"/>
      <c r="AI356" s="213"/>
      <c r="AJ356" s="213"/>
      <c r="AK356" s="213"/>
      <c r="AL356" s="213"/>
      <c r="AM356" s="213"/>
      <c r="AN356" s="213"/>
      <c r="AO356" s="213"/>
      <c r="AP356" s="213"/>
      <c r="AQ356" s="213"/>
      <c r="AR356" s="213"/>
      <c r="AS356" s="213"/>
      <c r="AT356" s="213"/>
      <c r="AU356" s="213"/>
      <c r="AV356" s="213"/>
      <c r="AW356" s="213"/>
      <c r="AX356" s="213"/>
      <c r="AY356" s="213"/>
      <c r="AZ356" s="213"/>
      <c r="BA356" s="213"/>
      <c r="BB356" s="213"/>
      <c r="BC356" s="213"/>
      <c r="BD356" s="213"/>
      <c r="BE356" s="213"/>
      <c r="BF356" s="213"/>
      <c r="BG356" s="213"/>
      <c r="BH356" s="213"/>
      <c r="BI356" s="213"/>
      <c r="BJ356" s="213"/>
      <c r="BK356" s="213"/>
      <c r="BL356" s="213"/>
      <c r="BM356" s="214">
        <v>1</v>
      </c>
    </row>
    <row r="357" spans="1:65">
      <c r="A357" s="30"/>
      <c r="B357" s="19">
        <v>1</v>
      </c>
      <c r="C357" s="9">
        <v>2</v>
      </c>
      <c r="D357" s="215">
        <v>11.1</v>
      </c>
      <c r="E357" s="212"/>
      <c r="F357" s="213"/>
      <c r="G357" s="213"/>
      <c r="H357" s="213"/>
      <c r="I357" s="213"/>
      <c r="J357" s="213"/>
      <c r="K357" s="213"/>
      <c r="L357" s="213"/>
      <c r="M357" s="213"/>
      <c r="N357" s="213"/>
      <c r="O357" s="213"/>
      <c r="P357" s="213"/>
      <c r="Q357" s="213"/>
      <c r="R357" s="213"/>
      <c r="S357" s="213"/>
      <c r="T357" s="213"/>
      <c r="U357" s="213"/>
      <c r="V357" s="213"/>
      <c r="W357" s="213"/>
      <c r="X357" s="213"/>
      <c r="Y357" s="213"/>
      <c r="Z357" s="213"/>
      <c r="AA357" s="213"/>
      <c r="AB357" s="213"/>
      <c r="AC357" s="213"/>
      <c r="AD357" s="213"/>
      <c r="AE357" s="213"/>
      <c r="AF357" s="213"/>
      <c r="AG357" s="213"/>
      <c r="AH357" s="213"/>
      <c r="AI357" s="213"/>
      <c r="AJ357" s="213"/>
      <c r="AK357" s="213"/>
      <c r="AL357" s="213"/>
      <c r="AM357" s="213"/>
      <c r="AN357" s="213"/>
      <c r="AO357" s="213"/>
      <c r="AP357" s="213"/>
      <c r="AQ357" s="213"/>
      <c r="AR357" s="213"/>
      <c r="AS357" s="213"/>
      <c r="AT357" s="213"/>
      <c r="AU357" s="213"/>
      <c r="AV357" s="213"/>
      <c r="AW357" s="213"/>
      <c r="AX357" s="213"/>
      <c r="AY357" s="213"/>
      <c r="AZ357" s="213"/>
      <c r="BA357" s="213"/>
      <c r="BB357" s="213"/>
      <c r="BC357" s="213"/>
      <c r="BD357" s="213"/>
      <c r="BE357" s="213"/>
      <c r="BF357" s="213"/>
      <c r="BG357" s="213"/>
      <c r="BH357" s="213"/>
      <c r="BI357" s="213"/>
      <c r="BJ357" s="213"/>
      <c r="BK357" s="213"/>
      <c r="BL357" s="213"/>
      <c r="BM357" s="214">
        <v>26</v>
      </c>
    </row>
    <row r="358" spans="1:65">
      <c r="A358" s="30"/>
      <c r="B358" s="20" t="s">
        <v>273</v>
      </c>
      <c r="C358" s="12"/>
      <c r="D358" s="217">
        <v>11.05</v>
      </c>
      <c r="E358" s="212"/>
      <c r="F358" s="213"/>
      <c r="G358" s="213"/>
      <c r="H358" s="213"/>
      <c r="I358" s="213"/>
      <c r="J358" s="213"/>
      <c r="K358" s="213"/>
      <c r="L358" s="213"/>
      <c r="M358" s="213"/>
      <c r="N358" s="213"/>
      <c r="O358" s="213"/>
      <c r="P358" s="213"/>
      <c r="Q358" s="213"/>
      <c r="R358" s="213"/>
      <c r="S358" s="213"/>
      <c r="T358" s="213"/>
      <c r="U358" s="213"/>
      <c r="V358" s="213"/>
      <c r="W358" s="213"/>
      <c r="X358" s="213"/>
      <c r="Y358" s="213"/>
      <c r="Z358" s="213"/>
      <c r="AA358" s="213"/>
      <c r="AB358" s="213"/>
      <c r="AC358" s="213"/>
      <c r="AD358" s="213"/>
      <c r="AE358" s="213"/>
      <c r="AF358" s="213"/>
      <c r="AG358" s="213"/>
      <c r="AH358" s="213"/>
      <c r="AI358" s="213"/>
      <c r="AJ358" s="213"/>
      <c r="AK358" s="213"/>
      <c r="AL358" s="213"/>
      <c r="AM358" s="213"/>
      <c r="AN358" s="213"/>
      <c r="AO358" s="213"/>
      <c r="AP358" s="213"/>
      <c r="AQ358" s="213"/>
      <c r="AR358" s="213"/>
      <c r="AS358" s="213"/>
      <c r="AT358" s="213"/>
      <c r="AU358" s="213"/>
      <c r="AV358" s="213"/>
      <c r="AW358" s="213"/>
      <c r="AX358" s="213"/>
      <c r="AY358" s="213"/>
      <c r="AZ358" s="213"/>
      <c r="BA358" s="213"/>
      <c r="BB358" s="213"/>
      <c r="BC358" s="213"/>
      <c r="BD358" s="213"/>
      <c r="BE358" s="213"/>
      <c r="BF358" s="213"/>
      <c r="BG358" s="213"/>
      <c r="BH358" s="213"/>
      <c r="BI358" s="213"/>
      <c r="BJ358" s="213"/>
      <c r="BK358" s="213"/>
      <c r="BL358" s="213"/>
      <c r="BM358" s="214">
        <v>16</v>
      </c>
    </row>
    <row r="359" spans="1:65">
      <c r="A359" s="30"/>
      <c r="B359" s="3" t="s">
        <v>274</v>
      </c>
      <c r="C359" s="29"/>
      <c r="D359" s="215">
        <v>11.05</v>
      </c>
      <c r="E359" s="212"/>
      <c r="F359" s="213"/>
      <c r="G359" s="213"/>
      <c r="H359" s="213"/>
      <c r="I359" s="213"/>
      <c r="J359" s="213"/>
      <c r="K359" s="213"/>
      <c r="L359" s="213"/>
      <c r="M359" s="213"/>
      <c r="N359" s="213"/>
      <c r="O359" s="213"/>
      <c r="P359" s="213"/>
      <c r="Q359" s="213"/>
      <c r="R359" s="213"/>
      <c r="S359" s="213"/>
      <c r="T359" s="213"/>
      <c r="U359" s="213"/>
      <c r="V359" s="213"/>
      <c r="W359" s="213"/>
      <c r="X359" s="213"/>
      <c r="Y359" s="213"/>
      <c r="Z359" s="213"/>
      <c r="AA359" s="213"/>
      <c r="AB359" s="213"/>
      <c r="AC359" s="213"/>
      <c r="AD359" s="213"/>
      <c r="AE359" s="213"/>
      <c r="AF359" s="213"/>
      <c r="AG359" s="213"/>
      <c r="AH359" s="213"/>
      <c r="AI359" s="213"/>
      <c r="AJ359" s="213"/>
      <c r="AK359" s="213"/>
      <c r="AL359" s="213"/>
      <c r="AM359" s="213"/>
      <c r="AN359" s="213"/>
      <c r="AO359" s="213"/>
      <c r="AP359" s="213"/>
      <c r="AQ359" s="213"/>
      <c r="AR359" s="213"/>
      <c r="AS359" s="213"/>
      <c r="AT359" s="213"/>
      <c r="AU359" s="213"/>
      <c r="AV359" s="213"/>
      <c r="AW359" s="213"/>
      <c r="AX359" s="213"/>
      <c r="AY359" s="213"/>
      <c r="AZ359" s="213"/>
      <c r="BA359" s="213"/>
      <c r="BB359" s="213"/>
      <c r="BC359" s="213"/>
      <c r="BD359" s="213"/>
      <c r="BE359" s="213"/>
      <c r="BF359" s="213"/>
      <c r="BG359" s="213"/>
      <c r="BH359" s="213"/>
      <c r="BI359" s="213"/>
      <c r="BJ359" s="213"/>
      <c r="BK359" s="213"/>
      <c r="BL359" s="213"/>
      <c r="BM359" s="214">
        <v>11.05</v>
      </c>
    </row>
    <row r="360" spans="1:65">
      <c r="A360" s="30"/>
      <c r="B360" s="3" t="s">
        <v>275</v>
      </c>
      <c r="C360" s="29"/>
      <c r="D360" s="215">
        <v>7.0710678118654502E-2</v>
      </c>
      <c r="E360" s="212"/>
      <c r="F360" s="213"/>
      <c r="G360" s="213"/>
      <c r="H360" s="213"/>
      <c r="I360" s="213"/>
      <c r="J360" s="213"/>
      <c r="K360" s="213"/>
      <c r="L360" s="213"/>
      <c r="M360" s="213"/>
      <c r="N360" s="213"/>
      <c r="O360" s="213"/>
      <c r="P360" s="213"/>
      <c r="Q360" s="213"/>
      <c r="R360" s="213"/>
      <c r="S360" s="213"/>
      <c r="T360" s="213"/>
      <c r="U360" s="213"/>
      <c r="V360" s="213"/>
      <c r="W360" s="213"/>
      <c r="X360" s="213"/>
      <c r="Y360" s="213"/>
      <c r="Z360" s="213"/>
      <c r="AA360" s="213"/>
      <c r="AB360" s="213"/>
      <c r="AC360" s="213"/>
      <c r="AD360" s="213"/>
      <c r="AE360" s="213"/>
      <c r="AF360" s="213"/>
      <c r="AG360" s="213"/>
      <c r="AH360" s="213"/>
      <c r="AI360" s="213"/>
      <c r="AJ360" s="213"/>
      <c r="AK360" s="213"/>
      <c r="AL360" s="213"/>
      <c r="AM360" s="213"/>
      <c r="AN360" s="213"/>
      <c r="AO360" s="213"/>
      <c r="AP360" s="213"/>
      <c r="AQ360" s="213"/>
      <c r="AR360" s="213"/>
      <c r="AS360" s="213"/>
      <c r="AT360" s="213"/>
      <c r="AU360" s="213"/>
      <c r="AV360" s="213"/>
      <c r="AW360" s="213"/>
      <c r="AX360" s="213"/>
      <c r="AY360" s="213"/>
      <c r="AZ360" s="213"/>
      <c r="BA360" s="213"/>
      <c r="BB360" s="213"/>
      <c r="BC360" s="213"/>
      <c r="BD360" s="213"/>
      <c r="BE360" s="213"/>
      <c r="BF360" s="213"/>
      <c r="BG360" s="213"/>
      <c r="BH360" s="213"/>
      <c r="BI360" s="213"/>
      <c r="BJ360" s="213"/>
      <c r="BK360" s="213"/>
      <c r="BL360" s="213"/>
      <c r="BM360" s="214">
        <v>32</v>
      </c>
    </row>
    <row r="361" spans="1:65">
      <c r="A361" s="30"/>
      <c r="B361" s="3" t="s">
        <v>86</v>
      </c>
      <c r="C361" s="29"/>
      <c r="D361" s="13">
        <v>6.3991563908284612E-3</v>
      </c>
      <c r="E361" s="148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276</v>
      </c>
      <c r="C362" s="29"/>
      <c r="D362" s="13">
        <v>0</v>
      </c>
      <c r="E362" s="148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277</v>
      </c>
      <c r="C363" s="47"/>
      <c r="D363" s="45" t="s">
        <v>278</v>
      </c>
      <c r="E363" s="148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691</v>
      </c>
      <c r="BM365" s="28" t="s">
        <v>317</v>
      </c>
    </row>
    <row r="366" spans="1:65" ht="15">
      <c r="A366" s="25" t="s">
        <v>34</v>
      </c>
      <c r="B366" s="18" t="s">
        <v>110</v>
      </c>
      <c r="C366" s="15" t="s">
        <v>111</v>
      </c>
      <c r="D366" s="16" t="s">
        <v>316</v>
      </c>
      <c r="E366" s="148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236</v>
      </c>
      <c r="C367" s="9" t="s">
        <v>236</v>
      </c>
      <c r="D367" s="10" t="s">
        <v>113</v>
      </c>
      <c r="E367" s="148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363</v>
      </c>
      <c r="E368" s="148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48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03">
        <v>68</v>
      </c>
      <c r="E370" s="204"/>
      <c r="F370" s="205"/>
      <c r="G370" s="205"/>
      <c r="H370" s="205"/>
      <c r="I370" s="205"/>
      <c r="J370" s="205"/>
      <c r="K370" s="205"/>
      <c r="L370" s="205"/>
      <c r="M370" s="205"/>
      <c r="N370" s="205"/>
      <c r="O370" s="205"/>
      <c r="P370" s="205"/>
      <c r="Q370" s="205"/>
      <c r="R370" s="205"/>
      <c r="S370" s="205"/>
      <c r="T370" s="205"/>
      <c r="U370" s="205"/>
      <c r="V370" s="205"/>
      <c r="W370" s="205"/>
      <c r="X370" s="205"/>
      <c r="Y370" s="205"/>
      <c r="Z370" s="205"/>
      <c r="AA370" s="205"/>
      <c r="AB370" s="205"/>
      <c r="AC370" s="205"/>
      <c r="AD370" s="205"/>
      <c r="AE370" s="205"/>
      <c r="AF370" s="205"/>
      <c r="AG370" s="205"/>
      <c r="AH370" s="205"/>
      <c r="AI370" s="205"/>
      <c r="AJ370" s="205"/>
      <c r="AK370" s="205"/>
      <c r="AL370" s="205"/>
      <c r="AM370" s="205"/>
      <c r="AN370" s="205"/>
      <c r="AO370" s="205"/>
      <c r="AP370" s="205"/>
      <c r="AQ370" s="205"/>
      <c r="AR370" s="205"/>
      <c r="AS370" s="205"/>
      <c r="AT370" s="205"/>
      <c r="AU370" s="205"/>
      <c r="AV370" s="205"/>
      <c r="AW370" s="205"/>
      <c r="AX370" s="205"/>
      <c r="AY370" s="205"/>
      <c r="AZ370" s="205"/>
      <c r="BA370" s="205"/>
      <c r="BB370" s="205"/>
      <c r="BC370" s="205"/>
      <c r="BD370" s="205"/>
      <c r="BE370" s="205"/>
      <c r="BF370" s="205"/>
      <c r="BG370" s="205"/>
      <c r="BH370" s="205"/>
      <c r="BI370" s="205"/>
      <c r="BJ370" s="205"/>
      <c r="BK370" s="205"/>
      <c r="BL370" s="205"/>
      <c r="BM370" s="206">
        <v>1</v>
      </c>
    </row>
    <row r="371" spans="1:65">
      <c r="A371" s="30"/>
      <c r="B371" s="19">
        <v>1</v>
      </c>
      <c r="C371" s="9">
        <v>2</v>
      </c>
      <c r="D371" s="208">
        <v>68</v>
      </c>
      <c r="E371" s="204"/>
      <c r="F371" s="205"/>
      <c r="G371" s="205"/>
      <c r="H371" s="205"/>
      <c r="I371" s="205"/>
      <c r="J371" s="205"/>
      <c r="K371" s="205"/>
      <c r="L371" s="205"/>
      <c r="M371" s="205"/>
      <c r="N371" s="205"/>
      <c r="O371" s="205"/>
      <c r="P371" s="205"/>
      <c r="Q371" s="205"/>
      <c r="R371" s="205"/>
      <c r="S371" s="205"/>
      <c r="T371" s="205"/>
      <c r="U371" s="205"/>
      <c r="V371" s="205"/>
      <c r="W371" s="205"/>
      <c r="X371" s="205"/>
      <c r="Y371" s="205"/>
      <c r="Z371" s="205"/>
      <c r="AA371" s="205"/>
      <c r="AB371" s="205"/>
      <c r="AC371" s="205"/>
      <c r="AD371" s="205"/>
      <c r="AE371" s="205"/>
      <c r="AF371" s="205"/>
      <c r="AG371" s="205"/>
      <c r="AH371" s="205"/>
      <c r="AI371" s="205"/>
      <c r="AJ371" s="205"/>
      <c r="AK371" s="205"/>
      <c r="AL371" s="205"/>
      <c r="AM371" s="205"/>
      <c r="AN371" s="205"/>
      <c r="AO371" s="205"/>
      <c r="AP371" s="205"/>
      <c r="AQ371" s="205"/>
      <c r="AR371" s="205"/>
      <c r="AS371" s="205"/>
      <c r="AT371" s="205"/>
      <c r="AU371" s="205"/>
      <c r="AV371" s="205"/>
      <c r="AW371" s="205"/>
      <c r="AX371" s="205"/>
      <c r="AY371" s="205"/>
      <c r="AZ371" s="205"/>
      <c r="BA371" s="205"/>
      <c r="BB371" s="205"/>
      <c r="BC371" s="205"/>
      <c r="BD371" s="205"/>
      <c r="BE371" s="205"/>
      <c r="BF371" s="205"/>
      <c r="BG371" s="205"/>
      <c r="BH371" s="205"/>
      <c r="BI371" s="205"/>
      <c r="BJ371" s="205"/>
      <c r="BK371" s="205"/>
      <c r="BL371" s="205"/>
      <c r="BM371" s="206">
        <v>12</v>
      </c>
    </row>
    <row r="372" spans="1:65">
      <c r="A372" s="30"/>
      <c r="B372" s="20" t="s">
        <v>273</v>
      </c>
      <c r="C372" s="12"/>
      <c r="D372" s="210">
        <v>68</v>
      </c>
      <c r="E372" s="204"/>
      <c r="F372" s="205"/>
      <c r="G372" s="205"/>
      <c r="H372" s="205"/>
      <c r="I372" s="205"/>
      <c r="J372" s="205"/>
      <c r="K372" s="205"/>
      <c r="L372" s="205"/>
      <c r="M372" s="205"/>
      <c r="N372" s="205"/>
      <c r="O372" s="205"/>
      <c r="P372" s="205"/>
      <c r="Q372" s="205"/>
      <c r="R372" s="205"/>
      <c r="S372" s="205"/>
      <c r="T372" s="205"/>
      <c r="U372" s="205"/>
      <c r="V372" s="205"/>
      <c r="W372" s="205"/>
      <c r="X372" s="205"/>
      <c r="Y372" s="205"/>
      <c r="Z372" s="205"/>
      <c r="AA372" s="205"/>
      <c r="AB372" s="205"/>
      <c r="AC372" s="205"/>
      <c r="AD372" s="205"/>
      <c r="AE372" s="205"/>
      <c r="AF372" s="205"/>
      <c r="AG372" s="205"/>
      <c r="AH372" s="205"/>
      <c r="AI372" s="205"/>
      <c r="AJ372" s="205"/>
      <c r="AK372" s="205"/>
      <c r="AL372" s="205"/>
      <c r="AM372" s="205"/>
      <c r="AN372" s="205"/>
      <c r="AO372" s="205"/>
      <c r="AP372" s="205"/>
      <c r="AQ372" s="205"/>
      <c r="AR372" s="205"/>
      <c r="AS372" s="205"/>
      <c r="AT372" s="205"/>
      <c r="AU372" s="205"/>
      <c r="AV372" s="205"/>
      <c r="AW372" s="205"/>
      <c r="AX372" s="205"/>
      <c r="AY372" s="205"/>
      <c r="AZ372" s="205"/>
      <c r="BA372" s="205"/>
      <c r="BB372" s="205"/>
      <c r="BC372" s="205"/>
      <c r="BD372" s="205"/>
      <c r="BE372" s="205"/>
      <c r="BF372" s="205"/>
      <c r="BG372" s="205"/>
      <c r="BH372" s="205"/>
      <c r="BI372" s="205"/>
      <c r="BJ372" s="205"/>
      <c r="BK372" s="205"/>
      <c r="BL372" s="205"/>
      <c r="BM372" s="206">
        <v>16</v>
      </c>
    </row>
    <row r="373" spans="1:65">
      <c r="A373" s="30"/>
      <c r="B373" s="3" t="s">
        <v>274</v>
      </c>
      <c r="C373" s="29"/>
      <c r="D373" s="208">
        <v>68</v>
      </c>
      <c r="E373" s="204"/>
      <c r="F373" s="205"/>
      <c r="G373" s="205"/>
      <c r="H373" s="205"/>
      <c r="I373" s="205"/>
      <c r="J373" s="205"/>
      <c r="K373" s="205"/>
      <c r="L373" s="205"/>
      <c r="M373" s="205"/>
      <c r="N373" s="205"/>
      <c r="O373" s="205"/>
      <c r="P373" s="205"/>
      <c r="Q373" s="205"/>
      <c r="R373" s="205"/>
      <c r="S373" s="205"/>
      <c r="T373" s="205"/>
      <c r="U373" s="205"/>
      <c r="V373" s="205"/>
      <c r="W373" s="205"/>
      <c r="X373" s="205"/>
      <c r="Y373" s="205"/>
      <c r="Z373" s="205"/>
      <c r="AA373" s="205"/>
      <c r="AB373" s="205"/>
      <c r="AC373" s="205"/>
      <c r="AD373" s="205"/>
      <c r="AE373" s="205"/>
      <c r="AF373" s="205"/>
      <c r="AG373" s="205"/>
      <c r="AH373" s="205"/>
      <c r="AI373" s="205"/>
      <c r="AJ373" s="205"/>
      <c r="AK373" s="205"/>
      <c r="AL373" s="205"/>
      <c r="AM373" s="205"/>
      <c r="AN373" s="205"/>
      <c r="AO373" s="205"/>
      <c r="AP373" s="205"/>
      <c r="AQ373" s="205"/>
      <c r="AR373" s="205"/>
      <c r="AS373" s="205"/>
      <c r="AT373" s="205"/>
      <c r="AU373" s="205"/>
      <c r="AV373" s="205"/>
      <c r="AW373" s="205"/>
      <c r="AX373" s="205"/>
      <c r="AY373" s="205"/>
      <c r="AZ373" s="205"/>
      <c r="BA373" s="205"/>
      <c r="BB373" s="205"/>
      <c r="BC373" s="205"/>
      <c r="BD373" s="205"/>
      <c r="BE373" s="205"/>
      <c r="BF373" s="205"/>
      <c r="BG373" s="205"/>
      <c r="BH373" s="205"/>
      <c r="BI373" s="205"/>
      <c r="BJ373" s="205"/>
      <c r="BK373" s="205"/>
      <c r="BL373" s="205"/>
      <c r="BM373" s="206">
        <v>68</v>
      </c>
    </row>
    <row r="374" spans="1:65">
      <c r="A374" s="30"/>
      <c r="B374" s="3" t="s">
        <v>275</v>
      </c>
      <c r="C374" s="29"/>
      <c r="D374" s="208">
        <v>0</v>
      </c>
      <c r="E374" s="204"/>
      <c r="F374" s="205"/>
      <c r="G374" s="205"/>
      <c r="H374" s="205"/>
      <c r="I374" s="205"/>
      <c r="J374" s="205"/>
      <c r="K374" s="205"/>
      <c r="L374" s="205"/>
      <c r="M374" s="205"/>
      <c r="N374" s="205"/>
      <c r="O374" s="205"/>
      <c r="P374" s="205"/>
      <c r="Q374" s="205"/>
      <c r="R374" s="205"/>
      <c r="S374" s="205"/>
      <c r="T374" s="205"/>
      <c r="U374" s="205"/>
      <c r="V374" s="205"/>
      <c r="W374" s="205"/>
      <c r="X374" s="205"/>
      <c r="Y374" s="205"/>
      <c r="Z374" s="205"/>
      <c r="AA374" s="205"/>
      <c r="AB374" s="205"/>
      <c r="AC374" s="205"/>
      <c r="AD374" s="205"/>
      <c r="AE374" s="205"/>
      <c r="AF374" s="205"/>
      <c r="AG374" s="205"/>
      <c r="AH374" s="205"/>
      <c r="AI374" s="205"/>
      <c r="AJ374" s="205"/>
      <c r="AK374" s="205"/>
      <c r="AL374" s="205"/>
      <c r="AM374" s="205"/>
      <c r="AN374" s="205"/>
      <c r="AO374" s="205"/>
      <c r="AP374" s="205"/>
      <c r="AQ374" s="205"/>
      <c r="AR374" s="205"/>
      <c r="AS374" s="205"/>
      <c r="AT374" s="205"/>
      <c r="AU374" s="205"/>
      <c r="AV374" s="205"/>
      <c r="AW374" s="205"/>
      <c r="AX374" s="205"/>
      <c r="AY374" s="205"/>
      <c r="AZ374" s="205"/>
      <c r="BA374" s="205"/>
      <c r="BB374" s="205"/>
      <c r="BC374" s="205"/>
      <c r="BD374" s="205"/>
      <c r="BE374" s="205"/>
      <c r="BF374" s="205"/>
      <c r="BG374" s="205"/>
      <c r="BH374" s="205"/>
      <c r="BI374" s="205"/>
      <c r="BJ374" s="205"/>
      <c r="BK374" s="205"/>
      <c r="BL374" s="205"/>
      <c r="BM374" s="206">
        <v>33</v>
      </c>
    </row>
    <row r="375" spans="1:65">
      <c r="A375" s="30"/>
      <c r="B375" s="3" t="s">
        <v>86</v>
      </c>
      <c r="C375" s="29"/>
      <c r="D375" s="13">
        <v>0</v>
      </c>
      <c r="E375" s="148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276</v>
      </c>
      <c r="C376" s="29"/>
      <c r="D376" s="13">
        <v>0</v>
      </c>
      <c r="E376" s="148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277</v>
      </c>
      <c r="C377" s="47"/>
      <c r="D377" s="45" t="s">
        <v>278</v>
      </c>
      <c r="E377" s="148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692</v>
      </c>
      <c r="BM379" s="28" t="s">
        <v>317</v>
      </c>
    </row>
    <row r="380" spans="1:65" ht="15">
      <c r="A380" s="25" t="s">
        <v>37</v>
      </c>
      <c r="B380" s="18" t="s">
        <v>110</v>
      </c>
      <c r="C380" s="15" t="s">
        <v>111</v>
      </c>
      <c r="D380" s="16" t="s">
        <v>316</v>
      </c>
      <c r="E380" s="148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236</v>
      </c>
      <c r="C381" s="9" t="s">
        <v>236</v>
      </c>
      <c r="D381" s="10" t="s">
        <v>113</v>
      </c>
      <c r="E381" s="148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363</v>
      </c>
      <c r="E382" s="148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48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11">
        <v>39</v>
      </c>
      <c r="E384" s="212"/>
      <c r="F384" s="213"/>
      <c r="G384" s="213"/>
      <c r="H384" s="213"/>
      <c r="I384" s="213"/>
      <c r="J384" s="213"/>
      <c r="K384" s="213"/>
      <c r="L384" s="213"/>
      <c r="M384" s="213"/>
      <c r="N384" s="213"/>
      <c r="O384" s="213"/>
      <c r="P384" s="213"/>
      <c r="Q384" s="213"/>
      <c r="R384" s="213"/>
      <c r="S384" s="213"/>
      <c r="T384" s="213"/>
      <c r="U384" s="213"/>
      <c r="V384" s="213"/>
      <c r="W384" s="213"/>
      <c r="X384" s="213"/>
      <c r="Y384" s="213"/>
      <c r="Z384" s="213"/>
      <c r="AA384" s="213"/>
      <c r="AB384" s="213"/>
      <c r="AC384" s="213"/>
      <c r="AD384" s="213"/>
      <c r="AE384" s="213"/>
      <c r="AF384" s="213"/>
      <c r="AG384" s="213"/>
      <c r="AH384" s="213"/>
      <c r="AI384" s="213"/>
      <c r="AJ384" s="213"/>
      <c r="AK384" s="213"/>
      <c r="AL384" s="213"/>
      <c r="AM384" s="213"/>
      <c r="AN384" s="213"/>
      <c r="AO384" s="213"/>
      <c r="AP384" s="213"/>
      <c r="AQ384" s="213"/>
      <c r="AR384" s="213"/>
      <c r="AS384" s="213"/>
      <c r="AT384" s="213"/>
      <c r="AU384" s="213"/>
      <c r="AV384" s="213"/>
      <c r="AW384" s="213"/>
      <c r="AX384" s="213"/>
      <c r="AY384" s="213"/>
      <c r="AZ384" s="213"/>
      <c r="BA384" s="213"/>
      <c r="BB384" s="213"/>
      <c r="BC384" s="213"/>
      <c r="BD384" s="213"/>
      <c r="BE384" s="213"/>
      <c r="BF384" s="213"/>
      <c r="BG384" s="213"/>
      <c r="BH384" s="213"/>
      <c r="BI384" s="213"/>
      <c r="BJ384" s="213"/>
      <c r="BK384" s="213"/>
      <c r="BL384" s="213"/>
      <c r="BM384" s="214">
        <v>1</v>
      </c>
    </row>
    <row r="385" spans="1:65">
      <c r="A385" s="30"/>
      <c r="B385" s="19">
        <v>1</v>
      </c>
      <c r="C385" s="9">
        <v>2</v>
      </c>
      <c r="D385" s="215">
        <v>41</v>
      </c>
      <c r="E385" s="212"/>
      <c r="F385" s="213"/>
      <c r="G385" s="213"/>
      <c r="H385" s="213"/>
      <c r="I385" s="213"/>
      <c r="J385" s="213"/>
      <c r="K385" s="213"/>
      <c r="L385" s="213"/>
      <c r="M385" s="213"/>
      <c r="N385" s="213"/>
      <c r="O385" s="213"/>
      <c r="P385" s="213"/>
      <c r="Q385" s="213"/>
      <c r="R385" s="213"/>
      <c r="S385" s="213"/>
      <c r="T385" s="213"/>
      <c r="U385" s="213"/>
      <c r="V385" s="213"/>
      <c r="W385" s="213"/>
      <c r="X385" s="213"/>
      <c r="Y385" s="213"/>
      <c r="Z385" s="213"/>
      <c r="AA385" s="213"/>
      <c r="AB385" s="213"/>
      <c r="AC385" s="213"/>
      <c r="AD385" s="213"/>
      <c r="AE385" s="213"/>
      <c r="AF385" s="213"/>
      <c r="AG385" s="213"/>
      <c r="AH385" s="213"/>
      <c r="AI385" s="213"/>
      <c r="AJ385" s="213"/>
      <c r="AK385" s="213"/>
      <c r="AL385" s="213"/>
      <c r="AM385" s="213"/>
      <c r="AN385" s="213"/>
      <c r="AO385" s="213"/>
      <c r="AP385" s="213"/>
      <c r="AQ385" s="213"/>
      <c r="AR385" s="213"/>
      <c r="AS385" s="213"/>
      <c r="AT385" s="213"/>
      <c r="AU385" s="213"/>
      <c r="AV385" s="213"/>
      <c r="AW385" s="213"/>
      <c r="AX385" s="213"/>
      <c r="AY385" s="213"/>
      <c r="AZ385" s="213"/>
      <c r="BA385" s="213"/>
      <c r="BB385" s="213"/>
      <c r="BC385" s="213"/>
      <c r="BD385" s="213"/>
      <c r="BE385" s="213"/>
      <c r="BF385" s="213"/>
      <c r="BG385" s="213"/>
      <c r="BH385" s="213"/>
      <c r="BI385" s="213"/>
      <c r="BJ385" s="213"/>
      <c r="BK385" s="213"/>
      <c r="BL385" s="213"/>
      <c r="BM385" s="214">
        <v>14</v>
      </c>
    </row>
    <row r="386" spans="1:65">
      <c r="A386" s="30"/>
      <c r="B386" s="20" t="s">
        <v>273</v>
      </c>
      <c r="C386" s="12"/>
      <c r="D386" s="217">
        <v>40</v>
      </c>
      <c r="E386" s="212"/>
      <c r="F386" s="213"/>
      <c r="G386" s="213"/>
      <c r="H386" s="213"/>
      <c r="I386" s="213"/>
      <c r="J386" s="213"/>
      <c r="K386" s="213"/>
      <c r="L386" s="213"/>
      <c r="M386" s="213"/>
      <c r="N386" s="213"/>
      <c r="O386" s="213"/>
      <c r="P386" s="213"/>
      <c r="Q386" s="213"/>
      <c r="R386" s="213"/>
      <c r="S386" s="213"/>
      <c r="T386" s="213"/>
      <c r="U386" s="213"/>
      <c r="V386" s="213"/>
      <c r="W386" s="213"/>
      <c r="X386" s="213"/>
      <c r="Y386" s="213"/>
      <c r="Z386" s="213"/>
      <c r="AA386" s="213"/>
      <c r="AB386" s="213"/>
      <c r="AC386" s="213"/>
      <c r="AD386" s="213"/>
      <c r="AE386" s="213"/>
      <c r="AF386" s="213"/>
      <c r="AG386" s="213"/>
      <c r="AH386" s="213"/>
      <c r="AI386" s="213"/>
      <c r="AJ386" s="213"/>
      <c r="AK386" s="213"/>
      <c r="AL386" s="213"/>
      <c r="AM386" s="213"/>
      <c r="AN386" s="213"/>
      <c r="AO386" s="213"/>
      <c r="AP386" s="213"/>
      <c r="AQ386" s="213"/>
      <c r="AR386" s="213"/>
      <c r="AS386" s="213"/>
      <c r="AT386" s="213"/>
      <c r="AU386" s="213"/>
      <c r="AV386" s="213"/>
      <c r="AW386" s="213"/>
      <c r="AX386" s="213"/>
      <c r="AY386" s="213"/>
      <c r="AZ386" s="213"/>
      <c r="BA386" s="213"/>
      <c r="BB386" s="213"/>
      <c r="BC386" s="213"/>
      <c r="BD386" s="213"/>
      <c r="BE386" s="213"/>
      <c r="BF386" s="213"/>
      <c r="BG386" s="213"/>
      <c r="BH386" s="213"/>
      <c r="BI386" s="213"/>
      <c r="BJ386" s="213"/>
      <c r="BK386" s="213"/>
      <c r="BL386" s="213"/>
      <c r="BM386" s="214">
        <v>16</v>
      </c>
    </row>
    <row r="387" spans="1:65">
      <c r="A387" s="30"/>
      <c r="B387" s="3" t="s">
        <v>274</v>
      </c>
      <c r="C387" s="29"/>
      <c r="D387" s="215">
        <v>40</v>
      </c>
      <c r="E387" s="212"/>
      <c r="F387" s="213"/>
      <c r="G387" s="213"/>
      <c r="H387" s="213"/>
      <c r="I387" s="213"/>
      <c r="J387" s="213"/>
      <c r="K387" s="213"/>
      <c r="L387" s="213"/>
      <c r="M387" s="213"/>
      <c r="N387" s="213"/>
      <c r="O387" s="213"/>
      <c r="P387" s="213"/>
      <c r="Q387" s="213"/>
      <c r="R387" s="213"/>
      <c r="S387" s="213"/>
      <c r="T387" s="213"/>
      <c r="U387" s="213"/>
      <c r="V387" s="213"/>
      <c r="W387" s="213"/>
      <c r="X387" s="213"/>
      <c r="Y387" s="213"/>
      <c r="Z387" s="213"/>
      <c r="AA387" s="213"/>
      <c r="AB387" s="213"/>
      <c r="AC387" s="213"/>
      <c r="AD387" s="213"/>
      <c r="AE387" s="213"/>
      <c r="AF387" s="213"/>
      <c r="AG387" s="213"/>
      <c r="AH387" s="213"/>
      <c r="AI387" s="213"/>
      <c r="AJ387" s="213"/>
      <c r="AK387" s="213"/>
      <c r="AL387" s="213"/>
      <c r="AM387" s="213"/>
      <c r="AN387" s="213"/>
      <c r="AO387" s="213"/>
      <c r="AP387" s="213"/>
      <c r="AQ387" s="213"/>
      <c r="AR387" s="213"/>
      <c r="AS387" s="213"/>
      <c r="AT387" s="213"/>
      <c r="AU387" s="213"/>
      <c r="AV387" s="213"/>
      <c r="AW387" s="213"/>
      <c r="AX387" s="213"/>
      <c r="AY387" s="213"/>
      <c r="AZ387" s="213"/>
      <c r="BA387" s="213"/>
      <c r="BB387" s="213"/>
      <c r="BC387" s="213"/>
      <c r="BD387" s="213"/>
      <c r="BE387" s="213"/>
      <c r="BF387" s="213"/>
      <c r="BG387" s="213"/>
      <c r="BH387" s="213"/>
      <c r="BI387" s="213"/>
      <c r="BJ387" s="213"/>
      <c r="BK387" s="213"/>
      <c r="BL387" s="213"/>
      <c r="BM387" s="214">
        <v>40</v>
      </c>
    </row>
    <row r="388" spans="1:65">
      <c r="A388" s="30"/>
      <c r="B388" s="3" t="s">
        <v>275</v>
      </c>
      <c r="C388" s="29"/>
      <c r="D388" s="215">
        <v>1.4142135623730951</v>
      </c>
      <c r="E388" s="212"/>
      <c r="F388" s="213"/>
      <c r="G388" s="213"/>
      <c r="H388" s="213"/>
      <c r="I388" s="213"/>
      <c r="J388" s="213"/>
      <c r="K388" s="213"/>
      <c r="L388" s="213"/>
      <c r="M388" s="213"/>
      <c r="N388" s="213"/>
      <c r="O388" s="213"/>
      <c r="P388" s="213"/>
      <c r="Q388" s="213"/>
      <c r="R388" s="213"/>
      <c r="S388" s="213"/>
      <c r="T388" s="213"/>
      <c r="U388" s="213"/>
      <c r="V388" s="213"/>
      <c r="W388" s="213"/>
      <c r="X388" s="213"/>
      <c r="Y388" s="213"/>
      <c r="Z388" s="213"/>
      <c r="AA388" s="213"/>
      <c r="AB388" s="213"/>
      <c r="AC388" s="213"/>
      <c r="AD388" s="213"/>
      <c r="AE388" s="213"/>
      <c r="AF388" s="213"/>
      <c r="AG388" s="213"/>
      <c r="AH388" s="213"/>
      <c r="AI388" s="213"/>
      <c r="AJ388" s="213"/>
      <c r="AK388" s="213"/>
      <c r="AL388" s="213"/>
      <c r="AM388" s="213"/>
      <c r="AN388" s="213"/>
      <c r="AO388" s="213"/>
      <c r="AP388" s="213"/>
      <c r="AQ388" s="213"/>
      <c r="AR388" s="213"/>
      <c r="AS388" s="213"/>
      <c r="AT388" s="213"/>
      <c r="AU388" s="213"/>
      <c r="AV388" s="213"/>
      <c r="AW388" s="213"/>
      <c r="AX388" s="213"/>
      <c r="AY388" s="213"/>
      <c r="AZ388" s="213"/>
      <c r="BA388" s="213"/>
      <c r="BB388" s="213"/>
      <c r="BC388" s="213"/>
      <c r="BD388" s="213"/>
      <c r="BE388" s="213"/>
      <c r="BF388" s="213"/>
      <c r="BG388" s="213"/>
      <c r="BH388" s="213"/>
      <c r="BI388" s="213"/>
      <c r="BJ388" s="213"/>
      <c r="BK388" s="213"/>
      <c r="BL388" s="213"/>
      <c r="BM388" s="214">
        <v>34</v>
      </c>
    </row>
    <row r="389" spans="1:65">
      <c r="A389" s="30"/>
      <c r="B389" s="3" t="s">
        <v>86</v>
      </c>
      <c r="C389" s="29"/>
      <c r="D389" s="13">
        <v>3.5355339059327376E-2</v>
      </c>
      <c r="E389" s="148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276</v>
      </c>
      <c r="C390" s="29"/>
      <c r="D390" s="13">
        <v>0</v>
      </c>
      <c r="E390" s="148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277</v>
      </c>
      <c r="C391" s="47"/>
      <c r="D391" s="45" t="s">
        <v>278</v>
      </c>
      <c r="E391" s="148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693</v>
      </c>
      <c r="BM393" s="28" t="s">
        <v>317</v>
      </c>
    </row>
    <row r="394" spans="1:65" ht="15">
      <c r="A394" s="25" t="s">
        <v>40</v>
      </c>
      <c r="B394" s="18" t="s">
        <v>110</v>
      </c>
      <c r="C394" s="15" t="s">
        <v>111</v>
      </c>
      <c r="D394" s="16" t="s">
        <v>316</v>
      </c>
      <c r="E394" s="148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236</v>
      </c>
      <c r="C395" s="9" t="s">
        <v>236</v>
      </c>
      <c r="D395" s="10" t="s">
        <v>113</v>
      </c>
      <c r="E395" s="148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363</v>
      </c>
      <c r="E396" s="148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48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2.65</v>
      </c>
      <c r="E398" s="148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2.6</v>
      </c>
      <c r="E399" s="148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29</v>
      </c>
    </row>
    <row r="400" spans="1:65">
      <c r="A400" s="30"/>
      <c r="B400" s="20" t="s">
        <v>273</v>
      </c>
      <c r="C400" s="12"/>
      <c r="D400" s="23">
        <v>2.625</v>
      </c>
      <c r="E400" s="148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274</v>
      </c>
      <c r="C401" s="29"/>
      <c r="D401" s="11">
        <v>2.625</v>
      </c>
      <c r="E401" s="148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2.625</v>
      </c>
    </row>
    <row r="402" spans="1:65">
      <c r="A402" s="30"/>
      <c r="B402" s="3" t="s">
        <v>275</v>
      </c>
      <c r="C402" s="29"/>
      <c r="D402" s="24">
        <v>3.5355339059327251E-2</v>
      </c>
      <c r="E402" s="148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35</v>
      </c>
    </row>
    <row r="403" spans="1:65">
      <c r="A403" s="30"/>
      <c r="B403" s="3" t="s">
        <v>86</v>
      </c>
      <c r="C403" s="29"/>
      <c r="D403" s="13">
        <v>1.3468700594029428E-2</v>
      </c>
      <c r="E403" s="148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276</v>
      </c>
      <c r="C404" s="29"/>
      <c r="D404" s="13">
        <v>0</v>
      </c>
      <c r="E404" s="148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277</v>
      </c>
      <c r="C405" s="47"/>
      <c r="D405" s="45" t="s">
        <v>278</v>
      </c>
      <c r="E405" s="148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694</v>
      </c>
      <c r="BM407" s="28" t="s">
        <v>317</v>
      </c>
    </row>
    <row r="408" spans="1:65" ht="15">
      <c r="A408" s="25" t="s">
        <v>43</v>
      </c>
      <c r="B408" s="18" t="s">
        <v>110</v>
      </c>
      <c r="C408" s="15" t="s">
        <v>111</v>
      </c>
      <c r="D408" s="16" t="s">
        <v>316</v>
      </c>
      <c r="E408" s="148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236</v>
      </c>
      <c r="C409" s="9" t="s">
        <v>236</v>
      </c>
      <c r="D409" s="10" t="s">
        <v>113</v>
      </c>
      <c r="E409" s="148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363</v>
      </c>
      <c r="E410" s="148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</v>
      </c>
    </row>
    <row r="411" spans="1:65">
      <c r="A411" s="30"/>
      <c r="B411" s="19"/>
      <c r="C411" s="9"/>
      <c r="D411" s="26"/>
      <c r="E411" s="148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</v>
      </c>
    </row>
    <row r="412" spans="1:65">
      <c r="A412" s="30"/>
      <c r="B412" s="18">
        <v>1</v>
      </c>
      <c r="C412" s="14">
        <v>1</v>
      </c>
      <c r="D412" s="211">
        <v>25.2</v>
      </c>
      <c r="E412" s="212"/>
      <c r="F412" s="213"/>
      <c r="G412" s="213"/>
      <c r="H412" s="213"/>
      <c r="I412" s="213"/>
      <c r="J412" s="213"/>
      <c r="K412" s="213"/>
      <c r="L412" s="213"/>
      <c r="M412" s="213"/>
      <c r="N412" s="213"/>
      <c r="O412" s="213"/>
      <c r="P412" s="213"/>
      <c r="Q412" s="213"/>
      <c r="R412" s="213"/>
      <c r="S412" s="213"/>
      <c r="T412" s="213"/>
      <c r="U412" s="213"/>
      <c r="V412" s="213"/>
      <c r="W412" s="213"/>
      <c r="X412" s="213"/>
      <c r="Y412" s="213"/>
      <c r="Z412" s="213"/>
      <c r="AA412" s="213"/>
      <c r="AB412" s="213"/>
      <c r="AC412" s="213"/>
      <c r="AD412" s="213"/>
      <c r="AE412" s="213"/>
      <c r="AF412" s="213"/>
      <c r="AG412" s="213"/>
      <c r="AH412" s="213"/>
      <c r="AI412" s="213"/>
      <c r="AJ412" s="213"/>
      <c r="AK412" s="213"/>
      <c r="AL412" s="213"/>
      <c r="AM412" s="213"/>
      <c r="AN412" s="213"/>
      <c r="AO412" s="213"/>
      <c r="AP412" s="213"/>
      <c r="AQ412" s="213"/>
      <c r="AR412" s="213"/>
      <c r="AS412" s="213"/>
      <c r="AT412" s="213"/>
      <c r="AU412" s="213"/>
      <c r="AV412" s="213"/>
      <c r="AW412" s="213"/>
      <c r="AX412" s="213"/>
      <c r="AY412" s="213"/>
      <c r="AZ412" s="213"/>
      <c r="BA412" s="213"/>
      <c r="BB412" s="213"/>
      <c r="BC412" s="213"/>
      <c r="BD412" s="213"/>
      <c r="BE412" s="213"/>
      <c r="BF412" s="213"/>
      <c r="BG412" s="213"/>
      <c r="BH412" s="213"/>
      <c r="BI412" s="213"/>
      <c r="BJ412" s="213"/>
      <c r="BK412" s="213"/>
      <c r="BL412" s="213"/>
      <c r="BM412" s="214">
        <v>1</v>
      </c>
    </row>
    <row r="413" spans="1:65">
      <c r="A413" s="30"/>
      <c r="B413" s="19">
        <v>1</v>
      </c>
      <c r="C413" s="9">
        <v>2</v>
      </c>
      <c r="D413" s="215">
        <v>25.6</v>
      </c>
      <c r="E413" s="212"/>
      <c r="F413" s="213"/>
      <c r="G413" s="213"/>
      <c r="H413" s="213"/>
      <c r="I413" s="213"/>
      <c r="J413" s="213"/>
      <c r="K413" s="213"/>
      <c r="L413" s="213"/>
      <c r="M413" s="213"/>
      <c r="N413" s="213"/>
      <c r="O413" s="213"/>
      <c r="P413" s="213"/>
      <c r="Q413" s="213"/>
      <c r="R413" s="213"/>
      <c r="S413" s="213"/>
      <c r="T413" s="213"/>
      <c r="U413" s="213"/>
      <c r="V413" s="213"/>
      <c r="W413" s="213"/>
      <c r="X413" s="213"/>
      <c r="Y413" s="213"/>
      <c r="Z413" s="213"/>
      <c r="AA413" s="213"/>
      <c r="AB413" s="213"/>
      <c r="AC413" s="213"/>
      <c r="AD413" s="213"/>
      <c r="AE413" s="213"/>
      <c r="AF413" s="213"/>
      <c r="AG413" s="213"/>
      <c r="AH413" s="213"/>
      <c r="AI413" s="213"/>
      <c r="AJ413" s="213"/>
      <c r="AK413" s="213"/>
      <c r="AL413" s="213"/>
      <c r="AM413" s="213"/>
      <c r="AN413" s="213"/>
      <c r="AO413" s="213"/>
      <c r="AP413" s="213"/>
      <c r="AQ413" s="213"/>
      <c r="AR413" s="213"/>
      <c r="AS413" s="213"/>
      <c r="AT413" s="213"/>
      <c r="AU413" s="213"/>
      <c r="AV413" s="213"/>
      <c r="AW413" s="213"/>
      <c r="AX413" s="213"/>
      <c r="AY413" s="213"/>
      <c r="AZ413" s="213"/>
      <c r="BA413" s="213"/>
      <c r="BB413" s="213"/>
      <c r="BC413" s="213"/>
      <c r="BD413" s="213"/>
      <c r="BE413" s="213"/>
      <c r="BF413" s="213"/>
      <c r="BG413" s="213"/>
      <c r="BH413" s="213"/>
      <c r="BI413" s="213"/>
      <c r="BJ413" s="213"/>
      <c r="BK413" s="213"/>
      <c r="BL413" s="213"/>
      <c r="BM413" s="214">
        <v>30</v>
      </c>
    </row>
    <row r="414" spans="1:65">
      <c r="A414" s="30"/>
      <c r="B414" s="20" t="s">
        <v>273</v>
      </c>
      <c r="C414" s="12"/>
      <c r="D414" s="217">
        <v>25.4</v>
      </c>
      <c r="E414" s="212"/>
      <c r="F414" s="213"/>
      <c r="G414" s="213"/>
      <c r="H414" s="213"/>
      <c r="I414" s="213"/>
      <c r="J414" s="213"/>
      <c r="K414" s="213"/>
      <c r="L414" s="213"/>
      <c r="M414" s="213"/>
      <c r="N414" s="213"/>
      <c r="O414" s="213"/>
      <c r="P414" s="213"/>
      <c r="Q414" s="213"/>
      <c r="R414" s="213"/>
      <c r="S414" s="213"/>
      <c r="T414" s="213"/>
      <c r="U414" s="213"/>
      <c r="V414" s="213"/>
      <c r="W414" s="213"/>
      <c r="X414" s="213"/>
      <c r="Y414" s="213"/>
      <c r="Z414" s="213"/>
      <c r="AA414" s="213"/>
      <c r="AB414" s="213"/>
      <c r="AC414" s="213"/>
      <c r="AD414" s="213"/>
      <c r="AE414" s="213"/>
      <c r="AF414" s="213"/>
      <c r="AG414" s="213"/>
      <c r="AH414" s="213"/>
      <c r="AI414" s="213"/>
      <c r="AJ414" s="213"/>
      <c r="AK414" s="213"/>
      <c r="AL414" s="213"/>
      <c r="AM414" s="213"/>
      <c r="AN414" s="213"/>
      <c r="AO414" s="213"/>
      <c r="AP414" s="213"/>
      <c r="AQ414" s="213"/>
      <c r="AR414" s="213"/>
      <c r="AS414" s="213"/>
      <c r="AT414" s="213"/>
      <c r="AU414" s="213"/>
      <c r="AV414" s="213"/>
      <c r="AW414" s="213"/>
      <c r="AX414" s="213"/>
      <c r="AY414" s="213"/>
      <c r="AZ414" s="213"/>
      <c r="BA414" s="213"/>
      <c r="BB414" s="213"/>
      <c r="BC414" s="213"/>
      <c r="BD414" s="213"/>
      <c r="BE414" s="213"/>
      <c r="BF414" s="213"/>
      <c r="BG414" s="213"/>
      <c r="BH414" s="213"/>
      <c r="BI414" s="213"/>
      <c r="BJ414" s="213"/>
      <c r="BK414" s="213"/>
      <c r="BL414" s="213"/>
      <c r="BM414" s="214">
        <v>16</v>
      </c>
    </row>
    <row r="415" spans="1:65">
      <c r="A415" s="30"/>
      <c r="B415" s="3" t="s">
        <v>274</v>
      </c>
      <c r="C415" s="29"/>
      <c r="D415" s="215">
        <v>25.4</v>
      </c>
      <c r="E415" s="212"/>
      <c r="F415" s="213"/>
      <c r="G415" s="213"/>
      <c r="H415" s="213"/>
      <c r="I415" s="213"/>
      <c r="J415" s="213"/>
      <c r="K415" s="213"/>
      <c r="L415" s="213"/>
      <c r="M415" s="213"/>
      <c r="N415" s="213"/>
      <c r="O415" s="213"/>
      <c r="P415" s="213"/>
      <c r="Q415" s="213"/>
      <c r="R415" s="213"/>
      <c r="S415" s="213"/>
      <c r="T415" s="213"/>
      <c r="U415" s="213"/>
      <c r="V415" s="213"/>
      <c r="W415" s="213"/>
      <c r="X415" s="213"/>
      <c r="Y415" s="213"/>
      <c r="Z415" s="213"/>
      <c r="AA415" s="213"/>
      <c r="AB415" s="213"/>
      <c r="AC415" s="213"/>
      <c r="AD415" s="213"/>
      <c r="AE415" s="213"/>
      <c r="AF415" s="213"/>
      <c r="AG415" s="213"/>
      <c r="AH415" s="213"/>
      <c r="AI415" s="213"/>
      <c r="AJ415" s="213"/>
      <c r="AK415" s="213"/>
      <c r="AL415" s="213"/>
      <c r="AM415" s="213"/>
      <c r="AN415" s="213"/>
      <c r="AO415" s="213"/>
      <c r="AP415" s="213"/>
      <c r="AQ415" s="213"/>
      <c r="AR415" s="213"/>
      <c r="AS415" s="213"/>
      <c r="AT415" s="213"/>
      <c r="AU415" s="213"/>
      <c r="AV415" s="213"/>
      <c r="AW415" s="213"/>
      <c r="AX415" s="213"/>
      <c r="AY415" s="213"/>
      <c r="AZ415" s="213"/>
      <c r="BA415" s="213"/>
      <c r="BB415" s="213"/>
      <c r="BC415" s="213"/>
      <c r="BD415" s="213"/>
      <c r="BE415" s="213"/>
      <c r="BF415" s="213"/>
      <c r="BG415" s="213"/>
      <c r="BH415" s="213"/>
      <c r="BI415" s="213"/>
      <c r="BJ415" s="213"/>
      <c r="BK415" s="213"/>
      <c r="BL415" s="213"/>
      <c r="BM415" s="214">
        <v>25.4</v>
      </c>
    </row>
    <row r="416" spans="1:65">
      <c r="A416" s="30"/>
      <c r="B416" s="3" t="s">
        <v>275</v>
      </c>
      <c r="C416" s="29"/>
      <c r="D416" s="215">
        <v>0.28284271247462051</v>
      </c>
      <c r="E416" s="212"/>
      <c r="F416" s="213"/>
      <c r="G416" s="213"/>
      <c r="H416" s="213"/>
      <c r="I416" s="213"/>
      <c r="J416" s="213"/>
      <c r="K416" s="213"/>
      <c r="L416" s="213"/>
      <c r="M416" s="213"/>
      <c r="N416" s="213"/>
      <c r="O416" s="213"/>
      <c r="P416" s="213"/>
      <c r="Q416" s="213"/>
      <c r="R416" s="213"/>
      <c r="S416" s="213"/>
      <c r="T416" s="213"/>
      <c r="U416" s="213"/>
      <c r="V416" s="213"/>
      <c r="W416" s="213"/>
      <c r="X416" s="213"/>
      <c r="Y416" s="213"/>
      <c r="Z416" s="213"/>
      <c r="AA416" s="213"/>
      <c r="AB416" s="213"/>
      <c r="AC416" s="213"/>
      <c r="AD416" s="213"/>
      <c r="AE416" s="213"/>
      <c r="AF416" s="213"/>
      <c r="AG416" s="213"/>
      <c r="AH416" s="213"/>
      <c r="AI416" s="213"/>
      <c r="AJ416" s="213"/>
      <c r="AK416" s="213"/>
      <c r="AL416" s="213"/>
      <c r="AM416" s="213"/>
      <c r="AN416" s="213"/>
      <c r="AO416" s="213"/>
      <c r="AP416" s="213"/>
      <c r="AQ416" s="213"/>
      <c r="AR416" s="213"/>
      <c r="AS416" s="213"/>
      <c r="AT416" s="213"/>
      <c r="AU416" s="213"/>
      <c r="AV416" s="213"/>
      <c r="AW416" s="213"/>
      <c r="AX416" s="213"/>
      <c r="AY416" s="213"/>
      <c r="AZ416" s="213"/>
      <c r="BA416" s="213"/>
      <c r="BB416" s="213"/>
      <c r="BC416" s="213"/>
      <c r="BD416" s="213"/>
      <c r="BE416" s="213"/>
      <c r="BF416" s="213"/>
      <c r="BG416" s="213"/>
      <c r="BH416" s="213"/>
      <c r="BI416" s="213"/>
      <c r="BJ416" s="213"/>
      <c r="BK416" s="213"/>
      <c r="BL416" s="213"/>
      <c r="BM416" s="214">
        <v>36</v>
      </c>
    </row>
    <row r="417" spans="1:65">
      <c r="A417" s="30"/>
      <c r="B417" s="3" t="s">
        <v>86</v>
      </c>
      <c r="C417" s="29"/>
      <c r="D417" s="13">
        <v>1.1135539861205532E-2</v>
      </c>
      <c r="E417" s="148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276</v>
      </c>
      <c r="C418" s="29"/>
      <c r="D418" s="13">
        <v>0</v>
      </c>
      <c r="E418" s="148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277</v>
      </c>
      <c r="C419" s="47"/>
      <c r="D419" s="45" t="s">
        <v>278</v>
      </c>
      <c r="E419" s="148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695</v>
      </c>
      <c r="BM421" s="28" t="s">
        <v>317</v>
      </c>
    </row>
    <row r="422" spans="1:65" ht="15">
      <c r="A422" s="25" t="s">
        <v>59</v>
      </c>
      <c r="B422" s="18" t="s">
        <v>110</v>
      </c>
      <c r="C422" s="15" t="s">
        <v>111</v>
      </c>
      <c r="D422" s="16" t="s">
        <v>316</v>
      </c>
      <c r="E422" s="148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236</v>
      </c>
      <c r="C423" s="9" t="s">
        <v>236</v>
      </c>
      <c r="D423" s="10" t="s">
        <v>113</v>
      </c>
      <c r="E423" s="148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363</v>
      </c>
      <c r="E424" s="148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48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22" t="s">
        <v>105</v>
      </c>
      <c r="E426" s="197"/>
      <c r="F426" s="198"/>
      <c r="G426" s="198"/>
      <c r="H426" s="198"/>
      <c r="I426" s="198"/>
      <c r="J426" s="198"/>
      <c r="K426" s="198"/>
      <c r="L426" s="198"/>
      <c r="M426" s="198"/>
      <c r="N426" s="198"/>
      <c r="O426" s="198"/>
      <c r="P426" s="198"/>
      <c r="Q426" s="198"/>
      <c r="R426" s="198"/>
      <c r="S426" s="198"/>
      <c r="T426" s="198"/>
      <c r="U426" s="198"/>
      <c r="V426" s="198"/>
      <c r="W426" s="198"/>
      <c r="X426" s="198"/>
      <c r="Y426" s="198"/>
      <c r="Z426" s="198"/>
      <c r="AA426" s="198"/>
      <c r="AB426" s="198"/>
      <c r="AC426" s="198"/>
      <c r="AD426" s="198"/>
      <c r="AE426" s="198"/>
      <c r="AF426" s="198"/>
      <c r="AG426" s="198"/>
      <c r="AH426" s="198"/>
      <c r="AI426" s="198"/>
      <c r="AJ426" s="198"/>
      <c r="AK426" s="198"/>
      <c r="AL426" s="198"/>
      <c r="AM426" s="198"/>
      <c r="AN426" s="198"/>
      <c r="AO426" s="198"/>
      <c r="AP426" s="198"/>
      <c r="AQ426" s="198"/>
      <c r="AR426" s="198"/>
      <c r="AS426" s="198"/>
      <c r="AT426" s="198"/>
      <c r="AU426" s="198"/>
      <c r="AV426" s="198"/>
      <c r="AW426" s="198"/>
      <c r="AX426" s="198"/>
      <c r="AY426" s="198"/>
      <c r="AZ426" s="198"/>
      <c r="BA426" s="198"/>
      <c r="BB426" s="198"/>
      <c r="BC426" s="198"/>
      <c r="BD426" s="198"/>
      <c r="BE426" s="198"/>
      <c r="BF426" s="198"/>
      <c r="BG426" s="198"/>
      <c r="BH426" s="198"/>
      <c r="BI426" s="198"/>
      <c r="BJ426" s="198"/>
      <c r="BK426" s="198"/>
      <c r="BL426" s="198"/>
      <c r="BM426" s="200">
        <v>1</v>
      </c>
    </row>
    <row r="427" spans="1:65">
      <c r="A427" s="30"/>
      <c r="B427" s="19">
        <v>1</v>
      </c>
      <c r="C427" s="9">
        <v>2</v>
      </c>
      <c r="D427" s="223" t="s">
        <v>105</v>
      </c>
      <c r="E427" s="197"/>
      <c r="F427" s="198"/>
      <c r="G427" s="198"/>
      <c r="H427" s="198"/>
      <c r="I427" s="198"/>
      <c r="J427" s="198"/>
      <c r="K427" s="198"/>
      <c r="L427" s="198"/>
      <c r="M427" s="198"/>
      <c r="N427" s="198"/>
      <c r="O427" s="198"/>
      <c r="P427" s="198"/>
      <c r="Q427" s="198"/>
      <c r="R427" s="198"/>
      <c r="S427" s="198"/>
      <c r="T427" s="198"/>
      <c r="U427" s="198"/>
      <c r="V427" s="198"/>
      <c r="W427" s="198"/>
      <c r="X427" s="198"/>
      <c r="Y427" s="198"/>
      <c r="Z427" s="198"/>
      <c r="AA427" s="198"/>
      <c r="AB427" s="198"/>
      <c r="AC427" s="198"/>
      <c r="AD427" s="198"/>
      <c r="AE427" s="198"/>
      <c r="AF427" s="198"/>
      <c r="AG427" s="198"/>
      <c r="AH427" s="198"/>
      <c r="AI427" s="198"/>
      <c r="AJ427" s="198"/>
      <c r="AK427" s="198"/>
      <c r="AL427" s="198"/>
      <c r="AM427" s="198"/>
      <c r="AN427" s="198"/>
      <c r="AO427" s="198"/>
      <c r="AP427" s="198"/>
      <c r="AQ427" s="198"/>
      <c r="AR427" s="198"/>
      <c r="AS427" s="198"/>
      <c r="AT427" s="198"/>
      <c r="AU427" s="198"/>
      <c r="AV427" s="198"/>
      <c r="AW427" s="198"/>
      <c r="AX427" s="198"/>
      <c r="AY427" s="198"/>
      <c r="AZ427" s="198"/>
      <c r="BA427" s="198"/>
      <c r="BB427" s="198"/>
      <c r="BC427" s="198"/>
      <c r="BD427" s="198"/>
      <c r="BE427" s="198"/>
      <c r="BF427" s="198"/>
      <c r="BG427" s="198"/>
      <c r="BH427" s="198"/>
      <c r="BI427" s="198"/>
      <c r="BJ427" s="198"/>
      <c r="BK427" s="198"/>
      <c r="BL427" s="198"/>
      <c r="BM427" s="200">
        <v>31</v>
      </c>
    </row>
    <row r="428" spans="1:65">
      <c r="A428" s="30"/>
      <c r="B428" s="20" t="s">
        <v>273</v>
      </c>
      <c r="C428" s="12"/>
      <c r="D428" s="201" t="s">
        <v>743</v>
      </c>
      <c r="E428" s="197"/>
      <c r="F428" s="198"/>
      <c r="G428" s="198"/>
      <c r="H428" s="198"/>
      <c r="I428" s="198"/>
      <c r="J428" s="198"/>
      <c r="K428" s="198"/>
      <c r="L428" s="198"/>
      <c r="M428" s="198"/>
      <c r="N428" s="198"/>
      <c r="O428" s="198"/>
      <c r="P428" s="198"/>
      <c r="Q428" s="198"/>
      <c r="R428" s="198"/>
      <c r="S428" s="198"/>
      <c r="T428" s="198"/>
      <c r="U428" s="198"/>
      <c r="V428" s="198"/>
      <c r="W428" s="198"/>
      <c r="X428" s="198"/>
      <c r="Y428" s="198"/>
      <c r="Z428" s="198"/>
      <c r="AA428" s="198"/>
      <c r="AB428" s="198"/>
      <c r="AC428" s="198"/>
      <c r="AD428" s="198"/>
      <c r="AE428" s="198"/>
      <c r="AF428" s="198"/>
      <c r="AG428" s="198"/>
      <c r="AH428" s="198"/>
      <c r="AI428" s="198"/>
      <c r="AJ428" s="198"/>
      <c r="AK428" s="198"/>
      <c r="AL428" s="198"/>
      <c r="AM428" s="198"/>
      <c r="AN428" s="198"/>
      <c r="AO428" s="198"/>
      <c r="AP428" s="198"/>
      <c r="AQ428" s="198"/>
      <c r="AR428" s="198"/>
      <c r="AS428" s="198"/>
      <c r="AT428" s="198"/>
      <c r="AU428" s="198"/>
      <c r="AV428" s="198"/>
      <c r="AW428" s="198"/>
      <c r="AX428" s="198"/>
      <c r="AY428" s="198"/>
      <c r="AZ428" s="198"/>
      <c r="BA428" s="198"/>
      <c r="BB428" s="198"/>
      <c r="BC428" s="198"/>
      <c r="BD428" s="198"/>
      <c r="BE428" s="198"/>
      <c r="BF428" s="198"/>
      <c r="BG428" s="198"/>
      <c r="BH428" s="198"/>
      <c r="BI428" s="198"/>
      <c r="BJ428" s="198"/>
      <c r="BK428" s="198"/>
      <c r="BL428" s="198"/>
      <c r="BM428" s="200">
        <v>16</v>
      </c>
    </row>
    <row r="429" spans="1:65">
      <c r="A429" s="30"/>
      <c r="B429" s="3" t="s">
        <v>274</v>
      </c>
      <c r="C429" s="29"/>
      <c r="D429" s="24" t="s">
        <v>743</v>
      </c>
      <c r="E429" s="197"/>
      <c r="F429" s="198"/>
      <c r="G429" s="198"/>
      <c r="H429" s="198"/>
      <c r="I429" s="198"/>
      <c r="J429" s="198"/>
      <c r="K429" s="198"/>
      <c r="L429" s="198"/>
      <c r="M429" s="198"/>
      <c r="N429" s="198"/>
      <c r="O429" s="198"/>
      <c r="P429" s="198"/>
      <c r="Q429" s="198"/>
      <c r="R429" s="198"/>
      <c r="S429" s="198"/>
      <c r="T429" s="198"/>
      <c r="U429" s="198"/>
      <c r="V429" s="198"/>
      <c r="W429" s="198"/>
      <c r="X429" s="198"/>
      <c r="Y429" s="198"/>
      <c r="Z429" s="198"/>
      <c r="AA429" s="198"/>
      <c r="AB429" s="198"/>
      <c r="AC429" s="198"/>
      <c r="AD429" s="198"/>
      <c r="AE429" s="198"/>
      <c r="AF429" s="198"/>
      <c r="AG429" s="198"/>
      <c r="AH429" s="198"/>
      <c r="AI429" s="198"/>
      <c r="AJ429" s="198"/>
      <c r="AK429" s="198"/>
      <c r="AL429" s="198"/>
      <c r="AM429" s="198"/>
      <c r="AN429" s="198"/>
      <c r="AO429" s="198"/>
      <c r="AP429" s="198"/>
      <c r="AQ429" s="198"/>
      <c r="AR429" s="198"/>
      <c r="AS429" s="198"/>
      <c r="AT429" s="198"/>
      <c r="AU429" s="198"/>
      <c r="AV429" s="198"/>
      <c r="AW429" s="198"/>
      <c r="AX429" s="198"/>
      <c r="AY429" s="198"/>
      <c r="AZ429" s="198"/>
      <c r="BA429" s="198"/>
      <c r="BB429" s="198"/>
      <c r="BC429" s="198"/>
      <c r="BD429" s="198"/>
      <c r="BE429" s="198"/>
      <c r="BF429" s="198"/>
      <c r="BG429" s="198"/>
      <c r="BH429" s="198"/>
      <c r="BI429" s="198"/>
      <c r="BJ429" s="198"/>
      <c r="BK429" s="198"/>
      <c r="BL429" s="198"/>
      <c r="BM429" s="200" t="s">
        <v>105</v>
      </c>
    </row>
    <row r="430" spans="1:65">
      <c r="A430" s="30"/>
      <c r="B430" s="3" t="s">
        <v>275</v>
      </c>
      <c r="C430" s="29"/>
      <c r="D430" s="24" t="s">
        <v>743</v>
      </c>
      <c r="E430" s="197"/>
      <c r="F430" s="198"/>
      <c r="G430" s="198"/>
      <c r="H430" s="198"/>
      <c r="I430" s="198"/>
      <c r="J430" s="198"/>
      <c r="K430" s="198"/>
      <c r="L430" s="198"/>
      <c r="M430" s="198"/>
      <c r="N430" s="198"/>
      <c r="O430" s="198"/>
      <c r="P430" s="198"/>
      <c r="Q430" s="198"/>
      <c r="R430" s="198"/>
      <c r="S430" s="198"/>
      <c r="T430" s="198"/>
      <c r="U430" s="198"/>
      <c r="V430" s="198"/>
      <c r="W430" s="198"/>
      <c r="X430" s="198"/>
      <c r="Y430" s="198"/>
      <c r="Z430" s="198"/>
      <c r="AA430" s="198"/>
      <c r="AB430" s="198"/>
      <c r="AC430" s="198"/>
      <c r="AD430" s="198"/>
      <c r="AE430" s="198"/>
      <c r="AF430" s="198"/>
      <c r="AG430" s="198"/>
      <c r="AH430" s="198"/>
      <c r="AI430" s="198"/>
      <c r="AJ430" s="198"/>
      <c r="AK430" s="198"/>
      <c r="AL430" s="198"/>
      <c r="AM430" s="198"/>
      <c r="AN430" s="198"/>
      <c r="AO430" s="198"/>
      <c r="AP430" s="198"/>
      <c r="AQ430" s="198"/>
      <c r="AR430" s="198"/>
      <c r="AS430" s="198"/>
      <c r="AT430" s="198"/>
      <c r="AU430" s="198"/>
      <c r="AV430" s="198"/>
      <c r="AW430" s="198"/>
      <c r="AX430" s="198"/>
      <c r="AY430" s="198"/>
      <c r="AZ430" s="198"/>
      <c r="BA430" s="198"/>
      <c r="BB430" s="198"/>
      <c r="BC430" s="198"/>
      <c r="BD430" s="198"/>
      <c r="BE430" s="198"/>
      <c r="BF430" s="198"/>
      <c r="BG430" s="198"/>
      <c r="BH430" s="198"/>
      <c r="BI430" s="198"/>
      <c r="BJ430" s="198"/>
      <c r="BK430" s="198"/>
      <c r="BL430" s="198"/>
      <c r="BM430" s="200">
        <v>37</v>
      </c>
    </row>
    <row r="431" spans="1:65">
      <c r="A431" s="30"/>
      <c r="B431" s="3" t="s">
        <v>86</v>
      </c>
      <c r="C431" s="29"/>
      <c r="D431" s="13" t="s">
        <v>743</v>
      </c>
      <c r="E431" s="148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276</v>
      </c>
      <c r="C432" s="29"/>
      <c r="D432" s="13" t="s">
        <v>743</v>
      </c>
      <c r="E432" s="148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277</v>
      </c>
      <c r="C433" s="47"/>
      <c r="D433" s="45" t="s">
        <v>278</v>
      </c>
      <c r="E433" s="148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696</v>
      </c>
      <c r="BM435" s="28" t="s">
        <v>317</v>
      </c>
    </row>
    <row r="436" spans="1:65" ht="15">
      <c r="A436" s="25" t="s">
        <v>6</v>
      </c>
      <c r="B436" s="18" t="s">
        <v>110</v>
      </c>
      <c r="C436" s="15" t="s">
        <v>111</v>
      </c>
      <c r="D436" s="16" t="s">
        <v>316</v>
      </c>
      <c r="E436" s="148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236</v>
      </c>
      <c r="C437" s="9" t="s">
        <v>236</v>
      </c>
      <c r="D437" s="10" t="s">
        <v>113</v>
      </c>
      <c r="E437" s="148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363</v>
      </c>
      <c r="E438" s="148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48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4.5999999999999996</v>
      </c>
      <c r="E440" s="148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4.9000000000000004</v>
      </c>
      <c r="E441" s="148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32</v>
      </c>
    </row>
    <row r="442" spans="1:65">
      <c r="A442" s="30"/>
      <c r="B442" s="20" t="s">
        <v>273</v>
      </c>
      <c r="C442" s="12"/>
      <c r="D442" s="23">
        <v>4.75</v>
      </c>
      <c r="E442" s="148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274</v>
      </c>
      <c r="C443" s="29"/>
      <c r="D443" s="11">
        <v>4.75</v>
      </c>
      <c r="E443" s="148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4.75</v>
      </c>
    </row>
    <row r="444" spans="1:65">
      <c r="A444" s="30"/>
      <c r="B444" s="3" t="s">
        <v>275</v>
      </c>
      <c r="C444" s="29"/>
      <c r="D444" s="24">
        <v>0.21213203435596475</v>
      </c>
      <c r="E444" s="148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38</v>
      </c>
    </row>
    <row r="445" spans="1:65">
      <c r="A445" s="30"/>
      <c r="B445" s="3" t="s">
        <v>86</v>
      </c>
      <c r="C445" s="29"/>
      <c r="D445" s="13">
        <v>4.4659375653887314E-2</v>
      </c>
      <c r="E445" s="148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276</v>
      </c>
      <c r="C446" s="29"/>
      <c r="D446" s="13">
        <v>0</v>
      </c>
      <c r="E446" s="148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277</v>
      </c>
      <c r="C447" s="47"/>
      <c r="D447" s="45" t="s">
        <v>278</v>
      </c>
      <c r="E447" s="148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697</v>
      </c>
      <c r="BM449" s="28" t="s">
        <v>317</v>
      </c>
    </row>
    <row r="450" spans="1:65" ht="15">
      <c r="A450" s="25" t="s">
        <v>9</v>
      </c>
      <c r="B450" s="18" t="s">
        <v>110</v>
      </c>
      <c r="C450" s="15" t="s">
        <v>111</v>
      </c>
      <c r="D450" s="16" t="s">
        <v>316</v>
      </c>
      <c r="E450" s="148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236</v>
      </c>
      <c r="C451" s="9" t="s">
        <v>236</v>
      </c>
      <c r="D451" s="10" t="s">
        <v>113</v>
      </c>
      <c r="E451" s="148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363</v>
      </c>
      <c r="E452" s="148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48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211">
        <v>30.7</v>
      </c>
      <c r="E454" s="212"/>
      <c r="F454" s="213"/>
      <c r="G454" s="213"/>
      <c r="H454" s="213"/>
      <c r="I454" s="213"/>
      <c r="J454" s="213"/>
      <c r="K454" s="213"/>
      <c r="L454" s="213"/>
      <c r="M454" s="213"/>
      <c r="N454" s="213"/>
      <c r="O454" s="213"/>
      <c r="P454" s="213"/>
      <c r="Q454" s="213"/>
      <c r="R454" s="213"/>
      <c r="S454" s="213"/>
      <c r="T454" s="213"/>
      <c r="U454" s="213"/>
      <c r="V454" s="213"/>
      <c r="W454" s="213"/>
      <c r="X454" s="213"/>
      <c r="Y454" s="213"/>
      <c r="Z454" s="213"/>
      <c r="AA454" s="213"/>
      <c r="AB454" s="213"/>
      <c r="AC454" s="213"/>
      <c r="AD454" s="213"/>
      <c r="AE454" s="213"/>
      <c r="AF454" s="213"/>
      <c r="AG454" s="213"/>
      <c r="AH454" s="213"/>
      <c r="AI454" s="213"/>
      <c r="AJ454" s="213"/>
      <c r="AK454" s="213"/>
      <c r="AL454" s="213"/>
      <c r="AM454" s="213"/>
      <c r="AN454" s="213"/>
      <c r="AO454" s="213"/>
      <c r="AP454" s="213"/>
      <c r="AQ454" s="213"/>
      <c r="AR454" s="213"/>
      <c r="AS454" s="213"/>
      <c r="AT454" s="213"/>
      <c r="AU454" s="213"/>
      <c r="AV454" s="213"/>
      <c r="AW454" s="213"/>
      <c r="AX454" s="213"/>
      <c r="AY454" s="213"/>
      <c r="AZ454" s="213"/>
      <c r="BA454" s="213"/>
      <c r="BB454" s="213"/>
      <c r="BC454" s="213"/>
      <c r="BD454" s="213"/>
      <c r="BE454" s="213"/>
      <c r="BF454" s="213"/>
      <c r="BG454" s="213"/>
      <c r="BH454" s="213"/>
      <c r="BI454" s="213"/>
      <c r="BJ454" s="213"/>
      <c r="BK454" s="213"/>
      <c r="BL454" s="213"/>
      <c r="BM454" s="214">
        <v>1</v>
      </c>
    </row>
    <row r="455" spans="1:65">
      <c r="A455" s="30"/>
      <c r="B455" s="19">
        <v>1</v>
      </c>
      <c r="C455" s="9">
        <v>2</v>
      </c>
      <c r="D455" s="215">
        <v>31</v>
      </c>
      <c r="E455" s="212"/>
      <c r="F455" s="213"/>
      <c r="G455" s="213"/>
      <c r="H455" s="213"/>
      <c r="I455" s="213"/>
      <c r="J455" s="213"/>
      <c r="K455" s="213"/>
      <c r="L455" s="213"/>
      <c r="M455" s="213"/>
      <c r="N455" s="213"/>
      <c r="O455" s="213"/>
      <c r="P455" s="213"/>
      <c r="Q455" s="213"/>
      <c r="R455" s="213"/>
      <c r="S455" s="213"/>
      <c r="T455" s="213"/>
      <c r="U455" s="213"/>
      <c r="V455" s="213"/>
      <c r="W455" s="213"/>
      <c r="X455" s="213"/>
      <c r="Y455" s="213"/>
      <c r="Z455" s="213"/>
      <c r="AA455" s="213"/>
      <c r="AB455" s="213"/>
      <c r="AC455" s="213"/>
      <c r="AD455" s="213"/>
      <c r="AE455" s="213"/>
      <c r="AF455" s="213"/>
      <c r="AG455" s="213"/>
      <c r="AH455" s="213"/>
      <c r="AI455" s="213"/>
      <c r="AJ455" s="213"/>
      <c r="AK455" s="213"/>
      <c r="AL455" s="213"/>
      <c r="AM455" s="213"/>
      <c r="AN455" s="213"/>
      <c r="AO455" s="213"/>
      <c r="AP455" s="213"/>
      <c r="AQ455" s="213"/>
      <c r="AR455" s="213"/>
      <c r="AS455" s="213"/>
      <c r="AT455" s="213"/>
      <c r="AU455" s="213"/>
      <c r="AV455" s="213"/>
      <c r="AW455" s="213"/>
      <c r="AX455" s="213"/>
      <c r="AY455" s="213"/>
      <c r="AZ455" s="213"/>
      <c r="BA455" s="213"/>
      <c r="BB455" s="213"/>
      <c r="BC455" s="213"/>
      <c r="BD455" s="213"/>
      <c r="BE455" s="213"/>
      <c r="BF455" s="213"/>
      <c r="BG455" s="213"/>
      <c r="BH455" s="213"/>
      <c r="BI455" s="213"/>
      <c r="BJ455" s="213"/>
      <c r="BK455" s="213"/>
      <c r="BL455" s="213"/>
      <c r="BM455" s="214">
        <v>33</v>
      </c>
    </row>
    <row r="456" spans="1:65">
      <c r="A456" s="30"/>
      <c r="B456" s="20" t="s">
        <v>273</v>
      </c>
      <c r="C456" s="12"/>
      <c r="D456" s="217">
        <v>30.85</v>
      </c>
      <c r="E456" s="212"/>
      <c r="F456" s="213"/>
      <c r="G456" s="213"/>
      <c r="H456" s="213"/>
      <c r="I456" s="213"/>
      <c r="J456" s="213"/>
      <c r="K456" s="213"/>
      <c r="L456" s="213"/>
      <c r="M456" s="213"/>
      <c r="N456" s="213"/>
      <c r="O456" s="213"/>
      <c r="P456" s="213"/>
      <c r="Q456" s="213"/>
      <c r="R456" s="213"/>
      <c r="S456" s="213"/>
      <c r="T456" s="213"/>
      <c r="U456" s="213"/>
      <c r="V456" s="213"/>
      <c r="W456" s="213"/>
      <c r="X456" s="213"/>
      <c r="Y456" s="213"/>
      <c r="Z456" s="213"/>
      <c r="AA456" s="213"/>
      <c r="AB456" s="213"/>
      <c r="AC456" s="213"/>
      <c r="AD456" s="213"/>
      <c r="AE456" s="213"/>
      <c r="AF456" s="213"/>
      <c r="AG456" s="213"/>
      <c r="AH456" s="213"/>
      <c r="AI456" s="213"/>
      <c r="AJ456" s="213"/>
      <c r="AK456" s="213"/>
      <c r="AL456" s="213"/>
      <c r="AM456" s="213"/>
      <c r="AN456" s="213"/>
      <c r="AO456" s="213"/>
      <c r="AP456" s="213"/>
      <c r="AQ456" s="213"/>
      <c r="AR456" s="213"/>
      <c r="AS456" s="213"/>
      <c r="AT456" s="213"/>
      <c r="AU456" s="213"/>
      <c r="AV456" s="213"/>
      <c r="AW456" s="213"/>
      <c r="AX456" s="213"/>
      <c r="AY456" s="213"/>
      <c r="AZ456" s="213"/>
      <c r="BA456" s="213"/>
      <c r="BB456" s="213"/>
      <c r="BC456" s="213"/>
      <c r="BD456" s="213"/>
      <c r="BE456" s="213"/>
      <c r="BF456" s="213"/>
      <c r="BG456" s="213"/>
      <c r="BH456" s="213"/>
      <c r="BI456" s="213"/>
      <c r="BJ456" s="213"/>
      <c r="BK456" s="213"/>
      <c r="BL456" s="213"/>
      <c r="BM456" s="214">
        <v>16</v>
      </c>
    </row>
    <row r="457" spans="1:65">
      <c r="A457" s="30"/>
      <c r="B457" s="3" t="s">
        <v>274</v>
      </c>
      <c r="C457" s="29"/>
      <c r="D457" s="215">
        <v>30.85</v>
      </c>
      <c r="E457" s="212"/>
      <c r="F457" s="213"/>
      <c r="G457" s="213"/>
      <c r="H457" s="213"/>
      <c r="I457" s="213"/>
      <c r="J457" s="213"/>
      <c r="K457" s="213"/>
      <c r="L457" s="213"/>
      <c r="M457" s="213"/>
      <c r="N457" s="213"/>
      <c r="O457" s="213"/>
      <c r="P457" s="213"/>
      <c r="Q457" s="213"/>
      <c r="R457" s="213"/>
      <c r="S457" s="213"/>
      <c r="T457" s="213"/>
      <c r="U457" s="213"/>
      <c r="V457" s="213"/>
      <c r="W457" s="213"/>
      <c r="X457" s="213"/>
      <c r="Y457" s="213"/>
      <c r="Z457" s="213"/>
      <c r="AA457" s="213"/>
      <c r="AB457" s="213"/>
      <c r="AC457" s="213"/>
      <c r="AD457" s="213"/>
      <c r="AE457" s="213"/>
      <c r="AF457" s="213"/>
      <c r="AG457" s="213"/>
      <c r="AH457" s="213"/>
      <c r="AI457" s="213"/>
      <c r="AJ457" s="213"/>
      <c r="AK457" s="213"/>
      <c r="AL457" s="213"/>
      <c r="AM457" s="213"/>
      <c r="AN457" s="213"/>
      <c r="AO457" s="213"/>
      <c r="AP457" s="213"/>
      <c r="AQ457" s="213"/>
      <c r="AR457" s="213"/>
      <c r="AS457" s="213"/>
      <c r="AT457" s="213"/>
      <c r="AU457" s="213"/>
      <c r="AV457" s="213"/>
      <c r="AW457" s="213"/>
      <c r="AX457" s="213"/>
      <c r="AY457" s="213"/>
      <c r="AZ457" s="213"/>
      <c r="BA457" s="213"/>
      <c r="BB457" s="213"/>
      <c r="BC457" s="213"/>
      <c r="BD457" s="213"/>
      <c r="BE457" s="213"/>
      <c r="BF457" s="213"/>
      <c r="BG457" s="213"/>
      <c r="BH457" s="213"/>
      <c r="BI457" s="213"/>
      <c r="BJ457" s="213"/>
      <c r="BK457" s="213"/>
      <c r="BL457" s="213"/>
      <c r="BM457" s="214">
        <v>30.85</v>
      </c>
    </row>
    <row r="458" spans="1:65">
      <c r="A458" s="30"/>
      <c r="B458" s="3" t="s">
        <v>275</v>
      </c>
      <c r="C458" s="29"/>
      <c r="D458" s="215">
        <v>0.21213203435596475</v>
      </c>
      <c r="E458" s="212"/>
      <c r="F458" s="213"/>
      <c r="G458" s="213"/>
      <c r="H458" s="213"/>
      <c r="I458" s="213"/>
      <c r="J458" s="213"/>
      <c r="K458" s="213"/>
      <c r="L458" s="213"/>
      <c r="M458" s="213"/>
      <c r="N458" s="213"/>
      <c r="O458" s="213"/>
      <c r="P458" s="213"/>
      <c r="Q458" s="213"/>
      <c r="R458" s="213"/>
      <c r="S458" s="213"/>
      <c r="T458" s="213"/>
      <c r="U458" s="213"/>
      <c r="V458" s="213"/>
      <c r="W458" s="213"/>
      <c r="X458" s="213"/>
      <c r="Y458" s="213"/>
      <c r="Z458" s="213"/>
      <c r="AA458" s="213"/>
      <c r="AB458" s="213"/>
      <c r="AC458" s="213"/>
      <c r="AD458" s="213"/>
      <c r="AE458" s="213"/>
      <c r="AF458" s="213"/>
      <c r="AG458" s="213"/>
      <c r="AH458" s="213"/>
      <c r="AI458" s="213"/>
      <c r="AJ458" s="213"/>
      <c r="AK458" s="213"/>
      <c r="AL458" s="213"/>
      <c r="AM458" s="213"/>
      <c r="AN458" s="213"/>
      <c r="AO458" s="213"/>
      <c r="AP458" s="213"/>
      <c r="AQ458" s="213"/>
      <c r="AR458" s="213"/>
      <c r="AS458" s="213"/>
      <c r="AT458" s="213"/>
      <c r="AU458" s="213"/>
      <c r="AV458" s="213"/>
      <c r="AW458" s="213"/>
      <c r="AX458" s="213"/>
      <c r="AY458" s="213"/>
      <c r="AZ458" s="213"/>
      <c r="BA458" s="213"/>
      <c r="BB458" s="213"/>
      <c r="BC458" s="213"/>
      <c r="BD458" s="213"/>
      <c r="BE458" s="213"/>
      <c r="BF458" s="213"/>
      <c r="BG458" s="213"/>
      <c r="BH458" s="213"/>
      <c r="BI458" s="213"/>
      <c r="BJ458" s="213"/>
      <c r="BK458" s="213"/>
      <c r="BL458" s="213"/>
      <c r="BM458" s="214">
        <v>39</v>
      </c>
    </row>
    <row r="459" spans="1:65">
      <c r="A459" s="30"/>
      <c r="B459" s="3" t="s">
        <v>86</v>
      </c>
      <c r="C459" s="29"/>
      <c r="D459" s="13">
        <v>6.8762409839858915E-3</v>
      </c>
      <c r="E459" s="148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276</v>
      </c>
      <c r="C460" s="29"/>
      <c r="D460" s="13">
        <v>0</v>
      </c>
      <c r="E460" s="148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277</v>
      </c>
      <c r="C461" s="47"/>
      <c r="D461" s="45" t="s">
        <v>278</v>
      </c>
      <c r="E461" s="148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698</v>
      </c>
      <c r="BM463" s="28" t="s">
        <v>317</v>
      </c>
    </row>
    <row r="464" spans="1:65" ht="15">
      <c r="A464" s="25" t="s">
        <v>12</v>
      </c>
      <c r="B464" s="18" t="s">
        <v>110</v>
      </c>
      <c r="C464" s="15" t="s">
        <v>111</v>
      </c>
      <c r="D464" s="16" t="s">
        <v>316</v>
      </c>
      <c r="E464" s="148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236</v>
      </c>
      <c r="C465" s="9" t="s">
        <v>236</v>
      </c>
      <c r="D465" s="10" t="s">
        <v>113</v>
      </c>
      <c r="E465" s="148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363</v>
      </c>
      <c r="E466" s="148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48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22">
        <v>2.83</v>
      </c>
      <c r="E468" s="148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1">
        <v>2.85</v>
      </c>
      <c r="E469" s="148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34</v>
      </c>
    </row>
    <row r="470" spans="1:65">
      <c r="A470" s="30"/>
      <c r="B470" s="20" t="s">
        <v>273</v>
      </c>
      <c r="C470" s="12"/>
      <c r="D470" s="23">
        <v>2.84</v>
      </c>
      <c r="E470" s="148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274</v>
      </c>
      <c r="C471" s="29"/>
      <c r="D471" s="11">
        <v>2.84</v>
      </c>
      <c r="E471" s="148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>
        <v>2.84</v>
      </c>
    </row>
    <row r="472" spans="1:65">
      <c r="A472" s="30"/>
      <c r="B472" s="3" t="s">
        <v>275</v>
      </c>
      <c r="C472" s="29"/>
      <c r="D472" s="24">
        <v>1.4142135623730963E-2</v>
      </c>
      <c r="E472" s="148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40</v>
      </c>
    </row>
    <row r="473" spans="1:65">
      <c r="A473" s="30"/>
      <c r="B473" s="3" t="s">
        <v>86</v>
      </c>
      <c r="C473" s="29"/>
      <c r="D473" s="13">
        <v>4.9796252196235785E-3</v>
      </c>
      <c r="E473" s="148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276</v>
      </c>
      <c r="C474" s="29"/>
      <c r="D474" s="13">
        <v>0</v>
      </c>
      <c r="E474" s="148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277</v>
      </c>
      <c r="C475" s="47"/>
      <c r="D475" s="45" t="s">
        <v>278</v>
      </c>
      <c r="E475" s="148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699</v>
      </c>
      <c r="BM477" s="28" t="s">
        <v>317</v>
      </c>
    </row>
    <row r="478" spans="1:65" ht="15">
      <c r="A478" s="25" t="s">
        <v>15</v>
      </c>
      <c r="B478" s="18" t="s">
        <v>110</v>
      </c>
      <c r="C478" s="15" t="s">
        <v>111</v>
      </c>
      <c r="D478" s="16" t="s">
        <v>316</v>
      </c>
      <c r="E478" s="148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236</v>
      </c>
      <c r="C479" s="9" t="s">
        <v>236</v>
      </c>
      <c r="D479" s="10" t="s">
        <v>113</v>
      </c>
      <c r="E479" s="148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363</v>
      </c>
      <c r="E480" s="148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48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1.4</v>
      </c>
      <c r="E482" s="148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1.4</v>
      </c>
      <c r="E483" s="148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9</v>
      </c>
    </row>
    <row r="484" spans="1:65">
      <c r="A484" s="30"/>
      <c r="B484" s="20" t="s">
        <v>273</v>
      </c>
      <c r="C484" s="12"/>
      <c r="D484" s="23">
        <v>1.4</v>
      </c>
      <c r="E484" s="148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274</v>
      </c>
      <c r="C485" s="29"/>
      <c r="D485" s="11">
        <v>1.4</v>
      </c>
      <c r="E485" s="148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1.4</v>
      </c>
    </row>
    <row r="486" spans="1:65">
      <c r="A486" s="30"/>
      <c r="B486" s="3" t="s">
        <v>275</v>
      </c>
      <c r="C486" s="29"/>
      <c r="D486" s="24">
        <v>0</v>
      </c>
      <c r="E486" s="148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24</v>
      </c>
    </row>
    <row r="487" spans="1:65">
      <c r="A487" s="30"/>
      <c r="B487" s="3" t="s">
        <v>86</v>
      </c>
      <c r="C487" s="29"/>
      <c r="D487" s="13">
        <v>0</v>
      </c>
      <c r="E487" s="148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276</v>
      </c>
      <c r="C488" s="29"/>
      <c r="D488" s="13">
        <v>0</v>
      </c>
      <c r="E488" s="148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277</v>
      </c>
      <c r="C489" s="47"/>
      <c r="D489" s="45" t="s">
        <v>278</v>
      </c>
      <c r="E489" s="148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700</v>
      </c>
      <c r="BM491" s="28" t="s">
        <v>317</v>
      </c>
    </row>
    <row r="492" spans="1:65" ht="15">
      <c r="A492" s="25" t="s">
        <v>18</v>
      </c>
      <c r="B492" s="18" t="s">
        <v>110</v>
      </c>
      <c r="C492" s="15" t="s">
        <v>111</v>
      </c>
      <c r="D492" s="16" t="s">
        <v>316</v>
      </c>
      <c r="E492" s="148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236</v>
      </c>
      <c r="C493" s="9" t="s">
        <v>236</v>
      </c>
      <c r="D493" s="10" t="s">
        <v>113</v>
      </c>
      <c r="E493" s="148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363</v>
      </c>
      <c r="E494" s="148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0</v>
      </c>
    </row>
    <row r="495" spans="1:65">
      <c r="A495" s="30"/>
      <c r="B495" s="19"/>
      <c r="C495" s="9"/>
      <c r="D495" s="26"/>
      <c r="E495" s="148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0</v>
      </c>
    </row>
    <row r="496" spans="1:65">
      <c r="A496" s="30"/>
      <c r="B496" s="18">
        <v>1</v>
      </c>
      <c r="C496" s="14">
        <v>1</v>
      </c>
      <c r="D496" s="203">
        <v>116</v>
      </c>
      <c r="E496" s="204"/>
      <c r="F496" s="205"/>
      <c r="G496" s="205"/>
      <c r="H496" s="205"/>
      <c r="I496" s="205"/>
      <c r="J496" s="205"/>
      <c r="K496" s="205"/>
      <c r="L496" s="205"/>
      <c r="M496" s="205"/>
      <c r="N496" s="205"/>
      <c r="O496" s="205"/>
      <c r="P496" s="205"/>
      <c r="Q496" s="205"/>
      <c r="R496" s="205"/>
      <c r="S496" s="205"/>
      <c r="T496" s="205"/>
      <c r="U496" s="205"/>
      <c r="V496" s="205"/>
      <c r="W496" s="205"/>
      <c r="X496" s="205"/>
      <c r="Y496" s="205"/>
      <c r="Z496" s="205"/>
      <c r="AA496" s="205"/>
      <c r="AB496" s="205"/>
      <c r="AC496" s="205"/>
      <c r="AD496" s="205"/>
      <c r="AE496" s="205"/>
      <c r="AF496" s="205"/>
      <c r="AG496" s="205"/>
      <c r="AH496" s="205"/>
      <c r="AI496" s="205"/>
      <c r="AJ496" s="205"/>
      <c r="AK496" s="205"/>
      <c r="AL496" s="205"/>
      <c r="AM496" s="205"/>
      <c r="AN496" s="205"/>
      <c r="AO496" s="205"/>
      <c r="AP496" s="205"/>
      <c r="AQ496" s="205"/>
      <c r="AR496" s="205"/>
      <c r="AS496" s="205"/>
      <c r="AT496" s="205"/>
      <c r="AU496" s="205"/>
      <c r="AV496" s="205"/>
      <c r="AW496" s="205"/>
      <c r="AX496" s="205"/>
      <c r="AY496" s="205"/>
      <c r="AZ496" s="205"/>
      <c r="BA496" s="205"/>
      <c r="BB496" s="205"/>
      <c r="BC496" s="205"/>
      <c r="BD496" s="205"/>
      <c r="BE496" s="205"/>
      <c r="BF496" s="205"/>
      <c r="BG496" s="205"/>
      <c r="BH496" s="205"/>
      <c r="BI496" s="205"/>
      <c r="BJ496" s="205"/>
      <c r="BK496" s="205"/>
      <c r="BL496" s="205"/>
      <c r="BM496" s="206">
        <v>1</v>
      </c>
    </row>
    <row r="497" spans="1:65">
      <c r="A497" s="30"/>
      <c r="B497" s="19">
        <v>1</v>
      </c>
      <c r="C497" s="9">
        <v>2</v>
      </c>
      <c r="D497" s="208">
        <v>118</v>
      </c>
      <c r="E497" s="204"/>
      <c r="F497" s="205"/>
      <c r="G497" s="205"/>
      <c r="H497" s="205"/>
      <c r="I497" s="205"/>
      <c r="J497" s="205"/>
      <c r="K497" s="205"/>
      <c r="L497" s="205"/>
      <c r="M497" s="205"/>
      <c r="N497" s="205"/>
      <c r="O497" s="205"/>
      <c r="P497" s="205"/>
      <c r="Q497" s="205"/>
      <c r="R497" s="205"/>
      <c r="S497" s="205"/>
      <c r="T497" s="205"/>
      <c r="U497" s="205"/>
      <c r="V497" s="205"/>
      <c r="W497" s="205"/>
      <c r="X497" s="205"/>
      <c r="Y497" s="205"/>
      <c r="Z497" s="205"/>
      <c r="AA497" s="205"/>
      <c r="AB497" s="205"/>
      <c r="AC497" s="205"/>
      <c r="AD497" s="205"/>
      <c r="AE497" s="205"/>
      <c r="AF497" s="205"/>
      <c r="AG497" s="205"/>
      <c r="AH497" s="205"/>
      <c r="AI497" s="205"/>
      <c r="AJ497" s="205"/>
      <c r="AK497" s="205"/>
      <c r="AL497" s="205"/>
      <c r="AM497" s="205"/>
      <c r="AN497" s="205"/>
      <c r="AO497" s="205"/>
      <c r="AP497" s="205"/>
      <c r="AQ497" s="205"/>
      <c r="AR497" s="205"/>
      <c r="AS497" s="205"/>
      <c r="AT497" s="205"/>
      <c r="AU497" s="205"/>
      <c r="AV497" s="205"/>
      <c r="AW497" s="205"/>
      <c r="AX497" s="205"/>
      <c r="AY497" s="205"/>
      <c r="AZ497" s="205"/>
      <c r="BA497" s="205"/>
      <c r="BB497" s="205"/>
      <c r="BC497" s="205"/>
      <c r="BD497" s="205"/>
      <c r="BE497" s="205"/>
      <c r="BF497" s="205"/>
      <c r="BG497" s="205"/>
      <c r="BH497" s="205"/>
      <c r="BI497" s="205"/>
      <c r="BJ497" s="205"/>
      <c r="BK497" s="205"/>
      <c r="BL497" s="205"/>
      <c r="BM497" s="206">
        <v>10</v>
      </c>
    </row>
    <row r="498" spans="1:65">
      <c r="A498" s="30"/>
      <c r="B498" s="20" t="s">
        <v>273</v>
      </c>
      <c r="C498" s="12"/>
      <c r="D498" s="210">
        <v>117</v>
      </c>
      <c r="E498" s="204"/>
      <c r="F498" s="205"/>
      <c r="G498" s="205"/>
      <c r="H498" s="205"/>
      <c r="I498" s="205"/>
      <c r="J498" s="205"/>
      <c r="K498" s="205"/>
      <c r="L498" s="205"/>
      <c r="M498" s="205"/>
      <c r="N498" s="205"/>
      <c r="O498" s="205"/>
      <c r="P498" s="205"/>
      <c r="Q498" s="205"/>
      <c r="R498" s="205"/>
      <c r="S498" s="205"/>
      <c r="T498" s="205"/>
      <c r="U498" s="205"/>
      <c r="V498" s="205"/>
      <c r="W498" s="205"/>
      <c r="X498" s="205"/>
      <c r="Y498" s="205"/>
      <c r="Z498" s="205"/>
      <c r="AA498" s="205"/>
      <c r="AB498" s="205"/>
      <c r="AC498" s="205"/>
      <c r="AD498" s="205"/>
      <c r="AE498" s="205"/>
      <c r="AF498" s="205"/>
      <c r="AG498" s="205"/>
      <c r="AH498" s="205"/>
      <c r="AI498" s="205"/>
      <c r="AJ498" s="205"/>
      <c r="AK498" s="205"/>
      <c r="AL498" s="205"/>
      <c r="AM498" s="205"/>
      <c r="AN498" s="205"/>
      <c r="AO498" s="205"/>
      <c r="AP498" s="205"/>
      <c r="AQ498" s="205"/>
      <c r="AR498" s="205"/>
      <c r="AS498" s="205"/>
      <c r="AT498" s="205"/>
      <c r="AU498" s="205"/>
      <c r="AV498" s="205"/>
      <c r="AW498" s="205"/>
      <c r="AX498" s="205"/>
      <c r="AY498" s="205"/>
      <c r="AZ498" s="205"/>
      <c r="BA498" s="205"/>
      <c r="BB498" s="205"/>
      <c r="BC498" s="205"/>
      <c r="BD498" s="205"/>
      <c r="BE498" s="205"/>
      <c r="BF498" s="205"/>
      <c r="BG498" s="205"/>
      <c r="BH498" s="205"/>
      <c r="BI498" s="205"/>
      <c r="BJ498" s="205"/>
      <c r="BK498" s="205"/>
      <c r="BL498" s="205"/>
      <c r="BM498" s="206">
        <v>16</v>
      </c>
    </row>
    <row r="499" spans="1:65">
      <c r="A499" s="30"/>
      <c r="B499" s="3" t="s">
        <v>274</v>
      </c>
      <c r="C499" s="29"/>
      <c r="D499" s="208">
        <v>117</v>
      </c>
      <c r="E499" s="204"/>
      <c r="F499" s="205"/>
      <c r="G499" s="205"/>
      <c r="H499" s="205"/>
      <c r="I499" s="205"/>
      <c r="J499" s="205"/>
      <c r="K499" s="205"/>
      <c r="L499" s="205"/>
      <c r="M499" s="205"/>
      <c r="N499" s="205"/>
      <c r="O499" s="205"/>
      <c r="P499" s="205"/>
      <c r="Q499" s="205"/>
      <c r="R499" s="205"/>
      <c r="S499" s="205"/>
      <c r="T499" s="205"/>
      <c r="U499" s="205"/>
      <c r="V499" s="205"/>
      <c r="W499" s="205"/>
      <c r="X499" s="205"/>
      <c r="Y499" s="205"/>
      <c r="Z499" s="205"/>
      <c r="AA499" s="205"/>
      <c r="AB499" s="205"/>
      <c r="AC499" s="205"/>
      <c r="AD499" s="205"/>
      <c r="AE499" s="205"/>
      <c r="AF499" s="205"/>
      <c r="AG499" s="205"/>
      <c r="AH499" s="205"/>
      <c r="AI499" s="205"/>
      <c r="AJ499" s="205"/>
      <c r="AK499" s="205"/>
      <c r="AL499" s="205"/>
      <c r="AM499" s="205"/>
      <c r="AN499" s="205"/>
      <c r="AO499" s="205"/>
      <c r="AP499" s="205"/>
      <c r="AQ499" s="205"/>
      <c r="AR499" s="205"/>
      <c r="AS499" s="205"/>
      <c r="AT499" s="205"/>
      <c r="AU499" s="205"/>
      <c r="AV499" s="205"/>
      <c r="AW499" s="205"/>
      <c r="AX499" s="205"/>
      <c r="AY499" s="205"/>
      <c r="AZ499" s="205"/>
      <c r="BA499" s="205"/>
      <c r="BB499" s="205"/>
      <c r="BC499" s="205"/>
      <c r="BD499" s="205"/>
      <c r="BE499" s="205"/>
      <c r="BF499" s="205"/>
      <c r="BG499" s="205"/>
      <c r="BH499" s="205"/>
      <c r="BI499" s="205"/>
      <c r="BJ499" s="205"/>
      <c r="BK499" s="205"/>
      <c r="BL499" s="205"/>
      <c r="BM499" s="206">
        <v>117</v>
      </c>
    </row>
    <row r="500" spans="1:65">
      <c r="A500" s="30"/>
      <c r="B500" s="3" t="s">
        <v>275</v>
      </c>
      <c r="C500" s="29"/>
      <c r="D500" s="208">
        <v>1.4142135623730951</v>
      </c>
      <c r="E500" s="204"/>
      <c r="F500" s="205"/>
      <c r="G500" s="205"/>
      <c r="H500" s="205"/>
      <c r="I500" s="205"/>
      <c r="J500" s="205"/>
      <c r="K500" s="205"/>
      <c r="L500" s="205"/>
      <c r="M500" s="205"/>
      <c r="N500" s="205"/>
      <c r="O500" s="205"/>
      <c r="P500" s="205"/>
      <c r="Q500" s="205"/>
      <c r="R500" s="205"/>
      <c r="S500" s="205"/>
      <c r="T500" s="205"/>
      <c r="U500" s="205"/>
      <c r="V500" s="205"/>
      <c r="W500" s="205"/>
      <c r="X500" s="205"/>
      <c r="Y500" s="205"/>
      <c r="Z500" s="205"/>
      <c r="AA500" s="205"/>
      <c r="AB500" s="205"/>
      <c r="AC500" s="205"/>
      <c r="AD500" s="205"/>
      <c r="AE500" s="205"/>
      <c r="AF500" s="205"/>
      <c r="AG500" s="205"/>
      <c r="AH500" s="205"/>
      <c r="AI500" s="205"/>
      <c r="AJ500" s="205"/>
      <c r="AK500" s="205"/>
      <c r="AL500" s="205"/>
      <c r="AM500" s="205"/>
      <c r="AN500" s="205"/>
      <c r="AO500" s="205"/>
      <c r="AP500" s="205"/>
      <c r="AQ500" s="205"/>
      <c r="AR500" s="205"/>
      <c r="AS500" s="205"/>
      <c r="AT500" s="205"/>
      <c r="AU500" s="205"/>
      <c r="AV500" s="205"/>
      <c r="AW500" s="205"/>
      <c r="AX500" s="205"/>
      <c r="AY500" s="205"/>
      <c r="AZ500" s="205"/>
      <c r="BA500" s="205"/>
      <c r="BB500" s="205"/>
      <c r="BC500" s="205"/>
      <c r="BD500" s="205"/>
      <c r="BE500" s="205"/>
      <c r="BF500" s="205"/>
      <c r="BG500" s="205"/>
      <c r="BH500" s="205"/>
      <c r="BI500" s="205"/>
      <c r="BJ500" s="205"/>
      <c r="BK500" s="205"/>
      <c r="BL500" s="205"/>
      <c r="BM500" s="206">
        <v>25</v>
      </c>
    </row>
    <row r="501" spans="1:65">
      <c r="A501" s="30"/>
      <c r="B501" s="3" t="s">
        <v>86</v>
      </c>
      <c r="C501" s="29"/>
      <c r="D501" s="13">
        <v>1.2087295404898248E-2</v>
      </c>
      <c r="E501" s="148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276</v>
      </c>
      <c r="C502" s="29"/>
      <c r="D502" s="13">
        <v>0</v>
      </c>
      <c r="E502" s="148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277</v>
      </c>
      <c r="C503" s="47"/>
      <c r="D503" s="45" t="s">
        <v>278</v>
      </c>
      <c r="E503" s="148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701</v>
      </c>
      <c r="BM505" s="28" t="s">
        <v>317</v>
      </c>
    </row>
    <row r="506" spans="1:65" ht="15">
      <c r="A506" s="25" t="s">
        <v>21</v>
      </c>
      <c r="B506" s="18" t="s">
        <v>110</v>
      </c>
      <c r="C506" s="15" t="s">
        <v>111</v>
      </c>
      <c r="D506" s="16" t="s">
        <v>316</v>
      </c>
      <c r="E506" s="148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236</v>
      </c>
      <c r="C507" s="9" t="s">
        <v>236</v>
      </c>
      <c r="D507" s="10" t="s">
        <v>113</v>
      </c>
      <c r="E507" s="148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363</v>
      </c>
      <c r="E508" s="148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2</v>
      </c>
    </row>
    <row r="509" spans="1:65">
      <c r="A509" s="30"/>
      <c r="B509" s="19"/>
      <c r="C509" s="9"/>
      <c r="D509" s="26"/>
      <c r="E509" s="148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2</v>
      </c>
    </row>
    <row r="510" spans="1:65">
      <c r="A510" s="30"/>
      <c r="B510" s="18">
        <v>1</v>
      </c>
      <c r="C510" s="14">
        <v>1</v>
      </c>
      <c r="D510" s="22">
        <v>0.28999999999999998</v>
      </c>
      <c r="E510" s="148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>
        <v>1</v>
      </c>
      <c r="C511" s="9">
        <v>2</v>
      </c>
      <c r="D511" s="11">
        <v>0.28000000000000003</v>
      </c>
      <c r="E511" s="148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20</v>
      </c>
    </row>
    <row r="512" spans="1:65">
      <c r="A512" s="30"/>
      <c r="B512" s="20" t="s">
        <v>273</v>
      </c>
      <c r="C512" s="12"/>
      <c r="D512" s="23">
        <v>0.28500000000000003</v>
      </c>
      <c r="E512" s="148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16</v>
      </c>
    </row>
    <row r="513" spans="1:65">
      <c r="A513" s="30"/>
      <c r="B513" s="3" t="s">
        <v>274</v>
      </c>
      <c r="C513" s="29"/>
      <c r="D513" s="11">
        <v>0.28500000000000003</v>
      </c>
      <c r="E513" s="148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0.28499999999999998</v>
      </c>
    </row>
    <row r="514" spans="1:65">
      <c r="A514" s="30"/>
      <c r="B514" s="3" t="s">
        <v>275</v>
      </c>
      <c r="C514" s="29"/>
      <c r="D514" s="24">
        <v>7.0710678118654424E-3</v>
      </c>
      <c r="E514" s="148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26</v>
      </c>
    </row>
    <row r="515" spans="1:65">
      <c r="A515" s="30"/>
      <c r="B515" s="3" t="s">
        <v>86</v>
      </c>
      <c r="C515" s="29"/>
      <c r="D515" s="13">
        <v>2.4810764252159445E-2</v>
      </c>
      <c r="E515" s="148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276</v>
      </c>
      <c r="C516" s="29"/>
      <c r="D516" s="13">
        <v>2.2204460492503131E-16</v>
      </c>
      <c r="E516" s="148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277</v>
      </c>
      <c r="C517" s="47"/>
      <c r="D517" s="45" t="s">
        <v>278</v>
      </c>
      <c r="E517" s="148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702</v>
      </c>
      <c r="BM519" s="28" t="s">
        <v>317</v>
      </c>
    </row>
    <row r="520" spans="1:65" ht="15">
      <c r="A520" s="25" t="s">
        <v>24</v>
      </c>
      <c r="B520" s="18" t="s">
        <v>110</v>
      </c>
      <c r="C520" s="15" t="s">
        <v>111</v>
      </c>
      <c r="D520" s="16" t="s">
        <v>316</v>
      </c>
      <c r="E520" s="148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236</v>
      </c>
      <c r="C521" s="9" t="s">
        <v>236</v>
      </c>
      <c r="D521" s="10" t="s">
        <v>113</v>
      </c>
      <c r="E521" s="148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363</v>
      </c>
      <c r="E522" s="148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48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0.56999999999999995</v>
      </c>
      <c r="E524" s="148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0.56000000000000005</v>
      </c>
      <c r="E525" s="148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21</v>
      </c>
    </row>
    <row r="526" spans="1:65">
      <c r="A526" s="30"/>
      <c r="B526" s="20" t="s">
        <v>273</v>
      </c>
      <c r="C526" s="12"/>
      <c r="D526" s="23">
        <v>0.56499999999999995</v>
      </c>
      <c r="E526" s="148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274</v>
      </c>
      <c r="C527" s="29"/>
      <c r="D527" s="11">
        <v>0.56499999999999995</v>
      </c>
      <c r="E527" s="148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0.56499999999999995</v>
      </c>
    </row>
    <row r="528" spans="1:65">
      <c r="A528" s="30"/>
      <c r="B528" s="3" t="s">
        <v>275</v>
      </c>
      <c r="C528" s="29"/>
      <c r="D528" s="24">
        <v>7.0710678118654034E-3</v>
      </c>
      <c r="E528" s="148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27</v>
      </c>
    </row>
    <row r="529" spans="1:65">
      <c r="A529" s="30"/>
      <c r="B529" s="3" t="s">
        <v>86</v>
      </c>
      <c r="C529" s="29"/>
      <c r="D529" s="13">
        <v>1.2515164268788325E-2</v>
      </c>
      <c r="E529" s="148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276</v>
      </c>
      <c r="C530" s="29"/>
      <c r="D530" s="13">
        <v>0</v>
      </c>
      <c r="E530" s="148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277</v>
      </c>
      <c r="C531" s="47"/>
      <c r="D531" s="45" t="s">
        <v>278</v>
      </c>
      <c r="E531" s="148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703</v>
      </c>
      <c r="BM533" s="28" t="s">
        <v>317</v>
      </c>
    </row>
    <row r="534" spans="1:65" ht="15">
      <c r="A534" s="25" t="s">
        <v>27</v>
      </c>
      <c r="B534" s="18" t="s">
        <v>110</v>
      </c>
      <c r="C534" s="15" t="s">
        <v>111</v>
      </c>
      <c r="D534" s="16" t="s">
        <v>316</v>
      </c>
      <c r="E534" s="148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236</v>
      </c>
      <c r="C535" s="9" t="s">
        <v>236</v>
      </c>
      <c r="D535" s="10" t="s">
        <v>113</v>
      </c>
      <c r="E535" s="148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363</v>
      </c>
      <c r="E536" s="148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48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0.2</v>
      </c>
      <c r="E538" s="148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0.2</v>
      </c>
      <c r="E539" s="148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22</v>
      </c>
    </row>
    <row r="540" spans="1:65">
      <c r="A540" s="30"/>
      <c r="B540" s="20" t="s">
        <v>273</v>
      </c>
      <c r="C540" s="12"/>
      <c r="D540" s="23">
        <v>0.2</v>
      </c>
      <c r="E540" s="148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274</v>
      </c>
      <c r="C541" s="29"/>
      <c r="D541" s="11">
        <v>0.2</v>
      </c>
      <c r="E541" s="148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0.2</v>
      </c>
    </row>
    <row r="542" spans="1:65">
      <c r="A542" s="30"/>
      <c r="B542" s="3" t="s">
        <v>275</v>
      </c>
      <c r="C542" s="29"/>
      <c r="D542" s="24">
        <v>0</v>
      </c>
      <c r="E542" s="148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28</v>
      </c>
    </row>
    <row r="543" spans="1:65">
      <c r="A543" s="30"/>
      <c r="B543" s="3" t="s">
        <v>86</v>
      </c>
      <c r="C543" s="29"/>
      <c r="D543" s="13">
        <v>0</v>
      </c>
      <c r="E543" s="148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276</v>
      </c>
      <c r="C544" s="29"/>
      <c r="D544" s="13">
        <v>0</v>
      </c>
      <c r="E544" s="148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277</v>
      </c>
      <c r="C545" s="47"/>
      <c r="D545" s="45" t="s">
        <v>278</v>
      </c>
      <c r="E545" s="148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704</v>
      </c>
      <c r="BM547" s="28" t="s">
        <v>317</v>
      </c>
    </row>
    <row r="548" spans="1:65" ht="15">
      <c r="A548" s="25" t="s">
        <v>30</v>
      </c>
      <c r="B548" s="18" t="s">
        <v>110</v>
      </c>
      <c r="C548" s="15" t="s">
        <v>111</v>
      </c>
      <c r="D548" s="16" t="s">
        <v>316</v>
      </c>
      <c r="E548" s="148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236</v>
      </c>
      <c r="C549" s="9" t="s">
        <v>236</v>
      </c>
      <c r="D549" s="10" t="s">
        <v>113</v>
      </c>
      <c r="E549" s="148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363</v>
      </c>
      <c r="E550" s="148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48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22">
        <v>2.42</v>
      </c>
      <c r="E552" s="148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1">
        <v>2.44</v>
      </c>
      <c r="E553" s="148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23</v>
      </c>
    </row>
    <row r="554" spans="1:65">
      <c r="A554" s="30"/>
      <c r="B554" s="20" t="s">
        <v>273</v>
      </c>
      <c r="C554" s="12"/>
      <c r="D554" s="23">
        <v>2.4299999999999997</v>
      </c>
      <c r="E554" s="148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274</v>
      </c>
      <c r="C555" s="29"/>
      <c r="D555" s="11">
        <v>2.4299999999999997</v>
      </c>
      <c r="E555" s="148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2.4300000000000002</v>
      </c>
    </row>
    <row r="556" spans="1:65">
      <c r="A556" s="30"/>
      <c r="B556" s="3" t="s">
        <v>275</v>
      </c>
      <c r="C556" s="29"/>
      <c r="D556" s="24">
        <v>1.4142135623730963E-2</v>
      </c>
      <c r="E556" s="148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29</v>
      </c>
    </row>
    <row r="557" spans="1:65">
      <c r="A557" s="30"/>
      <c r="B557" s="3" t="s">
        <v>86</v>
      </c>
      <c r="C557" s="29"/>
      <c r="D557" s="13">
        <v>5.8198088986547176E-3</v>
      </c>
      <c r="E557" s="148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276</v>
      </c>
      <c r="C558" s="29"/>
      <c r="D558" s="13">
        <v>-2.2204460492503131E-16</v>
      </c>
      <c r="E558" s="148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277</v>
      </c>
      <c r="C559" s="47"/>
      <c r="D559" s="45" t="s">
        <v>278</v>
      </c>
      <c r="E559" s="148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705</v>
      </c>
      <c r="BM561" s="28" t="s">
        <v>317</v>
      </c>
    </row>
    <row r="562" spans="1:65" ht="15">
      <c r="A562" s="25" t="s">
        <v>62</v>
      </c>
      <c r="B562" s="18" t="s">
        <v>110</v>
      </c>
      <c r="C562" s="15" t="s">
        <v>111</v>
      </c>
      <c r="D562" s="16" t="s">
        <v>316</v>
      </c>
      <c r="E562" s="148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236</v>
      </c>
      <c r="C563" s="9" t="s">
        <v>236</v>
      </c>
      <c r="D563" s="10" t="s">
        <v>113</v>
      </c>
      <c r="E563" s="148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1</v>
      </c>
    </row>
    <row r="564" spans="1:65">
      <c r="A564" s="30"/>
      <c r="B564" s="19"/>
      <c r="C564" s="9"/>
      <c r="D564" s="10" t="s">
        <v>363</v>
      </c>
      <c r="E564" s="148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3</v>
      </c>
    </row>
    <row r="565" spans="1:65">
      <c r="A565" s="30"/>
      <c r="B565" s="19"/>
      <c r="C565" s="9"/>
      <c r="D565" s="26"/>
      <c r="E565" s="148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3</v>
      </c>
    </row>
    <row r="566" spans="1:65">
      <c r="A566" s="30"/>
      <c r="B566" s="18">
        <v>1</v>
      </c>
      <c r="C566" s="14">
        <v>1</v>
      </c>
      <c r="D566" s="199">
        <v>0.54799999999999993</v>
      </c>
      <c r="E566" s="197"/>
      <c r="F566" s="198"/>
      <c r="G566" s="198"/>
      <c r="H566" s="198"/>
      <c r="I566" s="198"/>
      <c r="J566" s="198"/>
      <c r="K566" s="198"/>
      <c r="L566" s="198"/>
      <c r="M566" s="198"/>
      <c r="N566" s="198"/>
      <c r="O566" s="198"/>
      <c r="P566" s="198"/>
      <c r="Q566" s="198"/>
      <c r="R566" s="198"/>
      <c r="S566" s="198"/>
      <c r="T566" s="198"/>
      <c r="U566" s="198"/>
      <c r="V566" s="198"/>
      <c r="W566" s="198"/>
      <c r="X566" s="198"/>
      <c r="Y566" s="198"/>
      <c r="Z566" s="198"/>
      <c r="AA566" s="198"/>
      <c r="AB566" s="198"/>
      <c r="AC566" s="198"/>
      <c r="AD566" s="198"/>
      <c r="AE566" s="198"/>
      <c r="AF566" s="198"/>
      <c r="AG566" s="198"/>
      <c r="AH566" s="198"/>
      <c r="AI566" s="198"/>
      <c r="AJ566" s="198"/>
      <c r="AK566" s="198"/>
      <c r="AL566" s="198"/>
      <c r="AM566" s="198"/>
      <c r="AN566" s="198"/>
      <c r="AO566" s="198"/>
      <c r="AP566" s="198"/>
      <c r="AQ566" s="198"/>
      <c r="AR566" s="198"/>
      <c r="AS566" s="198"/>
      <c r="AT566" s="198"/>
      <c r="AU566" s="198"/>
      <c r="AV566" s="198"/>
      <c r="AW566" s="198"/>
      <c r="AX566" s="198"/>
      <c r="AY566" s="198"/>
      <c r="AZ566" s="198"/>
      <c r="BA566" s="198"/>
      <c r="BB566" s="198"/>
      <c r="BC566" s="198"/>
      <c r="BD566" s="198"/>
      <c r="BE566" s="198"/>
      <c r="BF566" s="198"/>
      <c r="BG566" s="198"/>
      <c r="BH566" s="198"/>
      <c r="BI566" s="198"/>
      <c r="BJ566" s="198"/>
      <c r="BK566" s="198"/>
      <c r="BL566" s="198"/>
      <c r="BM566" s="200">
        <v>1</v>
      </c>
    </row>
    <row r="567" spans="1:65">
      <c r="A567" s="30"/>
      <c r="B567" s="19">
        <v>1</v>
      </c>
      <c r="C567" s="9">
        <v>2</v>
      </c>
      <c r="D567" s="24">
        <v>0.53800000000000003</v>
      </c>
      <c r="E567" s="197"/>
      <c r="F567" s="198"/>
      <c r="G567" s="198"/>
      <c r="H567" s="198"/>
      <c r="I567" s="198"/>
      <c r="J567" s="198"/>
      <c r="K567" s="198"/>
      <c r="L567" s="198"/>
      <c r="M567" s="198"/>
      <c r="N567" s="198"/>
      <c r="O567" s="198"/>
      <c r="P567" s="198"/>
      <c r="Q567" s="198"/>
      <c r="R567" s="198"/>
      <c r="S567" s="198"/>
      <c r="T567" s="198"/>
      <c r="U567" s="198"/>
      <c r="V567" s="198"/>
      <c r="W567" s="198"/>
      <c r="X567" s="198"/>
      <c r="Y567" s="198"/>
      <c r="Z567" s="198"/>
      <c r="AA567" s="198"/>
      <c r="AB567" s="198"/>
      <c r="AC567" s="198"/>
      <c r="AD567" s="198"/>
      <c r="AE567" s="198"/>
      <c r="AF567" s="198"/>
      <c r="AG567" s="198"/>
      <c r="AH567" s="198"/>
      <c r="AI567" s="198"/>
      <c r="AJ567" s="198"/>
      <c r="AK567" s="198"/>
      <c r="AL567" s="198"/>
      <c r="AM567" s="198"/>
      <c r="AN567" s="198"/>
      <c r="AO567" s="198"/>
      <c r="AP567" s="198"/>
      <c r="AQ567" s="198"/>
      <c r="AR567" s="198"/>
      <c r="AS567" s="198"/>
      <c r="AT567" s="198"/>
      <c r="AU567" s="198"/>
      <c r="AV567" s="198"/>
      <c r="AW567" s="198"/>
      <c r="AX567" s="198"/>
      <c r="AY567" s="198"/>
      <c r="AZ567" s="198"/>
      <c r="BA567" s="198"/>
      <c r="BB567" s="198"/>
      <c r="BC567" s="198"/>
      <c r="BD567" s="198"/>
      <c r="BE567" s="198"/>
      <c r="BF567" s="198"/>
      <c r="BG567" s="198"/>
      <c r="BH567" s="198"/>
      <c r="BI567" s="198"/>
      <c r="BJ567" s="198"/>
      <c r="BK567" s="198"/>
      <c r="BL567" s="198"/>
      <c r="BM567" s="200">
        <v>24</v>
      </c>
    </row>
    <row r="568" spans="1:65">
      <c r="A568" s="30"/>
      <c r="B568" s="20" t="s">
        <v>273</v>
      </c>
      <c r="C568" s="12"/>
      <c r="D568" s="201">
        <v>0.54299999999999993</v>
      </c>
      <c r="E568" s="197"/>
      <c r="F568" s="198"/>
      <c r="G568" s="198"/>
      <c r="H568" s="198"/>
      <c r="I568" s="198"/>
      <c r="J568" s="198"/>
      <c r="K568" s="198"/>
      <c r="L568" s="198"/>
      <c r="M568" s="198"/>
      <c r="N568" s="198"/>
      <c r="O568" s="198"/>
      <c r="P568" s="198"/>
      <c r="Q568" s="198"/>
      <c r="R568" s="198"/>
      <c r="S568" s="198"/>
      <c r="T568" s="198"/>
      <c r="U568" s="198"/>
      <c r="V568" s="198"/>
      <c r="W568" s="198"/>
      <c r="X568" s="198"/>
      <c r="Y568" s="198"/>
      <c r="Z568" s="198"/>
      <c r="AA568" s="198"/>
      <c r="AB568" s="198"/>
      <c r="AC568" s="198"/>
      <c r="AD568" s="198"/>
      <c r="AE568" s="198"/>
      <c r="AF568" s="198"/>
      <c r="AG568" s="198"/>
      <c r="AH568" s="198"/>
      <c r="AI568" s="198"/>
      <c r="AJ568" s="198"/>
      <c r="AK568" s="198"/>
      <c r="AL568" s="198"/>
      <c r="AM568" s="198"/>
      <c r="AN568" s="198"/>
      <c r="AO568" s="198"/>
      <c r="AP568" s="198"/>
      <c r="AQ568" s="198"/>
      <c r="AR568" s="198"/>
      <c r="AS568" s="198"/>
      <c r="AT568" s="198"/>
      <c r="AU568" s="198"/>
      <c r="AV568" s="198"/>
      <c r="AW568" s="198"/>
      <c r="AX568" s="198"/>
      <c r="AY568" s="198"/>
      <c r="AZ568" s="198"/>
      <c r="BA568" s="198"/>
      <c r="BB568" s="198"/>
      <c r="BC568" s="198"/>
      <c r="BD568" s="198"/>
      <c r="BE568" s="198"/>
      <c r="BF568" s="198"/>
      <c r="BG568" s="198"/>
      <c r="BH568" s="198"/>
      <c r="BI568" s="198"/>
      <c r="BJ568" s="198"/>
      <c r="BK568" s="198"/>
      <c r="BL568" s="198"/>
      <c r="BM568" s="200">
        <v>16</v>
      </c>
    </row>
    <row r="569" spans="1:65">
      <c r="A569" s="30"/>
      <c r="B569" s="3" t="s">
        <v>274</v>
      </c>
      <c r="C569" s="29"/>
      <c r="D569" s="24">
        <v>0.54299999999999993</v>
      </c>
      <c r="E569" s="197"/>
      <c r="F569" s="198"/>
      <c r="G569" s="198"/>
      <c r="H569" s="198"/>
      <c r="I569" s="198"/>
      <c r="J569" s="198"/>
      <c r="K569" s="198"/>
      <c r="L569" s="198"/>
      <c r="M569" s="198"/>
      <c r="N569" s="198"/>
      <c r="O569" s="198"/>
      <c r="P569" s="198"/>
      <c r="Q569" s="198"/>
      <c r="R569" s="198"/>
      <c r="S569" s="198"/>
      <c r="T569" s="198"/>
      <c r="U569" s="198"/>
      <c r="V569" s="198"/>
      <c r="W569" s="198"/>
      <c r="X569" s="198"/>
      <c r="Y569" s="198"/>
      <c r="Z569" s="198"/>
      <c r="AA569" s="198"/>
      <c r="AB569" s="198"/>
      <c r="AC569" s="198"/>
      <c r="AD569" s="198"/>
      <c r="AE569" s="198"/>
      <c r="AF569" s="198"/>
      <c r="AG569" s="198"/>
      <c r="AH569" s="198"/>
      <c r="AI569" s="198"/>
      <c r="AJ569" s="198"/>
      <c r="AK569" s="198"/>
      <c r="AL569" s="198"/>
      <c r="AM569" s="198"/>
      <c r="AN569" s="198"/>
      <c r="AO569" s="198"/>
      <c r="AP569" s="198"/>
      <c r="AQ569" s="198"/>
      <c r="AR569" s="198"/>
      <c r="AS569" s="198"/>
      <c r="AT569" s="198"/>
      <c r="AU569" s="198"/>
      <c r="AV569" s="198"/>
      <c r="AW569" s="198"/>
      <c r="AX569" s="198"/>
      <c r="AY569" s="198"/>
      <c r="AZ569" s="198"/>
      <c r="BA569" s="198"/>
      <c r="BB569" s="198"/>
      <c r="BC569" s="198"/>
      <c r="BD569" s="198"/>
      <c r="BE569" s="198"/>
      <c r="BF569" s="198"/>
      <c r="BG569" s="198"/>
      <c r="BH569" s="198"/>
      <c r="BI569" s="198"/>
      <c r="BJ569" s="198"/>
      <c r="BK569" s="198"/>
      <c r="BL569" s="198"/>
      <c r="BM569" s="200">
        <v>0.54300000000000004</v>
      </c>
    </row>
    <row r="570" spans="1:65">
      <c r="A570" s="30"/>
      <c r="B570" s="3" t="s">
        <v>275</v>
      </c>
      <c r="C570" s="29"/>
      <c r="D570" s="24">
        <v>7.0710678118654034E-3</v>
      </c>
      <c r="E570" s="197"/>
      <c r="F570" s="198"/>
      <c r="G570" s="198"/>
      <c r="H570" s="198"/>
      <c r="I570" s="198"/>
      <c r="J570" s="198"/>
      <c r="K570" s="198"/>
      <c r="L570" s="198"/>
      <c r="M570" s="198"/>
      <c r="N570" s="198"/>
      <c r="O570" s="198"/>
      <c r="P570" s="198"/>
      <c r="Q570" s="198"/>
      <c r="R570" s="198"/>
      <c r="S570" s="198"/>
      <c r="T570" s="198"/>
      <c r="U570" s="198"/>
      <c r="V570" s="198"/>
      <c r="W570" s="198"/>
      <c r="X570" s="198"/>
      <c r="Y570" s="198"/>
      <c r="Z570" s="198"/>
      <c r="AA570" s="198"/>
      <c r="AB570" s="198"/>
      <c r="AC570" s="198"/>
      <c r="AD570" s="198"/>
      <c r="AE570" s="198"/>
      <c r="AF570" s="198"/>
      <c r="AG570" s="198"/>
      <c r="AH570" s="198"/>
      <c r="AI570" s="198"/>
      <c r="AJ570" s="198"/>
      <c r="AK570" s="198"/>
      <c r="AL570" s="198"/>
      <c r="AM570" s="198"/>
      <c r="AN570" s="198"/>
      <c r="AO570" s="198"/>
      <c r="AP570" s="198"/>
      <c r="AQ570" s="198"/>
      <c r="AR570" s="198"/>
      <c r="AS570" s="198"/>
      <c r="AT570" s="198"/>
      <c r="AU570" s="198"/>
      <c r="AV570" s="198"/>
      <c r="AW570" s="198"/>
      <c r="AX570" s="198"/>
      <c r="AY570" s="198"/>
      <c r="AZ570" s="198"/>
      <c r="BA570" s="198"/>
      <c r="BB570" s="198"/>
      <c r="BC570" s="198"/>
      <c r="BD570" s="198"/>
      <c r="BE570" s="198"/>
      <c r="BF570" s="198"/>
      <c r="BG570" s="198"/>
      <c r="BH570" s="198"/>
      <c r="BI570" s="198"/>
      <c r="BJ570" s="198"/>
      <c r="BK570" s="198"/>
      <c r="BL570" s="198"/>
      <c r="BM570" s="200">
        <v>30</v>
      </c>
    </row>
    <row r="571" spans="1:65">
      <c r="A571" s="30"/>
      <c r="B571" s="3" t="s">
        <v>86</v>
      </c>
      <c r="C571" s="29"/>
      <c r="D571" s="13">
        <v>1.3022224331243839E-2</v>
      </c>
      <c r="E571" s="148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276</v>
      </c>
      <c r="C572" s="29"/>
      <c r="D572" s="13">
        <v>-2.2204460492503131E-16</v>
      </c>
      <c r="E572" s="148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277</v>
      </c>
      <c r="C573" s="47"/>
      <c r="D573" s="45" t="s">
        <v>278</v>
      </c>
      <c r="E573" s="148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706</v>
      </c>
      <c r="BM575" s="28" t="s">
        <v>317</v>
      </c>
    </row>
    <row r="576" spans="1:65" ht="15">
      <c r="A576" s="25" t="s">
        <v>63</v>
      </c>
      <c r="B576" s="18" t="s">
        <v>110</v>
      </c>
      <c r="C576" s="15" t="s">
        <v>111</v>
      </c>
      <c r="D576" s="16" t="s">
        <v>316</v>
      </c>
      <c r="E576" s="148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236</v>
      </c>
      <c r="C577" s="9" t="s">
        <v>236</v>
      </c>
      <c r="D577" s="10" t="s">
        <v>113</v>
      </c>
      <c r="E577" s="148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3</v>
      </c>
    </row>
    <row r="578" spans="1:65">
      <c r="A578" s="30"/>
      <c r="B578" s="19"/>
      <c r="C578" s="9"/>
      <c r="D578" s="10" t="s">
        <v>363</v>
      </c>
      <c r="E578" s="148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2</v>
      </c>
    </row>
    <row r="579" spans="1:65">
      <c r="A579" s="30"/>
      <c r="B579" s="19"/>
      <c r="C579" s="9"/>
      <c r="D579" s="26"/>
      <c r="E579" s="148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2</v>
      </c>
    </row>
    <row r="580" spans="1:65">
      <c r="A580" s="30"/>
      <c r="B580" s="18">
        <v>1</v>
      </c>
      <c r="C580" s="14">
        <v>1</v>
      </c>
      <c r="D580" s="22">
        <v>0.2</v>
      </c>
      <c r="E580" s="148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</v>
      </c>
    </row>
    <row r="581" spans="1:65">
      <c r="A581" s="30"/>
      <c r="B581" s="19">
        <v>1</v>
      </c>
      <c r="C581" s="9">
        <v>2</v>
      </c>
      <c r="D581" s="11">
        <v>0.2</v>
      </c>
      <c r="E581" s="148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25</v>
      </c>
    </row>
    <row r="582" spans="1:65">
      <c r="A582" s="30"/>
      <c r="B582" s="20" t="s">
        <v>273</v>
      </c>
      <c r="C582" s="12"/>
      <c r="D582" s="23">
        <v>0.2</v>
      </c>
      <c r="E582" s="148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16</v>
      </c>
    </row>
    <row r="583" spans="1:65">
      <c r="A583" s="30"/>
      <c r="B583" s="3" t="s">
        <v>274</v>
      </c>
      <c r="C583" s="29"/>
      <c r="D583" s="11">
        <v>0.2</v>
      </c>
      <c r="E583" s="148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0.2</v>
      </c>
    </row>
    <row r="584" spans="1:65">
      <c r="A584" s="30"/>
      <c r="B584" s="3" t="s">
        <v>275</v>
      </c>
      <c r="C584" s="29"/>
      <c r="D584" s="24">
        <v>0</v>
      </c>
      <c r="E584" s="148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31</v>
      </c>
    </row>
    <row r="585" spans="1:65">
      <c r="A585" s="30"/>
      <c r="B585" s="3" t="s">
        <v>86</v>
      </c>
      <c r="C585" s="29"/>
      <c r="D585" s="13">
        <v>0</v>
      </c>
      <c r="E585" s="148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276</v>
      </c>
      <c r="C586" s="29"/>
      <c r="D586" s="13">
        <v>0</v>
      </c>
      <c r="E586" s="148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277</v>
      </c>
      <c r="C587" s="47"/>
      <c r="D587" s="45" t="s">
        <v>278</v>
      </c>
      <c r="E587" s="148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707</v>
      </c>
      <c r="BM589" s="28" t="s">
        <v>317</v>
      </c>
    </row>
    <row r="590" spans="1:65" ht="15">
      <c r="A590" s="25" t="s">
        <v>64</v>
      </c>
      <c r="B590" s="18" t="s">
        <v>110</v>
      </c>
      <c r="C590" s="15" t="s">
        <v>111</v>
      </c>
      <c r="D590" s="16" t="s">
        <v>316</v>
      </c>
      <c r="E590" s="148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236</v>
      </c>
      <c r="C591" s="9" t="s">
        <v>236</v>
      </c>
      <c r="D591" s="10" t="s">
        <v>113</v>
      </c>
      <c r="E591" s="148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363</v>
      </c>
      <c r="E592" s="148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48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0.32</v>
      </c>
      <c r="E594" s="148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0.32</v>
      </c>
      <c r="E595" s="148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26</v>
      </c>
    </row>
    <row r="596" spans="1:65">
      <c r="A596" s="30"/>
      <c r="B596" s="20" t="s">
        <v>273</v>
      </c>
      <c r="C596" s="12"/>
      <c r="D596" s="23">
        <v>0.32</v>
      </c>
      <c r="E596" s="148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274</v>
      </c>
      <c r="C597" s="29"/>
      <c r="D597" s="11">
        <v>0.32</v>
      </c>
      <c r="E597" s="148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0.32</v>
      </c>
    </row>
    <row r="598" spans="1:65">
      <c r="A598" s="30"/>
      <c r="B598" s="3" t="s">
        <v>275</v>
      </c>
      <c r="C598" s="29"/>
      <c r="D598" s="24">
        <v>0</v>
      </c>
      <c r="E598" s="148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32</v>
      </c>
    </row>
    <row r="599" spans="1:65">
      <c r="A599" s="30"/>
      <c r="B599" s="3" t="s">
        <v>86</v>
      </c>
      <c r="C599" s="29"/>
      <c r="D599" s="13">
        <v>0</v>
      </c>
      <c r="E599" s="148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276</v>
      </c>
      <c r="C600" s="29"/>
      <c r="D600" s="13">
        <v>0</v>
      </c>
      <c r="E600" s="148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277</v>
      </c>
      <c r="C601" s="47"/>
      <c r="D601" s="45" t="s">
        <v>278</v>
      </c>
      <c r="E601" s="148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708</v>
      </c>
      <c r="BM603" s="28" t="s">
        <v>317</v>
      </c>
    </row>
    <row r="604" spans="1:65" ht="15">
      <c r="A604" s="25" t="s">
        <v>32</v>
      </c>
      <c r="B604" s="18" t="s">
        <v>110</v>
      </c>
      <c r="C604" s="15" t="s">
        <v>111</v>
      </c>
      <c r="D604" s="16" t="s">
        <v>316</v>
      </c>
      <c r="E604" s="148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236</v>
      </c>
      <c r="C605" s="9" t="s">
        <v>236</v>
      </c>
      <c r="D605" s="10" t="s">
        <v>113</v>
      </c>
      <c r="E605" s="148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363</v>
      </c>
      <c r="E606" s="148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48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0.69</v>
      </c>
      <c r="E608" s="148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0.71</v>
      </c>
      <c r="E609" s="148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27</v>
      </c>
    </row>
    <row r="610" spans="1:65">
      <c r="A610" s="30"/>
      <c r="B610" s="20" t="s">
        <v>273</v>
      </c>
      <c r="C610" s="12"/>
      <c r="D610" s="23">
        <v>0.7</v>
      </c>
      <c r="E610" s="148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274</v>
      </c>
      <c r="C611" s="29"/>
      <c r="D611" s="11">
        <v>0.7</v>
      </c>
      <c r="E611" s="148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0.7</v>
      </c>
    </row>
    <row r="612" spans="1:65">
      <c r="A612" s="30"/>
      <c r="B612" s="3" t="s">
        <v>275</v>
      </c>
      <c r="C612" s="29"/>
      <c r="D612" s="24">
        <v>1.4142135623730963E-2</v>
      </c>
      <c r="E612" s="148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33</v>
      </c>
    </row>
    <row r="613" spans="1:65">
      <c r="A613" s="30"/>
      <c r="B613" s="3" t="s">
        <v>86</v>
      </c>
      <c r="C613" s="29"/>
      <c r="D613" s="13">
        <v>2.0203050891044235E-2</v>
      </c>
      <c r="E613" s="148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276</v>
      </c>
      <c r="C614" s="29"/>
      <c r="D614" s="13">
        <v>0</v>
      </c>
      <c r="E614" s="148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277</v>
      </c>
      <c r="C615" s="47"/>
      <c r="D615" s="45" t="s">
        <v>278</v>
      </c>
      <c r="E615" s="148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709</v>
      </c>
      <c r="BM617" s="28" t="s">
        <v>317</v>
      </c>
    </row>
    <row r="618" spans="1:65" ht="15">
      <c r="A618" s="25" t="s">
        <v>65</v>
      </c>
      <c r="B618" s="18" t="s">
        <v>110</v>
      </c>
      <c r="C618" s="15" t="s">
        <v>111</v>
      </c>
      <c r="D618" s="16" t="s">
        <v>316</v>
      </c>
      <c r="E618" s="148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236</v>
      </c>
      <c r="C619" s="9" t="s">
        <v>236</v>
      </c>
      <c r="D619" s="10" t="s">
        <v>113</v>
      </c>
      <c r="E619" s="148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363</v>
      </c>
      <c r="E620" s="148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0</v>
      </c>
    </row>
    <row r="621" spans="1:65">
      <c r="A621" s="30"/>
      <c r="B621" s="19"/>
      <c r="C621" s="9"/>
      <c r="D621" s="26"/>
      <c r="E621" s="148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0</v>
      </c>
    </row>
    <row r="622" spans="1:65">
      <c r="A622" s="30"/>
      <c r="B622" s="18">
        <v>1</v>
      </c>
      <c r="C622" s="14">
        <v>1</v>
      </c>
      <c r="D622" s="203">
        <v>229</v>
      </c>
      <c r="E622" s="204"/>
      <c r="F622" s="205"/>
      <c r="G622" s="205"/>
      <c r="H622" s="205"/>
      <c r="I622" s="205"/>
      <c r="J622" s="205"/>
      <c r="K622" s="205"/>
      <c r="L622" s="205"/>
      <c r="M622" s="205"/>
      <c r="N622" s="205"/>
      <c r="O622" s="205"/>
      <c r="P622" s="205"/>
      <c r="Q622" s="205"/>
      <c r="R622" s="205"/>
      <c r="S622" s="205"/>
      <c r="T622" s="205"/>
      <c r="U622" s="205"/>
      <c r="V622" s="205"/>
      <c r="W622" s="205"/>
      <c r="X622" s="205"/>
      <c r="Y622" s="205"/>
      <c r="Z622" s="205"/>
      <c r="AA622" s="205"/>
      <c r="AB622" s="205"/>
      <c r="AC622" s="205"/>
      <c r="AD622" s="205"/>
      <c r="AE622" s="205"/>
      <c r="AF622" s="205"/>
      <c r="AG622" s="205"/>
      <c r="AH622" s="205"/>
      <c r="AI622" s="205"/>
      <c r="AJ622" s="205"/>
      <c r="AK622" s="205"/>
      <c r="AL622" s="205"/>
      <c r="AM622" s="205"/>
      <c r="AN622" s="205"/>
      <c r="AO622" s="205"/>
      <c r="AP622" s="205"/>
      <c r="AQ622" s="205"/>
      <c r="AR622" s="205"/>
      <c r="AS622" s="205"/>
      <c r="AT622" s="205"/>
      <c r="AU622" s="205"/>
      <c r="AV622" s="205"/>
      <c r="AW622" s="205"/>
      <c r="AX622" s="205"/>
      <c r="AY622" s="205"/>
      <c r="AZ622" s="205"/>
      <c r="BA622" s="205"/>
      <c r="BB622" s="205"/>
      <c r="BC622" s="205"/>
      <c r="BD622" s="205"/>
      <c r="BE622" s="205"/>
      <c r="BF622" s="205"/>
      <c r="BG622" s="205"/>
      <c r="BH622" s="205"/>
      <c r="BI622" s="205"/>
      <c r="BJ622" s="205"/>
      <c r="BK622" s="205"/>
      <c r="BL622" s="205"/>
      <c r="BM622" s="206">
        <v>1</v>
      </c>
    </row>
    <row r="623" spans="1:65">
      <c r="A623" s="30"/>
      <c r="B623" s="19">
        <v>1</v>
      </c>
      <c r="C623" s="9">
        <v>2</v>
      </c>
      <c r="D623" s="208">
        <v>234</v>
      </c>
      <c r="E623" s="204"/>
      <c r="F623" s="205"/>
      <c r="G623" s="205"/>
      <c r="H623" s="205"/>
      <c r="I623" s="205"/>
      <c r="J623" s="205"/>
      <c r="K623" s="205"/>
      <c r="L623" s="205"/>
      <c r="M623" s="205"/>
      <c r="N623" s="205"/>
      <c r="O623" s="205"/>
      <c r="P623" s="205"/>
      <c r="Q623" s="205"/>
      <c r="R623" s="205"/>
      <c r="S623" s="205"/>
      <c r="T623" s="205"/>
      <c r="U623" s="205"/>
      <c r="V623" s="205"/>
      <c r="W623" s="205"/>
      <c r="X623" s="205"/>
      <c r="Y623" s="205"/>
      <c r="Z623" s="205"/>
      <c r="AA623" s="205"/>
      <c r="AB623" s="205"/>
      <c r="AC623" s="205"/>
      <c r="AD623" s="205"/>
      <c r="AE623" s="205"/>
      <c r="AF623" s="205"/>
      <c r="AG623" s="205"/>
      <c r="AH623" s="205"/>
      <c r="AI623" s="205"/>
      <c r="AJ623" s="205"/>
      <c r="AK623" s="205"/>
      <c r="AL623" s="205"/>
      <c r="AM623" s="205"/>
      <c r="AN623" s="205"/>
      <c r="AO623" s="205"/>
      <c r="AP623" s="205"/>
      <c r="AQ623" s="205"/>
      <c r="AR623" s="205"/>
      <c r="AS623" s="205"/>
      <c r="AT623" s="205"/>
      <c r="AU623" s="205"/>
      <c r="AV623" s="205"/>
      <c r="AW623" s="205"/>
      <c r="AX623" s="205"/>
      <c r="AY623" s="205"/>
      <c r="AZ623" s="205"/>
      <c r="BA623" s="205"/>
      <c r="BB623" s="205"/>
      <c r="BC623" s="205"/>
      <c r="BD623" s="205"/>
      <c r="BE623" s="205"/>
      <c r="BF623" s="205"/>
      <c r="BG623" s="205"/>
      <c r="BH623" s="205"/>
      <c r="BI623" s="205"/>
      <c r="BJ623" s="205"/>
      <c r="BK623" s="205"/>
      <c r="BL623" s="205"/>
      <c r="BM623" s="206">
        <v>28</v>
      </c>
    </row>
    <row r="624" spans="1:65">
      <c r="A624" s="30"/>
      <c r="B624" s="20" t="s">
        <v>273</v>
      </c>
      <c r="C624" s="12"/>
      <c r="D624" s="210">
        <v>231.5</v>
      </c>
      <c r="E624" s="204"/>
      <c r="F624" s="205"/>
      <c r="G624" s="205"/>
      <c r="H624" s="205"/>
      <c r="I624" s="205"/>
      <c r="J624" s="205"/>
      <c r="K624" s="205"/>
      <c r="L624" s="205"/>
      <c r="M624" s="205"/>
      <c r="N624" s="205"/>
      <c r="O624" s="205"/>
      <c r="P624" s="205"/>
      <c r="Q624" s="205"/>
      <c r="R624" s="205"/>
      <c r="S624" s="205"/>
      <c r="T624" s="205"/>
      <c r="U624" s="205"/>
      <c r="V624" s="205"/>
      <c r="W624" s="205"/>
      <c r="X624" s="205"/>
      <c r="Y624" s="205"/>
      <c r="Z624" s="205"/>
      <c r="AA624" s="205"/>
      <c r="AB624" s="205"/>
      <c r="AC624" s="205"/>
      <c r="AD624" s="205"/>
      <c r="AE624" s="205"/>
      <c r="AF624" s="205"/>
      <c r="AG624" s="205"/>
      <c r="AH624" s="205"/>
      <c r="AI624" s="205"/>
      <c r="AJ624" s="205"/>
      <c r="AK624" s="205"/>
      <c r="AL624" s="205"/>
      <c r="AM624" s="205"/>
      <c r="AN624" s="205"/>
      <c r="AO624" s="205"/>
      <c r="AP624" s="205"/>
      <c r="AQ624" s="205"/>
      <c r="AR624" s="205"/>
      <c r="AS624" s="205"/>
      <c r="AT624" s="205"/>
      <c r="AU624" s="205"/>
      <c r="AV624" s="205"/>
      <c r="AW624" s="205"/>
      <c r="AX624" s="205"/>
      <c r="AY624" s="205"/>
      <c r="AZ624" s="205"/>
      <c r="BA624" s="205"/>
      <c r="BB624" s="205"/>
      <c r="BC624" s="205"/>
      <c r="BD624" s="205"/>
      <c r="BE624" s="205"/>
      <c r="BF624" s="205"/>
      <c r="BG624" s="205"/>
      <c r="BH624" s="205"/>
      <c r="BI624" s="205"/>
      <c r="BJ624" s="205"/>
      <c r="BK624" s="205"/>
      <c r="BL624" s="205"/>
      <c r="BM624" s="206">
        <v>16</v>
      </c>
    </row>
    <row r="625" spans="1:65">
      <c r="A625" s="30"/>
      <c r="B625" s="3" t="s">
        <v>274</v>
      </c>
      <c r="C625" s="29"/>
      <c r="D625" s="208">
        <v>231.5</v>
      </c>
      <c r="E625" s="204"/>
      <c r="F625" s="205"/>
      <c r="G625" s="205"/>
      <c r="H625" s="205"/>
      <c r="I625" s="205"/>
      <c r="J625" s="205"/>
      <c r="K625" s="205"/>
      <c r="L625" s="205"/>
      <c r="M625" s="205"/>
      <c r="N625" s="205"/>
      <c r="O625" s="205"/>
      <c r="P625" s="205"/>
      <c r="Q625" s="205"/>
      <c r="R625" s="205"/>
      <c r="S625" s="205"/>
      <c r="T625" s="205"/>
      <c r="U625" s="205"/>
      <c r="V625" s="205"/>
      <c r="W625" s="205"/>
      <c r="X625" s="205"/>
      <c r="Y625" s="205"/>
      <c r="Z625" s="205"/>
      <c r="AA625" s="205"/>
      <c r="AB625" s="205"/>
      <c r="AC625" s="205"/>
      <c r="AD625" s="205"/>
      <c r="AE625" s="205"/>
      <c r="AF625" s="205"/>
      <c r="AG625" s="205"/>
      <c r="AH625" s="205"/>
      <c r="AI625" s="205"/>
      <c r="AJ625" s="205"/>
      <c r="AK625" s="205"/>
      <c r="AL625" s="205"/>
      <c r="AM625" s="205"/>
      <c r="AN625" s="205"/>
      <c r="AO625" s="205"/>
      <c r="AP625" s="205"/>
      <c r="AQ625" s="205"/>
      <c r="AR625" s="205"/>
      <c r="AS625" s="205"/>
      <c r="AT625" s="205"/>
      <c r="AU625" s="205"/>
      <c r="AV625" s="205"/>
      <c r="AW625" s="205"/>
      <c r="AX625" s="205"/>
      <c r="AY625" s="205"/>
      <c r="AZ625" s="205"/>
      <c r="BA625" s="205"/>
      <c r="BB625" s="205"/>
      <c r="BC625" s="205"/>
      <c r="BD625" s="205"/>
      <c r="BE625" s="205"/>
      <c r="BF625" s="205"/>
      <c r="BG625" s="205"/>
      <c r="BH625" s="205"/>
      <c r="BI625" s="205"/>
      <c r="BJ625" s="205"/>
      <c r="BK625" s="205"/>
      <c r="BL625" s="205"/>
      <c r="BM625" s="206">
        <v>231.5</v>
      </c>
    </row>
    <row r="626" spans="1:65">
      <c r="A626" s="30"/>
      <c r="B626" s="3" t="s">
        <v>275</v>
      </c>
      <c r="C626" s="29"/>
      <c r="D626" s="208">
        <v>3.5355339059327378</v>
      </c>
      <c r="E626" s="204"/>
      <c r="F626" s="205"/>
      <c r="G626" s="205"/>
      <c r="H626" s="205"/>
      <c r="I626" s="205"/>
      <c r="J626" s="205"/>
      <c r="K626" s="205"/>
      <c r="L626" s="205"/>
      <c r="M626" s="205"/>
      <c r="N626" s="205"/>
      <c r="O626" s="205"/>
      <c r="P626" s="205"/>
      <c r="Q626" s="205"/>
      <c r="R626" s="205"/>
      <c r="S626" s="205"/>
      <c r="T626" s="205"/>
      <c r="U626" s="205"/>
      <c r="V626" s="205"/>
      <c r="W626" s="205"/>
      <c r="X626" s="205"/>
      <c r="Y626" s="205"/>
      <c r="Z626" s="205"/>
      <c r="AA626" s="205"/>
      <c r="AB626" s="205"/>
      <c r="AC626" s="205"/>
      <c r="AD626" s="205"/>
      <c r="AE626" s="205"/>
      <c r="AF626" s="205"/>
      <c r="AG626" s="205"/>
      <c r="AH626" s="205"/>
      <c r="AI626" s="205"/>
      <c r="AJ626" s="205"/>
      <c r="AK626" s="205"/>
      <c r="AL626" s="205"/>
      <c r="AM626" s="205"/>
      <c r="AN626" s="205"/>
      <c r="AO626" s="205"/>
      <c r="AP626" s="205"/>
      <c r="AQ626" s="205"/>
      <c r="AR626" s="205"/>
      <c r="AS626" s="205"/>
      <c r="AT626" s="205"/>
      <c r="AU626" s="205"/>
      <c r="AV626" s="205"/>
      <c r="AW626" s="205"/>
      <c r="AX626" s="205"/>
      <c r="AY626" s="205"/>
      <c r="AZ626" s="205"/>
      <c r="BA626" s="205"/>
      <c r="BB626" s="205"/>
      <c r="BC626" s="205"/>
      <c r="BD626" s="205"/>
      <c r="BE626" s="205"/>
      <c r="BF626" s="205"/>
      <c r="BG626" s="205"/>
      <c r="BH626" s="205"/>
      <c r="BI626" s="205"/>
      <c r="BJ626" s="205"/>
      <c r="BK626" s="205"/>
      <c r="BL626" s="205"/>
      <c r="BM626" s="206">
        <v>34</v>
      </c>
    </row>
    <row r="627" spans="1:65">
      <c r="A627" s="30"/>
      <c r="B627" s="3" t="s">
        <v>86</v>
      </c>
      <c r="C627" s="29"/>
      <c r="D627" s="13">
        <v>1.5272284690854159E-2</v>
      </c>
      <c r="E627" s="148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276</v>
      </c>
      <c r="C628" s="29"/>
      <c r="D628" s="13">
        <v>0</v>
      </c>
      <c r="E628" s="148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277</v>
      </c>
      <c r="C629" s="47"/>
      <c r="D629" s="45" t="s">
        <v>278</v>
      </c>
      <c r="E629" s="148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710</v>
      </c>
      <c r="BM631" s="28" t="s">
        <v>317</v>
      </c>
    </row>
    <row r="632" spans="1:65" ht="15">
      <c r="A632" s="25" t="s">
        <v>35</v>
      </c>
      <c r="B632" s="18" t="s">
        <v>110</v>
      </c>
      <c r="C632" s="15" t="s">
        <v>111</v>
      </c>
      <c r="D632" s="16" t="s">
        <v>316</v>
      </c>
      <c r="E632" s="148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236</v>
      </c>
      <c r="C633" s="9" t="s">
        <v>236</v>
      </c>
      <c r="D633" s="10" t="s">
        <v>113</v>
      </c>
      <c r="E633" s="148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363</v>
      </c>
      <c r="E634" s="148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1</v>
      </c>
    </row>
    <row r="635" spans="1:65">
      <c r="A635" s="30"/>
      <c r="B635" s="19"/>
      <c r="C635" s="9"/>
      <c r="D635" s="26"/>
      <c r="E635" s="148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1</v>
      </c>
    </row>
    <row r="636" spans="1:65">
      <c r="A636" s="30"/>
      <c r="B636" s="18">
        <v>1</v>
      </c>
      <c r="C636" s="14">
        <v>1</v>
      </c>
      <c r="D636" s="211">
        <v>41</v>
      </c>
      <c r="E636" s="212"/>
      <c r="F636" s="213"/>
      <c r="G636" s="213"/>
      <c r="H636" s="213"/>
      <c r="I636" s="213"/>
      <c r="J636" s="213"/>
      <c r="K636" s="213"/>
      <c r="L636" s="213"/>
      <c r="M636" s="213"/>
      <c r="N636" s="213"/>
      <c r="O636" s="213"/>
      <c r="P636" s="213"/>
      <c r="Q636" s="213"/>
      <c r="R636" s="213"/>
      <c r="S636" s="213"/>
      <c r="T636" s="213"/>
      <c r="U636" s="213"/>
      <c r="V636" s="213"/>
      <c r="W636" s="213"/>
      <c r="X636" s="213"/>
      <c r="Y636" s="213"/>
      <c r="Z636" s="213"/>
      <c r="AA636" s="213"/>
      <c r="AB636" s="213"/>
      <c r="AC636" s="213"/>
      <c r="AD636" s="213"/>
      <c r="AE636" s="213"/>
      <c r="AF636" s="213"/>
      <c r="AG636" s="213"/>
      <c r="AH636" s="213"/>
      <c r="AI636" s="213"/>
      <c r="AJ636" s="213"/>
      <c r="AK636" s="213"/>
      <c r="AL636" s="213"/>
      <c r="AM636" s="213"/>
      <c r="AN636" s="213"/>
      <c r="AO636" s="213"/>
      <c r="AP636" s="213"/>
      <c r="AQ636" s="213"/>
      <c r="AR636" s="213"/>
      <c r="AS636" s="213"/>
      <c r="AT636" s="213"/>
      <c r="AU636" s="213"/>
      <c r="AV636" s="213"/>
      <c r="AW636" s="213"/>
      <c r="AX636" s="213"/>
      <c r="AY636" s="213"/>
      <c r="AZ636" s="213"/>
      <c r="BA636" s="213"/>
      <c r="BB636" s="213"/>
      <c r="BC636" s="213"/>
      <c r="BD636" s="213"/>
      <c r="BE636" s="213"/>
      <c r="BF636" s="213"/>
      <c r="BG636" s="213"/>
      <c r="BH636" s="213"/>
      <c r="BI636" s="213"/>
      <c r="BJ636" s="213"/>
      <c r="BK636" s="213"/>
      <c r="BL636" s="213"/>
      <c r="BM636" s="214">
        <v>1</v>
      </c>
    </row>
    <row r="637" spans="1:65">
      <c r="A637" s="30"/>
      <c r="B637" s="19">
        <v>1</v>
      </c>
      <c r="C637" s="9">
        <v>2</v>
      </c>
      <c r="D637" s="215">
        <v>41</v>
      </c>
      <c r="E637" s="212"/>
      <c r="F637" s="213"/>
      <c r="G637" s="213"/>
      <c r="H637" s="213"/>
      <c r="I637" s="213"/>
      <c r="J637" s="213"/>
      <c r="K637" s="213"/>
      <c r="L637" s="213"/>
      <c r="M637" s="213"/>
      <c r="N637" s="213"/>
      <c r="O637" s="213"/>
      <c r="P637" s="213"/>
      <c r="Q637" s="213"/>
      <c r="R637" s="213"/>
      <c r="S637" s="213"/>
      <c r="T637" s="213"/>
      <c r="U637" s="213"/>
      <c r="V637" s="213"/>
      <c r="W637" s="213"/>
      <c r="X637" s="213"/>
      <c r="Y637" s="213"/>
      <c r="Z637" s="213"/>
      <c r="AA637" s="213"/>
      <c r="AB637" s="213"/>
      <c r="AC637" s="213"/>
      <c r="AD637" s="213"/>
      <c r="AE637" s="213"/>
      <c r="AF637" s="213"/>
      <c r="AG637" s="213"/>
      <c r="AH637" s="213"/>
      <c r="AI637" s="213"/>
      <c r="AJ637" s="213"/>
      <c r="AK637" s="213"/>
      <c r="AL637" s="213"/>
      <c r="AM637" s="213"/>
      <c r="AN637" s="213"/>
      <c r="AO637" s="213"/>
      <c r="AP637" s="213"/>
      <c r="AQ637" s="213"/>
      <c r="AR637" s="213"/>
      <c r="AS637" s="213"/>
      <c r="AT637" s="213"/>
      <c r="AU637" s="213"/>
      <c r="AV637" s="213"/>
      <c r="AW637" s="213"/>
      <c r="AX637" s="213"/>
      <c r="AY637" s="213"/>
      <c r="AZ637" s="213"/>
      <c r="BA637" s="213"/>
      <c r="BB637" s="213"/>
      <c r="BC637" s="213"/>
      <c r="BD637" s="213"/>
      <c r="BE637" s="213"/>
      <c r="BF637" s="213"/>
      <c r="BG637" s="213"/>
      <c r="BH637" s="213"/>
      <c r="BI637" s="213"/>
      <c r="BJ637" s="213"/>
      <c r="BK637" s="213"/>
      <c r="BL637" s="213"/>
      <c r="BM637" s="214">
        <v>29</v>
      </c>
    </row>
    <row r="638" spans="1:65">
      <c r="A638" s="30"/>
      <c r="B638" s="20" t="s">
        <v>273</v>
      </c>
      <c r="C638" s="12"/>
      <c r="D638" s="217">
        <v>41</v>
      </c>
      <c r="E638" s="212"/>
      <c r="F638" s="213"/>
      <c r="G638" s="213"/>
      <c r="H638" s="213"/>
      <c r="I638" s="213"/>
      <c r="J638" s="213"/>
      <c r="K638" s="213"/>
      <c r="L638" s="213"/>
      <c r="M638" s="213"/>
      <c r="N638" s="213"/>
      <c r="O638" s="213"/>
      <c r="P638" s="213"/>
      <c r="Q638" s="213"/>
      <c r="R638" s="213"/>
      <c r="S638" s="213"/>
      <c r="T638" s="213"/>
      <c r="U638" s="213"/>
      <c r="V638" s="213"/>
      <c r="W638" s="213"/>
      <c r="X638" s="213"/>
      <c r="Y638" s="213"/>
      <c r="Z638" s="213"/>
      <c r="AA638" s="213"/>
      <c r="AB638" s="213"/>
      <c r="AC638" s="213"/>
      <c r="AD638" s="213"/>
      <c r="AE638" s="213"/>
      <c r="AF638" s="213"/>
      <c r="AG638" s="213"/>
      <c r="AH638" s="213"/>
      <c r="AI638" s="213"/>
      <c r="AJ638" s="213"/>
      <c r="AK638" s="213"/>
      <c r="AL638" s="213"/>
      <c r="AM638" s="213"/>
      <c r="AN638" s="213"/>
      <c r="AO638" s="213"/>
      <c r="AP638" s="213"/>
      <c r="AQ638" s="213"/>
      <c r="AR638" s="213"/>
      <c r="AS638" s="213"/>
      <c r="AT638" s="213"/>
      <c r="AU638" s="213"/>
      <c r="AV638" s="213"/>
      <c r="AW638" s="213"/>
      <c r="AX638" s="213"/>
      <c r="AY638" s="213"/>
      <c r="AZ638" s="213"/>
      <c r="BA638" s="213"/>
      <c r="BB638" s="213"/>
      <c r="BC638" s="213"/>
      <c r="BD638" s="213"/>
      <c r="BE638" s="213"/>
      <c r="BF638" s="213"/>
      <c r="BG638" s="213"/>
      <c r="BH638" s="213"/>
      <c r="BI638" s="213"/>
      <c r="BJ638" s="213"/>
      <c r="BK638" s="213"/>
      <c r="BL638" s="213"/>
      <c r="BM638" s="214">
        <v>16</v>
      </c>
    </row>
    <row r="639" spans="1:65">
      <c r="A639" s="30"/>
      <c r="B639" s="3" t="s">
        <v>274</v>
      </c>
      <c r="C639" s="29"/>
      <c r="D639" s="215">
        <v>41</v>
      </c>
      <c r="E639" s="212"/>
      <c r="F639" s="213"/>
      <c r="G639" s="213"/>
      <c r="H639" s="213"/>
      <c r="I639" s="213"/>
      <c r="J639" s="213"/>
      <c r="K639" s="213"/>
      <c r="L639" s="213"/>
      <c r="M639" s="213"/>
      <c r="N639" s="213"/>
      <c r="O639" s="213"/>
      <c r="P639" s="213"/>
      <c r="Q639" s="213"/>
      <c r="R639" s="213"/>
      <c r="S639" s="213"/>
      <c r="T639" s="213"/>
      <c r="U639" s="213"/>
      <c r="V639" s="213"/>
      <c r="W639" s="213"/>
      <c r="X639" s="213"/>
      <c r="Y639" s="213"/>
      <c r="Z639" s="213"/>
      <c r="AA639" s="213"/>
      <c r="AB639" s="213"/>
      <c r="AC639" s="213"/>
      <c r="AD639" s="213"/>
      <c r="AE639" s="213"/>
      <c r="AF639" s="213"/>
      <c r="AG639" s="213"/>
      <c r="AH639" s="213"/>
      <c r="AI639" s="213"/>
      <c r="AJ639" s="213"/>
      <c r="AK639" s="213"/>
      <c r="AL639" s="213"/>
      <c r="AM639" s="213"/>
      <c r="AN639" s="213"/>
      <c r="AO639" s="213"/>
      <c r="AP639" s="213"/>
      <c r="AQ639" s="213"/>
      <c r="AR639" s="213"/>
      <c r="AS639" s="213"/>
      <c r="AT639" s="213"/>
      <c r="AU639" s="213"/>
      <c r="AV639" s="213"/>
      <c r="AW639" s="213"/>
      <c r="AX639" s="213"/>
      <c r="AY639" s="213"/>
      <c r="AZ639" s="213"/>
      <c r="BA639" s="213"/>
      <c r="BB639" s="213"/>
      <c r="BC639" s="213"/>
      <c r="BD639" s="213"/>
      <c r="BE639" s="213"/>
      <c r="BF639" s="213"/>
      <c r="BG639" s="213"/>
      <c r="BH639" s="213"/>
      <c r="BI639" s="213"/>
      <c r="BJ639" s="213"/>
      <c r="BK639" s="213"/>
      <c r="BL639" s="213"/>
      <c r="BM639" s="214">
        <v>41</v>
      </c>
    </row>
    <row r="640" spans="1:65">
      <c r="A640" s="30"/>
      <c r="B640" s="3" t="s">
        <v>275</v>
      </c>
      <c r="C640" s="29"/>
      <c r="D640" s="215">
        <v>0</v>
      </c>
      <c r="E640" s="212"/>
      <c r="F640" s="213"/>
      <c r="G640" s="213"/>
      <c r="H640" s="213"/>
      <c r="I640" s="213"/>
      <c r="J640" s="213"/>
      <c r="K640" s="213"/>
      <c r="L640" s="213"/>
      <c r="M640" s="213"/>
      <c r="N640" s="213"/>
      <c r="O640" s="213"/>
      <c r="P640" s="213"/>
      <c r="Q640" s="213"/>
      <c r="R640" s="213"/>
      <c r="S640" s="213"/>
      <c r="T640" s="213"/>
      <c r="U640" s="213"/>
      <c r="V640" s="213"/>
      <c r="W640" s="213"/>
      <c r="X640" s="213"/>
      <c r="Y640" s="213"/>
      <c r="Z640" s="213"/>
      <c r="AA640" s="213"/>
      <c r="AB640" s="213"/>
      <c r="AC640" s="213"/>
      <c r="AD640" s="213"/>
      <c r="AE640" s="213"/>
      <c r="AF640" s="213"/>
      <c r="AG640" s="213"/>
      <c r="AH640" s="213"/>
      <c r="AI640" s="213"/>
      <c r="AJ640" s="213"/>
      <c r="AK640" s="213"/>
      <c r="AL640" s="213"/>
      <c r="AM640" s="213"/>
      <c r="AN640" s="213"/>
      <c r="AO640" s="213"/>
      <c r="AP640" s="213"/>
      <c r="AQ640" s="213"/>
      <c r="AR640" s="213"/>
      <c r="AS640" s="213"/>
      <c r="AT640" s="213"/>
      <c r="AU640" s="213"/>
      <c r="AV640" s="213"/>
      <c r="AW640" s="213"/>
      <c r="AX640" s="213"/>
      <c r="AY640" s="213"/>
      <c r="AZ640" s="213"/>
      <c r="BA640" s="213"/>
      <c r="BB640" s="213"/>
      <c r="BC640" s="213"/>
      <c r="BD640" s="213"/>
      <c r="BE640" s="213"/>
      <c r="BF640" s="213"/>
      <c r="BG640" s="213"/>
      <c r="BH640" s="213"/>
      <c r="BI640" s="213"/>
      <c r="BJ640" s="213"/>
      <c r="BK640" s="213"/>
      <c r="BL640" s="213"/>
      <c r="BM640" s="214">
        <v>35</v>
      </c>
    </row>
    <row r="641" spans="1:65">
      <c r="A641" s="30"/>
      <c r="B641" s="3" t="s">
        <v>86</v>
      </c>
      <c r="C641" s="29"/>
      <c r="D641" s="13">
        <v>0</v>
      </c>
      <c r="E641" s="148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276</v>
      </c>
      <c r="C642" s="29"/>
      <c r="D642" s="13">
        <v>0</v>
      </c>
      <c r="E642" s="148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277</v>
      </c>
      <c r="C643" s="47"/>
      <c r="D643" s="45" t="s">
        <v>278</v>
      </c>
      <c r="E643" s="148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711</v>
      </c>
      <c r="BM645" s="28" t="s">
        <v>317</v>
      </c>
    </row>
    <row r="646" spans="1:65" ht="15">
      <c r="A646" s="25" t="s">
        <v>38</v>
      </c>
      <c r="B646" s="18" t="s">
        <v>110</v>
      </c>
      <c r="C646" s="15" t="s">
        <v>111</v>
      </c>
      <c r="D646" s="16" t="s">
        <v>316</v>
      </c>
      <c r="E646" s="148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236</v>
      </c>
      <c r="C647" s="9" t="s">
        <v>236</v>
      </c>
      <c r="D647" s="10" t="s">
        <v>113</v>
      </c>
      <c r="E647" s="148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363</v>
      </c>
      <c r="E648" s="148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48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11">
        <v>19.3</v>
      </c>
      <c r="E650" s="212"/>
      <c r="F650" s="213"/>
      <c r="G650" s="213"/>
      <c r="H650" s="213"/>
      <c r="I650" s="213"/>
      <c r="J650" s="213"/>
      <c r="K650" s="213"/>
      <c r="L650" s="213"/>
      <c r="M650" s="213"/>
      <c r="N650" s="213"/>
      <c r="O650" s="213"/>
      <c r="P650" s="213"/>
      <c r="Q650" s="213"/>
      <c r="R650" s="213"/>
      <c r="S650" s="213"/>
      <c r="T650" s="213"/>
      <c r="U650" s="213"/>
      <c r="V650" s="213"/>
      <c r="W650" s="213"/>
      <c r="X650" s="213"/>
      <c r="Y650" s="213"/>
      <c r="Z650" s="213"/>
      <c r="AA650" s="213"/>
      <c r="AB650" s="213"/>
      <c r="AC650" s="213"/>
      <c r="AD650" s="213"/>
      <c r="AE650" s="213"/>
      <c r="AF650" s="213"/>
      <c r="AG650" s="213"/>
      <c r="AH650" s="213"/>
      <c r="AI650" s="213"/>
      <c r="AJ650" s="213"/>
      <c r="AK650" s="213"/>
      <c r="AL650" s="213"/>
      <c r="AM650" s="213"/>
      <c r="AN650" s="213"/>
      <c r="AO650" s="213"/>
      <c r="AP650" s="213"/>
      <c r="AQ650" s="213"/>
      <c r="AR650" s="213"/>
      <c r="AS650" s="213"/>
      <c r="AT650" s="213"/>
      <c r="AU650" s="213"/>
      <c r="AV650" s="213"/>
      <c r="AW650" s="213"/>
      <c r="AX650" s="213"/>
      <c r="AY650" s="213"/>
      <c r="AZ650" s="213"/>
      <c r="BA650" s="213"/>
      <c r="BB650" s="213"/>
      <c r="BC650" s="213"/>
      <c r="BD650" s="213"/>
      <c r="BE650" s="213"/>
      <c r="BF650" s="213"/>
      <c r="BG650" s="213"/>
      <c r="BH650" s="213"/>
      <c r="BI650" s="213"/>
      <c r="BJ650" s="213"/>
      <c r="BK650" s="213"/>
      <c r="BL650" s="213"/>
      <c r="BM650" s="214">
        <v>1</v>
      </c>
    </row>
    <row r="651" spans="1:65">
      <c r="A651" s="30"/>
      <c r="B651" s="19">
        <v>1</v>
      </c>
      <c r="C651" s="9">
        <v>2</v>
      </c>
      <c r="D651" s="215">
        <v>19.2</v>
      </c>
      <c r="E651" s="212"/>
      <c r="F651" s="213"/>
      <c r="G651" s="213"/>
      <c r="H651" s="213"/>
      <c r="I651" s="213"/>
      <c r="J651" s="213"/>
      <c r="K651" s="213"/>
      <c r="L651" s="213"/>
      <c r="M651" s="213"/>
      <c r="N651" s="213"/>
      <c r="O651" s="213"/>
      <c r="P651" s="213"/>
      <c r="Q651" s="213"/>
      <c r="R651" s="213"/>
      <c r="S651" s="213"/>
      <c r="T651" s="213"/>
      <c r="U651" s="213"/>
      <c r="V651" s="213"/>
      <c r="W651" s="213"/>
      <c r="X651" s="213"/>
      <c r="Y651" s="213"/>
      <c r="Z651" s="213"/>
      <c r="AA651" s="213"/>
      <c r="AB651" s="213"/>
      <c r="AC651" s="213"/>
      <c r="AD651" s="213"/>
      <c r="AE651" s="213"/>
      <c r="AF651" s="213"/>
      <c r="AG651" s="213"/>
      <c r="AH651" s="213"/>
      <c r="AI651" s="213"/>
      <c r="AJ651" s="213"/>
      <c r="AK651" s="213"/>
      <c r="AL651" s="213"/>
      <c r="AM651" s="213"/>
      <c r="AN651" s="213"/>
      <c r="AO651" s="213"/>
      <c r="AP651" s="213"/>
      <c r="AQ651" s="213"/>
      <c r="AR651" s="213"/>
      <c r="AS651" s="213"/>
      <c r="AT651" s="213"/>
      <c r="AU651" s="213"/>
      <c r="AV651" s="213"/>
      <c r="AW651" s="213"/>
      <c r="AX651" s="213"/>
      <c r="AY651" s="213"/>
      <c r="AZ651" s="213"/>
      <c r="BA651" s="213"/>
      <c r="BB651" s="213"/>
      <c r="BC651" s="213"/>
      <c r="BD651" s="213"/>
      <c r="BE651" s="213"/>
      <c r="BF651" s="213"/>
      <c r="BG651" s="213"/>
      <c r="BH651" s="213"/>
      <c r="BI651" s="213"/>
      <c r="BJ651" s="213"/>
      <c r="BK651" s="213"/>
      <c r="BL651" s="213"/>
      <c r="BM651" s="214">
        <v>30</v>
      </c>
    </row>
    <row r="652" spans="1:65">
      <c r="A652" s="30"/>
      <c r="B652" s="20" t="s">
        <v>273</v>
      </c>
      <c r="C652" s="12"/>
      <c r="D652" s="217">
        <v>19.25</v>
      </c>
      <c r="E652" s="212"/>
      <c r="F652" s="213"/>
      <c r="G652" s="213"/>
      <c r="H652" s="213"/>
      <c r="I652" s="213"/>
      <c r="J652" s="213"/>
      <c r="K652" s="213"/>
      <c r="L652" s="213"/>
      <c r="M652" s="213"/>
      <c r="N652" s="213"/>
      <c r="O652" s="213"/>
      <c r="P652" s="213"/>
      <c r="Q652" s="213"/>
      <c r="R652" s="213"/>
      <c r="S652" s="213"/>
      <c r="T652" s="213"/>
      <c r="U652" s="213"/>
      <c r="V652" s="213"/>
      <c r="W652" s="213"/>
      <c r="X652" s="213"/>
      <c r="Y652" s="213"/>
      <c r="Z652" s="213"/>
      <c r="AA652" s="213"/>
      <c r="AB652" s="213"/>
      <c r="AC652" s="213"/>
      <c r="AD652" s="213"/>
      <c r="AE652" s="213"/>
      <c r="AF652" s="213"/>
      <c r="AG652" s="213"/>
      <c r="AH652" s="213"/>
      <c r="AI652" s="213"/>
      <c r="AJ652" s="213"/>
      <c r="AK652" s="213"/>
      <c r="AL652" s="213"/>
      <c r="AM652" s="213"/>
      <c r="AN652" s="213"/>
      <c r="AO652" s="213"/>
      <c r="AP652" s="213"/>
      <c r="AQ652" s="213"/>
      <c r="AR652" s="213"/>
      <c r="AS652" s="213"/>
      <c r="AT652" s="213"/>
      <c r="AU652" s="213"/>
      <c r="AV652" s="213"/>
      <c r="AW652" s="213"/>
      <c r="AX652" s="213"/>
      <c r="AY652" s="213"/>
      <c r="AZ652" s="213"/>
      <c r="BA652" s="213"/>
      <c r="BB652" s="213"/>
      <c r="BC652" s="213"/>
      <c r="BD652" s="213"/>
      <c r="BE652" s="213"/>
      <c r="BF652" s="213"/>
      <c r="BG652" s="213"/>
      <c r="BH652" s="213"/>
      <c r="BI652" s="213"/>
      <c r="BJ652" s="213"/>
      <c r="BK652" s="213"/>
      <c r="BL652" s="213"/>
      <c r="BM652" s="214">
        <v>16</v>
      </c>
    </row>
    <row r="653" spans="1:65">
      <c r="A653" s="30"/>
      <c r="B653" s="3" t="s">
        <v>274</v>
      </c>
      <c r="C653" s="29"/>
      <c r="D653" s="215">
        <v>19.25</v>
      </c>
      <c r="E653" s="212"/>
      <c r="F653" s="213"/>
      <c r="G653" s="213"/>
      <c r="H653" s="213"/>
      <c r="I653" s="213"/>
      <c r="J653" s="213"/>
      <c r="K653" s="213"/>
      <c r="L653" s="213"/>
      <c r="M653" s="213"/>
      <c r="N653" s="213"/>
      <c r="O653" s="213"/>
      <c r="P653" s="213"/>
      <c r="Q653" s="213"/>
      <c r="R653" s="213"/>
      <c r="S653" s="213"/>
      <c r="T653" s="213"/>
      <c r="U653" s="213"/>
      <c r="V653" s="213"/>
      <c r="W653" s="213"/>
      <c r="X653" s="213"/>
      <c r="Y653" s="213"/>
      <c r="Z653" s="213"/>
      <c r="AA653" s="213"/>
      <c r="AB653" s="213"/>
      <c r="AC653" s="213"/>
      <c r="AD653" s="213"/>
      <c r="AE653" s="213"/>
      <c r="AF653" s="213"/>
      <c r="AG653" s="213"/>
      <c r="AH653" s="213"/>
      <c r="AI653" s="213"/>
      <c r="AJ653" s="213"/>
      <c r="AK653" s="213"/>
      <c r="AL653" s="213"/>
      <c r="AM653" s="213"/>
      <c r="AN653" s="213"/>
      <c r="AO653" s="213"/>
      <c r="AP653" s="213"/>
      <c r="AQ653" s="213"/>
      <c r="AR653" s="213"/>
      <c r="AS653" s="213"/>
      <c r="AT653" s="213"/>
      <c r="AU653" s="213"/>
      <c r="AV653" s="213"/>
      <c r="AW653" s="213"/>
      <c r="AX653" s="213"/>
      <c r="AY653" s="213"/>
      <c r="AZ653" s="213"/>
      <c r="BA653" s="213"/>
      <c r="BB653" s="213"/>
      <c r="BC653" s="213"/>
      <c r="BD653" s="213"/>
      <c r="BE653" s="213"/>
      <c r="BF653" s="213"/>
      <c r="BG653" s="213"/>
      <c r="BH653" s="213"/>
      <c r="BI653" s="213"/>
      <c r="BJ653" s="213"/>
      <c r="BK653" s="213"/>
      <c r="BL653" s="213"/>
      <c r="BM653" s="214">
        <v>19.25</v>
      </c>
    </row>
    <row r="654" spans="1:65">
      <c r="A654" s="30"/>
      <c r="B654" s="3" t="s">
        <v>275</v>
      </c>
      <c r="C654" s="29"/>
      <c r="D654" s="215">
        <v>7.0710678118655765E-2</v>
      </c>
      <c r="E654" s="212"/>
      <c r="F654" s="213"/>
      <c r="G654" s="213"/>
      <c r="H654" s="213"/>
      <c r="I654" s="213"/>
      <c r="J654" s="213"/>
      <c r="K654" s="213"/>
      <c r="L654" s="213"/>
      <c r="M654" s="213"/>
      <c r="N654" s="213"/>
      <c r="O654" s="213"/>
      <c r="P654" s="213"/>
      <c r="Q654" s="213"/>
      <c r="R654" s="213"/>
      <c r="S654" s="213"/>
      <c r="T654" s="213"/>
      <c r="U654" s="213"/>
      <c r="V654" s="213"/>
      <c r="W654" s="213"/>
      <c r="X654" s="213"/>
      <c r="Y654" s="213"/>
      <c r="Z654" s="213"/>
      <c r="AA654" s="213"/>
      <c r="AB654" s="213"/>
      <c r="AC654" s="213"/>
      <c r="AD654" s="213"/>
      <c r="AE654" s="213"/>
      <c r="AF654" s="213"/>
      <c r="AG654" s="213"/>
      <c r="AH654" s="213"/>
      <c r="AI654" s="213"/>
      <c r="AJ654" s="213"/>
      <c r="AK654" s="213"/>
      <c r="AL654" s="213"/>
      <c r="AM654" s="213"/>
      <c r="AN654" s="213"/>
      <c r="AO654" s="213"/>
      <c r="AP654" s="213"/>
      <c r="AQ654" s="213"/>
      <c r="AR654" s="213"/>
      <c r="AS654" s="213"/>
      <c r="AT654" s="213"/>
      <c r="AU654" s="213"/>
      <c r="AV654" s="213"/>
      <c r="AW654" s="213"/>
      <c r="AX654" s="213"/>
      <c r="AY654" s="213"/>
      <c r="AZ654" s="213"/>
      <c r="BA654" s="213"/>
      <c r="BB654" s="213"/>
      <c r="BC654" s="213"/>
      <c r="BD654" s="213"/>
      <c r="BE654" s="213"/>
      <c r="BF654" s="213"/>
      <c r="BG654" s="213"/>
      <c r="BH654" s="213"/>
      <c r="BI654" s="213"/>
      <c r="BJ654" s="213"/>
      <c r="BK654" s="213"/>
      <c r="BL654" s="213"/>
      <c r="BM654" s="214">
        <v>36</v>
      </c>
    </row>
    <row r="655" spans="1:65">
      <c r="A655" s="30"/>
      <c r="B655" s="3" t="s">
        <v>86</v>
      </c>
      <c r="C655" s="29"/>
      <c r="D655" s="13">
        <v>3.6732819801899097E-3</v>
      </c>
      <c r="E655" s="148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276</v>
      </c>
      <c r="C656" s="29"/>
      <c r="D656" s="13">
        <v>0</v>
      </c>
      <c r="E656" s="148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277</v>
      </c>
      <c r="C657" s="47"/>
      <c r="D657" s="45" t="s">
        <v>278</v>
      </c>
      <c r="E657" s="148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712</v>
      </c>
      <c r="BM659" s="28" t="s">
        <v>317</v>
      </c>
    </row>
    <row r="660" spans="1:65" ht="15">
      <c r="A660" s="25" t="s">
        <v>41</v>
      </c>
      <c r="B660" s="18" t="s">
        <v>110</v>
      </c>
      <c r="C660" s="15" t="s">
        <v>111</v>
      </c>
      <c r="D660" s="16" t="s">
        <v>316</v>
      </c>
      <c r="E660" s="148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236</v>
      </c>
      <c r="C661" s="9" t="s">
        <v>236</v>
      </c>
      <c r="D661" s="10" t="s">
        <v>113</v>
      </c>
      <c r="E661" s="148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363</v>
      </c>
      <c r="E662" s="148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2</v>
      </c>
    </row>
    <row r="663" spans="1:65">
      <c r="A663" s="30"/>
      <c r="B663" s="19"/>
      <c r="C663" s="9"/>
      <c r="D663" s="26"/>
      <c r="E663" s="148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2</v>
      </c>
    </row>
    <row r="664" spans="1:65">
      <c r="A664" s="30"/>
      <c r="B664" s="18">
        <v>1</v>
      </c>
      <c r="C664" s="14">
        <v>1</v>
      </c>
      <c r="D664" s="22">
        <v>2.2400000000000002</v>
      </c>
      <c r="E664" s="148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1</v>
      </c>
    </row>
    <row r="665" spans="1:65">
      <c r="A665" s="30"/>
      <c r="B665" s="19">
        <v>1</v>
      </c>
      <c r="C665" s="9">
        <v>2</v>
      </c>
      <c r="D665" s="11">
        <v>2.2000000000000002</v>
      </c>
      <c r="E665" s="148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31</v>
      </c>
    </row>
    <row r="666" spans="1:65">
      <c r="A666" s="30"/>
      <c r="B666" s="20" t="s">
        <v>273</v>
      </c>
      <c r="C666" s="12"/>
      <c r="D666" s="23">
        <v>2.2200000000000002</v>
      </c>
      <c r="E666" s="148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16</v>
      </c>
    </row>
    <row r="667" spans="1:65">
      <c r="A667" s="30"/>
      <c r="B667" s="3" t="s">
        <v>274</v>
      </c>
      <c r="C667" s="29"/>
      <c r="D667" s="11">
        <v>2.2200000000000002</v>
      </c>
      <c r="E667" s="148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2.2200000000000002</v>
      </c>
    </row>
    <row r="668" spans="1:65">
      <c r="A668" s="30"/>
      <c r="B668" s="3" t="s">
        <v>275</v>
      </c>
      <c r="C668" s="29"/>
      <c r="D668" s="24">
        <v>2.8284271247461926E-2</v>
      </c>
      <c r="E668" s="148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37</v>
      </c>
    </row>
    <row r="669" spans="1:65">
      <c r="A669" s="30"/>
      <c r="B669" s="3" t="s">
        <v>86</v>
      </c>
      <c r="C669" s="29"/>
      <c r="D669" s="13">
        <v>1.2740662724081947E-2</v>
      </c>
      <c r="E669" s="148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276</v>
      </c>
      <c r="C670" s="29"/>
      <c r="D670" s="13">
        <v>0</v>
      </c>
      <c r="E670" s="148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277</v>
      </c>
      <c r="C671" s="47"/>
      <c r="D671" s="45" t="s">
        <v>278</v>
      </c>
      <c r="E671" s="148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713</v>
      </c>
      <c r="BM673" s="28" t="s">
        <v>317</v>
      </c>
    </row>
    <row r="674" spans="1:65" ht="15">
      <c r="A674" s="25" t="s">
        <v>44</v>
      </c>
      <c r="B674" s="18" t="s">
        <v>110</v>
      </c>
      <c r="C674" s="15" t="s">
        <v>111</v>
      </c>
      <c r="D674" s="16" t="s">
        <v>316</v>
      </c>
      <c r="E674" s="148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236</v>
      </c>
      <c r="C675" s="9" t="s">
        <v>236</v>
      </c>
      <c r="D675" s="10" t="s">
        <v>113</v>
      </c>
      <c r="E675" s="148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363</v>
      </c>
      <c r="E676" s="148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0</v>
      </c>
    </row>
    <row r="677" spans="1:65">
      <c r="A677" s="30"/>
      <c r="B677" s="19"/>
      <c r="C677" s="9"/>
      <c r="D677" s="26"/>
      <c r="E677" s="148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0</v>
      </c>
    </row>
    <row r="678" spans="1:65">
      <c r="A678" s="30"/>
      <c r="B678" s="18">
        <v>1</v>
      </c>
      <c r="C678" s="14">
        <v>1</v>
      </c>
      <c r="D678" s="203">
        <v>160</v>
      </c>
      <c r="E678" s="204"/>
      <c r="F678" s="205"/>
      <c r="G678" s="205"/>
      <c r="H678" s="205"/>
      <c r="I678" s="205"/>
      <c r="J678" s="205"/>
      <c r="K678" s="205"/>
      <c r="L678" s="205"/>
      <c r="M678" s="205"/>
      <c r="N678" s="205"/>
      <c r="O678" s="205"/>
      <c r="P678" s="205"/>
      <c r="Q678" s="205"/>
      <c r="R678" s="205"/>
      <c r="S678" s="205"/>
      <c r="T678" s="205"/>
      <c r="U678" s="205"/>
      <c r="V678" s="205"/>
      <c r="W678" s="205"/>
      <c r="X678" s="205"/>
      <c r="Y678" s="205"/>
      <c r="Z678" s="205"/>
      <c r="AA678" s="205"/>
      <c r="AB678" s="205"/>
      <c r="AC678" s="205"/>
      <c r="AD678" s="205"/>
      <c r="AE678" s="205"/>
      <c r="AF678" s="205"/>
      <c r="AG678" s="205"/>
      <c r="AH678" s="205"/>
      <c r="AI678" s="205"/>
      <c r="AJ678" s="205"/>
      <c r="AK678" s="205"/>
      <c r="AL678" s="205"/>
      <c r="AM678" s="205"/>
      <c r="AN678" s="205"/>
      <c r="AO678" s="205"/>
      <c r="AP678" s="205"/>
      <c r="AQ678" s="205"/>
      <c r="AR678" s="205"/>
      <c r="AS678" s="205"/>
      <c r="AT678" s="205"/>
      <c r="AU678" s="205"/>
      <c r="AV678" s="205"/>
      <c r="AW678" s="205"/>
      <c r="AX678" s="205"/>
      <c r="AY678" s="205"/>
      <c r="AZ678" s="205"/>
      <c r="BA678" s="205"/>
      <c r="BB678" s="205"/>
      <c r="BC678" s="205"/>
      <c r="BD678" s="205"/>
      <c r="BE678" s="205"/>
      <c r="BF678" s="205"/>
      <c r="BG678" s="205"/>
      <c r="BH678" s="205"/>
      <c r="BI678" s="205"/>
      <c r="BJ678" s="205"/>
      <c r="BK678" s="205"/>
      <c r="BL678" s="205"/>
      <c r="BM678" s="206">
        <v>1</v>
      </c>
    </row>
    <row r="679" spans="1:65">
      <c r="A679" s="30"/>
      <c r="B679" s="19">
        <v>1</v>
      </c>
      <c r="C679" s="9">
        <v>2</v>
      </c>
      <c r="D679" s="208">
        <v>165</v>
      </c>
      <c r="E679" s="204"/>
      <c r="F679" s="205"/>
      <c r="G679" s="205"/>
      <c r="H679" s="205"/>
      <c r="I679" s="205"/>
      <c r="J679" s="205"/>
      <c r="K679" s="205"/>
      <c r="L679" s="205"/>
      <c r="M679" s="205"/>
      <c r="N679" s="205"/>
      <c r="O679" s="205"/>
      <c r="P679" s="205"/>
      <c r="Q679" s="205"/>
      <c r="R679" s="205"/>
      <c r="S679" s="205"/>
      <c r="T679" s="205"/>
      <c r="U679" s="205"/>
      <c r="V679" s="205"/>
      <c r="W679" s="205"/>
      <c r="X679" s="205"/>
      <c r="Y679" s="205"/>
      <c r="Z679" s="205"/>
      <c r="AA679" s="205"/>
      <c r="AB679" s="205"/>
      <c r="AC679" s="205"/>
      <c r="AD679" s="205"/>
      <c r="AE679" s="205"/>
      <c r="AF679" s="205"/>
      <c r="AG679" s="205"/>
      <c r="AH679" s="205"/>
      <c r="AI679" s="205"/>
      <c r="AJ679" s="205"/>
      <c r="AK679" s="205"/>
      <c r="AL679" s="205"/>
      <c r="AM679" s="205"/>
      <c r="AN679" s="205"/>
      <c r="AO679" s="205"/>
      <c r="AP679" s="205"/>
      <c r="AQ679" s="205"/>
      <c r="AR679" s="205"/>
      <c r="AS679" s="205"/>
      <c r="AT679" s="205"/>
      <c r="AU679" s="205"/>
      <c r="AV679" s="205"/>
      <c r="AW679" s="205"/>
      <c r="AX679" s="205"/>
      <c r="AY679" s="205"/>
      <c r="AZ679" s="205"/>
      <c r="BA679" s="205"/>
      <c r="BB679" s="205"/>
      <c r="BC679" s="205"/>
      <c r="BD679" s="205"/>
      <c r="BE679" s="205"/>
      <c r="BF679" s="205"/>
      <c r="BG679" s="205"/>
      <c r="BH679" s="205"/>
      <c r="BI679" s="205"/>
      <c r="BJ679" s="205"/>
      <c r="BK679" s="205"/>
      <c r="BL679" s="205"/>
      <c r="BM679" s="206">
        <v>13</v>
      </c>
    </row>
    <row r="680" spans="1:65">
      <c r="A680" s="30"/>
      <c r="B680" s="20" t="s">
        <v>273</v>
      </c>
      <c r="C680" s="12"/>
      <c r="D680" s="210">
        <v>162.5</v>
      </c>
      <c r="E680" s="204"/>
      <c r="F680" s="205"/>
      <c r="G680" s="205"/>
      <c r="H680" s="205"/>
      <c r="I680" s="205"/>
      <c r="J680" s="205"/>
      <c r="K680" s="205"/>
      <c r="L680" s="205"/>
      <c r="M680" s="205"/>
      <c r="N680" s="205"/>
      <c r="O680" s="205"/>
      <c r="P680" s="205"/>
      <c r="Q680" s="205"/>
      <c r="R680" s="205"/>
      <c r="S680" s="205"/>
      <c r="T680" s="205"/>
      <c r="U680" s="205"/>
      <c r="V680" s="205"/>
      <c r="W680" s="205"/>
      <c r="X680" s="205"/>
      <c r="Y680" s="205"/>
      <c r="Z680" s="205"/>
      <c r="AA680" s="205"/>
      <c r="AB680" s="205"/>
      <c r="AC680" s="205"/>
      <c r="AD680" s="205"/>
      <c r="AE680" s="205"/>
      <c r="AF680" s="205"/>
      <c r="AG680" s="205"/>
      <c r="AH680" s="205"/>
      <c r="AI680" s="205"/>
      <c r="AJ680" s="205"/>
      <c r="AK680" s="205"/>
      <c r="AL680" s="205"/>
      <c r="AM680" s="205"/>
      <c r="AN680" s="205"/>
      <c r="AO680" s="205"/>
      <c r="AP680" s="205"/>
      <c r="AQ680" s="205"/>
      <c r="AR680" s="205"/>
      <c r="AS680" s="205"/>
      <c r="AT680" s="205"/>
      <c r="AU680" s="205"/>
      <c r="AV680" s="205"/>
      <c r="AW680" s="205"/>
      <c r="AX680" s="205"/>
      <c r="AY680" s="205"/>
      <c r="AZ680" s="205"/>
      <c r="BA680" s="205"/>
      <c r="BB680" s="205"/>
      <c r="BC680" s="205"/>
      <c r="BD680" s="205"/>
      <c r="BE680" s="205"/>
      <c r="BF680" s="205"/>
      <c r="BG680" s="205"/>
      <c r="BH680" s="205"/>
      <c r="BI680" s="205"/>
      <c r="BJ680" s="205"/>
      <c r="BK680" s="205"/>
      <c r="BL680" s="205"/>
      <c r="BM680" s="206">
        <v>16</v>
      </c>
    </row>
    <row r="681" spans="1:65">
      <c r="A681" s="30"/>
      <c r="B681" s="3" t="s">
        <v>274</v>
      </c>
      <c r="C681" s="29"/>
      <c r="D681" s="208">
        <v>162.5</v>
      </c>
      <c r="E681" s="204"/>
      <c r="F681" s="205"/>
      <c r="G681" s="205"/>
      <c r="H681" s="205"/>
      <c r="I681" s="205"/>
      <c r="J681" s="205"/>
      <c r="K681" s="205"/>
      <c r="L681" s="205"/>
      <c r="M681" s="205"/>
      <c r="N681" s="205"/>
      <c r="O681" s="205"/>
      <c r="P681" s="205"/>
      <c r="Q681" s="205"/>
      <c r="R681" s="205"/>
      <c r="S681" s="205"/>
      <c r="T681" s="205"/>
      <c r="U681" s="205"/>
      <c r="V681" s="205"/>
      <c r="W681" s="205"/>
      <c r="X681" s="205"/>
      <c r="Y681" s="205"/>
      <c r="Z681" s="205"/>
      <c r="AA681" s="205"/>
      <c r="AB681" s="205"/>
      <c r="AC681" s="205"/>
      <c r="AD681" s="205"/>
      <c r="AE681" s="205"/>
      <c r="AF681" s="205"/>
      <c r="AG681" s="205"/>
      <c r="AH681" s="205"/>
      <c r="AI681" s="205"/>
      <c r="AJ681" s="205"/>
      <c r="AK681" s="205"/>
      <c r="AL681" s="205"/>
      <c r="AM681" s="205"/>
      <c r="AN681" s="205"/>
      <c r="AO681" s="205"/>
      <c r="AP681" s="205"/>
      <c r="AQ681" s="205"/>
      <c r="AR681" s="205"/>
      <c r="AS681" s="205"/>
      <c r="AT681" s="205"/>
      <c r="AU681" s="205"/>
      <c r="AV681" s="205"/>
      <c r="AW681" s="205"/>
      <c r="AX681" s="205"/>
      <c r="AY681" s="205"/>
      <c r="AZ681" s="205"/>
      <c r="BA681" s="205"/>
      <c r="BB681" s="205"/>
      <c r="BC681" s="205"/>
      <c r="BD681" s="205"/>
      <c r="BE681" s="205"/>
      <c r="BF681" s="205"/>
      <c r="BG681" s="205"/>
      <c r="BH681" s="205"/>
      <c r="BI681" s="205"/>
      <c r="BJ681" s="205"/>
      <c r="BK681" s="205"/>
      <c r="BL681" s="205"/>
      <c r="BM681" s="206">
        <v>162.5</v>
      </c>
    </row>
    <row r="682" spans="1:65">
      <c r="A682" s="30"/>
      <c r="B682" s="3" t="s">
        <v>275</v>
      </c>
      <c r="C682" s="29"/>
      <c r="D682" s="208">
        <v>3.5355339059327378</v>
      </c>
      <c r="E682" s="204"/>
      <c r="F682" s="205"/>
      <c r="G682" s="205"/>
      <c r="H682" s="205"/>
      <c r="I682" s="205"/>
      <c r="J682" s="205"/>
      <c r="K682" s="205"/>
      <c r="L682" s="205"/>
      <c r="M682" s="205"/>
      <c r="N682" s="205"/>
      <c r="O682" s="205"/>
      <c r="P682" s="205"/>
      <c r="Q682" s="205"/>
      <c r="R682" s="205"/>
      <c r="S682" s="205"/>
      <c r="T682" s="205"/>
      <c r="U682" s="205"/>
      <c r="V682" s="205"/>
      <c r="W682" s="205"/>
      <c r="X682" s="205"/>
      <c r="Y682" s="205"/>
      <c r="Z682" s="205"/>
      <c r="AA682" s="205"/>
      <c r="AB682" s="205"/>
      <c r="AC682" s="205"/>
      <c r="AD682" s="205"/>
      <c r="AE682" s="205"/>
      <c r="AF682" s="205"/>
      <c r="AG682" s="205"/>
      <c r="AH682" s="205"/>
      <c r="AI682" s="205"/>
      <c r="AJ682" s="205"/>
      <c r="AK682" s="205"/>
      <c r="AL682" s="205"/>
      <c r="AM682" s="205"/>
      <c r="AN682" s="205"/>
      <c r="AO682" s="205"/>
      <c r="AP682" s="205"/>
      <c r="AQ682" s="205"/>
      <c r="AR682" s="205"/>
      <c r="AS682" s="205"/>
      <c r="AT682" s="205"/>
      <c r="AU682" s="205"/>
      <c r="AV682" s="205"/>
      <c r="AW682" s="205"/>
      <c r="AX682" s="205"/>
      <c r="AY682" s="205"/>
      <c r="AZ682" s="205"/>
      <c r="BA682" s="205"/>
      <c r="BB682" s="205"/>
      <c r="BC682" s="205"/>
      <c r="BD682" s="205"/>
      <c r="BE682" s="205"/>
      <c r="BF682" s="205"/>
      <c r="BG682" s="205"/>
      <c r="BH682" s="205"/>
      <c r="BI682" s="205"/>
      <c r="BJ682" s="205"/>
      <c r="BK682" s="205"/>
      <c r="BL682" s="205"/>
      <c r="BM682" s="206">
        <v>38</v>
      </c>
    </row>
    <row r="683" spans="1:65">
      <c r="A683" s="30"/>
      <c r="B683" s="3" t="s">
        <v>86</v>
      </c>
      <c r="C683" s="29"/>
      <c r="D683" s="13">
        <v>2.1757131728816846E-2</v>
      </c>
      <c r="E683" s="148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276</v>
      </c>
      <c r="C684" s="29"/>
      <c r="D684" s="13">
        <v>0</v>
      </c>
      <c r="E684" s="148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277</v>
      </c>
      <c r="C685" s="47"/>
      <c r="D685" s="45" t="s">
        <v>278</v>
      </c>
      <c r="E685" s="148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714</v>
      </c>
      <c r="BM687" s="28" t="s">
        <v>317</v>
      </c>
    </row>
    <row r="688" spans="1:65" ht="15">
      <c r="A688" s="25" t="s">
        <v>45</v>
      </c>
      <c r="B688" s="18" t="s">
        <v>110</v>
      </c>
      <c r="C688" s="15" t="s">
        <v>111</v>
      </c>
      <c r="D688" s="16" t="s">
        <v>316</v>
      </c>
      <c r="E688" s="148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236</v>
      </c>
      <c r="C689" s="9" t="s">
        <v>236</v>
      </c>
      <c r="D689" s="10" t="s">
        <v>113</v>
      </c>
      <c r="E689" s="148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363</v>
      </c>
      <c r="E690" s="148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48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03">
        <v>78</v>
      </c>
      <c r="E692" s="204"/>
      <c r="F692" s="205"/>
      <c r="G692" s="205"/>
      <c r="H692" s="205"/>
      <c r="I692" s="205"/>
      <c r="J692" s="205"/>
      <c r="K692" s="205"/>
      <c r="L692" s="205"/>
      <c r="M692" s="205"/>
      <c r="N692" s="205"/>
      <c r="O692" s="205"/>
      <c r="P692" s="205"/>
      <c r="Q692" s="205"/>
      <c r="R692" s="205"/>
      <c r="S692" s="205"/>
      <c r="T692" s="205"/>
      <c r="U692" s="205"/>
      <c r="V692" s="205"/>
      <c r="W692" s="205"/>
      <c r="X692" s="205"/>
      <c r="Y692" s="205"/>
      <c r="Z692" s="205"/>
      <c r="AA692" s="205"/>
      <c r="AB692" s="205"/>
      <c r="AC692" s="205"/>
      <c r="AD692" s="205"/>
      <c r="AE692" s="205"/>
      <c r="AF692" s="205"/>
      <c r="AG692" s="205"/>
      <c r="AH692" s="205"/>
      <c r="AI692" s="205"/>
      <c r="AJ692" s="205"/>
      <c r="AK692" s="205"/>
      <c r="AL692" s="205"/>
      <c r="AM692" s="205"/>
      <c r="AN692" s="205"/>
      <c r="AO692" s="205"/>
      <c r="AP692" s="205"/>
      <c r="AQ692" s="205"/>
      <c r="AR692" s="205"/>
      <c r="AS692" s="205"/>
      <c r="AT692" s="205"/>
      <c r="AU692" s="205"/>
      <c r="AV692" s="205"/>
      <c r="AW692" s="205"/>
      <c r="AX692" s="205"/>
      <c r="AY692" s="205"/>
      <c r="AZ692" s="205"/>
      <c r="BA692" s="205"/>
      <c r="BB692" s="205"/>
      <c r="BC692" s="205"/>
      <c r="BD692" s="205"/>
      <c r="BE692" s="205"/>
      <c r="BF692" s="205"/>
      <c r="BG692" s="205"/>
      <c r="BH692" s="205"/>
      <c r="BI692" s="205"/>
      <c r="BJ692" s="205"/>
      <c r="BK692" s="205"/>
      <c r="BL692" s="205"/>
      <c r="BM692" s="206">
        <v>1</v>
      </c>
    </row>
    <row r="693" spans="1:65">
      <c r="A693" s="30"/>
      <c r="B693" s="19">
        <v>1</v>
      </c>
      <c r="C693" s="9">
        <v>2</v>
      </c>
      <c r="D693" s="208">
        <v>76.5</v>
      </c>
      <c r="E693" s="204"/>
      <c r="F693" s="205"/>
      <c r="G693" s="205"/>
      <c r="H693" s="205"/>
      <c r="I693" s="205"/>
      <c r="J693" s="205"/>
      <c r="K693" s="205"/>
      <c r="L693" s="205"/>
      <c r="M693" s="205"/>
      <c r="N693" s="205"/>
      <c r="O693" s="205"/>
      <c r="P693" s="205"/>
      <c r="Q693" s="205"/>
      <c r="R693" s="205"/>
      <c r="S693" s="205"/>
      <c r="T693" s="205"/>
      <c r="U693" s="205"/>
      <c r="V693" s="205"/>
      <c r="W693" s="205"/>
      <c r="X693" s="205"/>
      <c r="Y693" s="205"/>
      <c r="Z693" s="205"/>
      <c r="AA693" s="205"/>
      <c r="AB693" s="205"/>
      <c r="AC693" s="205"/>
      <c r="AD693" s="205"/>
      <c r="AE693" s="205"/>
      <c r="AF693" s="205"/>
      <c r="AG693" s="205"/>
      <c r="AH693" s="205"/>
      <c r="AI693" s="205"/>
      <c r="AJ693" s="205"/>
      <c r="AK693" s="205"/>
      <c r="AL693" s="205"/>
      <c r="AM693" s="205"/>
      <c r="AN693" s="205"/>
      <c r="AO693" s="205"/>
      <c r="AP693" s="205"/>
      <c r="AQ693" s="205"/>
      <c r="AR693" s="205"/>
      <c r="AS693" s="205"/>
      <c r="AT693" s="205"/>
      <c r="AU693" s="205"/>
      <c r="AV693" s="205"/>
      <c r="AW693" s="205"/>
      <c r="AX693" s="205"/>
      <c r="AY693" s="205"/>
      <c r="AZ693" s="205"/>
      <c r="BA693" s="205"/>
      <c r="BB693" s="205"/>
      <c r="BC693" s="205"/>
      <c r="BD693" s="205"/>
      <c r="BE693" s="205"/>
      <c r="BF693" s="205"/>
      <c r="BG693" s="205"/>
      <c r="BH693" s="205"/>
      <c r="BI693" s="205"/>
      <c r="BJ693" s="205"/>
      <c r="BK693" s="205"/>
      <c r="BL693" s="205"/>
      <c r="BM693" s="206">
        <v>14</v>
      </c>
    </row>
    <row r="694" spans="1:65">
      <c r="A694" s="30"/>
      <c r="B694" s="20" t="s">
        <v>273</v>
      </c>
      <c r="C694" s="12"/>
      <c r="D694" s="210">
        <v>77.25</v>
      </c>
      <c r="E694" s="204"/>
      <c r="F694" s="205"/>
      <c r="G694" s="205"/>
      <c r="H694" s="205"/>
      <c r="I694" s="205"/>
      <c r="J694" s="205"/>
      <c r="K694" s="205"/>
      <c r="L694" s="205"/>
      <c r="M694" s="205"/>
      <c r="N694" s="205"/>
      <c r="O694" s="205"/>
      <c r="P694" s="205"/>
      <c r="Q694" s="205"/>
      <c r="R694" s="205"/>
      <c r="S694" s="205"/>
      <c r="T694" s="205"/>
      <c r="U694" s="205"/>
      <c r="V694" s="205"/>
      <c r="W694" s="205"/>
      <c r="X694" s="205"/>
      <c r="Y694" s="205"/>
      <c r="Z694" s="205"/>
      <c r="AA694" s="205"/>
      <c r="AB694" s="205"/>
      <c r="AC694" s="205"/>
      <c r="AD694" s="205"/>
      <c r="AE694" s="205"/>
      <c r="AF694" s="205"/>
      <c r="AG694" s="205"/>
      <c r="AH694" s="205"/>
      <c r="AI694" s="205"/>
      <c r="AJ694" s="205"/>
      <c r="AK694" s="205"/>
      <c r="AL694" s="205"/>
      <c r="AM694" s="205"/>
      <c r="AN694" s="205"/>
      <c r="AO694" s="205"/>
      <c r="AP694" s="205"/>
      <c r="AQ694" s="205"/>
      <c r="AR694" s="205"/>
      <c r="AS694" s="205"/>
      <c r="AT694" s="205"/>
      <c r="AU694" s="205"/>
      <c r="AV694" s="205"/>
      <c r="AW694" s="205"/>
      <c r="AX694" s="205"/>
      <c r="AY694" s="205"/>
      <c r="AZ694" s="205"/>
      <c r="BA694" s="205"/>
      <c r="BB694" s="205"/>
      <c r="BC694" s="205"/>
      <c r="BD694" s="205"/>
      <c r="BE694" s="205"/>
      <c r="BF694" s="205"/>
      <c r="BG694" s="205"/>
      <c r="BH694" s="205"/>
      <c r="BI694" s="205"/>
      <c r="BJ694" s="205"/>
      <c r="BK694" s="205"/>
      <c r="BL694" s="205"/>
      <c r="BM694" s="206">
        <v>16</v>
      </c>
    </row>
    <row r="695" spans="1:65">
      <c r="A695" s="30"/>
      <c r="B695" s="3" t="s">
        <v>274</v>
      </c>
      <c r="C695" s="29"/>
      <c r="D695" s="208">
        <v>77.25</v>
      </c>
      <c r="E695" s="204"/>
      <c r="F695" s="205"/>
      <c r="G695" s="205"/>
      <c r="H695" s="205"/>
      <c r="I695" s="205"/>
      <c r="J695" s="205"/>
      <c r="K695" s="205"/>
      <c r="L695" s="205"/>
      <c r="M695" s="205"/>
      <c r="N695" s="205"/>
      <c r="O695" s="205"/>
      <c r="P695" s="205"/>
      <c r="Q695" s="205"/>
      <c r="R695" s="205"/>
      <c r="S695" s="205"/>
      <c r="T695" s="205"/>
      <c r="U695" s="205"/>
      <c r="V695" s="205"/>
      <c r="W695" s="205"/>
      <c r="X695" s="205"/>
      <c r="Y695" s="205"/>
      <c r="Z695" s="205"/>
      <c r="AA695" s="205"/>
      <c r="AB695" s="205"/>
      <c r="AC695" s="205"/>
      <c r="AD695" s="205"/>
      <c r="AE695" s="205"/>
      <c r="AF695" s="205"/>
      <c r="AG695" s="205"/>
      <c r="AH695" s="205"/>
      <c r="AI695" s="205"/>
      <c r="AJ695" s="205"/>
      <c r="AK695" s="205"/>
      <c r="AL695" s="205"/>
      <c r="AM695" s="205"/>
      <c r="AN695" s="205"/>
      <c r="AO695" s="205"/>
      <c r="AP695" s="205"/>
      <c r="AQ695" s="205"/>
      <c r="AR695" s="205"/>
      <c r="AS695" s="205"/>
      <c r="AT695" s="205"/>
      <c r="AU695" s="205"/>
      <c r="AV695" s="205"/>
      <c r="AW695" s="205"/>
      <c r="AX695" s="205"/>
      <c r="AY695" s="205"/>
      <c r="AZ695" s="205"/>
      <c r="BA695" s="205"/>
      <c r="BB695" s="205"/>
      <c r="BC695" s="205"/>
      <c r="BD695" s="205"/>
      <c r="BE695" s="205"/>
      <c r="BF695" s="205"/>
      <c r="BG695" s="205"/>
      <c r="BH695" s="205"/>
      <c r="BI695" s="205"/>
      <c r="BJ695" s="205"/>
      <c r="BK695" s="205"/>
      <c r="BL695" s="205"/>
      <c r="BM695" s="206">
        <v>77.25</v>
      </c>
    </row>
    <row r="696" spans="1:65">
      <c r="A696" s="30"/>
      <c r="B696" s="3" t="s">
        <v>275</v>
      </c>
      <c r="C696" s="29"/>
      <c r="D696" s="208">
        <v>1.0606601717798212</v>
      </c>
      <c r="E696" s="204"/>
      <c r="F696" s="205"/>
      <c r="G696" s="205"/>
      <c r="H696" s="205"/>
      <c r="I696" s="205"/>
      <c r="J696" s="205"/>
      <c r="K696" s="205"/>
      <c r="L696" s="205"/>
      <c r="M696" s="205"/>
      <c r="N696" s="205"/>
      <c r="O696" s="205"/>
      <c r="P696" s="205"/>
      <c r="Q696" s="205"/>
      <c r="R696" s="205"/>
      <c r="S696" s="205"/>
      <c r="T696" s="205"/>
      <c r="U696" s="205"/>
      <c r="V696" s="205"/>
      <c r="W696" s="205"/>
      <c r="X696" s="205"/>
      <c r="Y696" s="205"/>
      <c r="Z696" s="205"/>
      <c r="AA696" s="205"/>
      <c r="AB696" s="205"/>
      <c r="AC696" s="205"/>
      <c r="AD696" s="205"/>
      <c r="AE696" s="205"/>
      <c r="AF696" s="205"/>
      <c r="AG696" s="205"/>
      <c r="AH696" s="205"/>
      <c r="AI696" s="205"/>
      <c r="AJ696" s="205"/>
      <c r="AK696" s="205"/>
      <c r="AL696" s="205"/>
      <c r="AM696" s="205"/>
      <c r="AN696" s="205"/>
      <c r="AO696" s="205"/>
      <c r="AP696" s="205"/>
      <c r="AQ696" s="205"/>
      <c r="AR696" s="205"/>
      <c r="AS696" s="205"/>
      <c r="AT696" s="205"/>
      <c r="AU696" s="205"/>
      <c r="AV696" s="205"/>
      <c r="AW696" s="205"/>
      <c r="AX696" s="205"/>
      <c r="AY696" s="205"/>
      <c r="AZ696" s="205"/>
      <c r="BA696" s="205"/>
      <c r="BB696" s="205"/>
      <c r="BC696" s="205"/>
      <c r="BD696" s="205"/>
      <c r="BE696" s="205"/>
      <c r="BF696" s="205"/>
      <c r="BG696" s="205"/>
      <c r="BH696" s="205"/>
      <c r="BI696" s="205"/>
      <c r="BJ696" s="205"/>
      <c r="BK696" s="205"/>
      <c r="BL696" s="205"/>
      <c r="BM696" s="206">
        <v>39</v>
      </c>
    </row>
    <row r="697" spans="1:65">
      <c r="A697" s="30"/>
      <c r="B697" s="3" t="s">
        <v>86</v>
      </c>
      <c r="C697" s="29"/>
      <c r="D697" s="13">
        <v>1.3730228760903834E-2</v>
      </c>
      <c r="E697" s="148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276</v>
      </c>
      <c r="C698" s="29"/>
      <c r="D698" s="13">
        <v>0</v>
      </c>
      <c r="E698" s="148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277</v>
      </c>
      <c r="C699" s="47"/>
      <c r="D699" s="45" t="s">
        <v>278</v>
      </c>
      <c r="E699" s="148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>
      <c r="BM701" s="55"/>
    </row>
    <row r="702" spans="1:65">
      <c r="BM702" s="55"/>
    </row>
    <row r="703" spans="1:65">
      <c r="BM703" s="55"/>
    </row>
    <row r="704" spans="1:65">
      <c r="BM704" s="55"/>
    </row>
    <row r="705" spans="65:65">
      <c r="BM705" s="55"/>
    </row>
    <row r="706" spans="65:65">
      <c r="BM706" s="55"/>
    </row>
    <row r="707" spans="65:65">
      <c r="BM707" s="55"/>
    </row>
    <row r="708" spans="65:65">
      <c r="BM708" s="55"/>
    </row>
    <row r="709" spans="65:65">
      <c r="BM709" s="55"/>
    </row>
    <row r="710" spans="65:65">
      <c r="BM710" s="55"/>
    </row>
    <row r="711" spans="65:65">
      <c r="BM711" s="55"/>
    </row>
    <row r="712" spans="65:65">
      <c r="BM712" s="55"/>
    </row>
    <row r="713" spans="65:65">
      <c r="BM713" s="55"/>
    </row>
    <row r="714" spans="65:65">
      <c r="BM714" s="55"/>
    </row>
    <row r="715" spans="65:65">
      <c r="BM715" s="55"/>
    </row>
    <row r="716" spans="65:65">
      <c r="BM716" s="55"/>
    </row>
    <row r="717" spans="65:65">
      <c r="BM717" s="55"/>
    </row>
    <row r="718" spans="65:65">
      <c r="BM718" s="55"/>
    </row>
    <row r="719" spans="65:65">
      <c r="BM719" s="55"/>
    </row>
    <row r="720" spans="65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6"/>
    </row>
    <row r="754" spans="65:65">
      <c r="BM754" s="57"/>
    </row>
    <row r="755" spans="65:65">
      <c r="BM755" s="57"/>
    </row>
    <row r="756" spans="65:65">
      <c r="BM756" s="57"/>
    </row>
    <row r="757" spans="65:65">
      <c r="BM757" s="57"/>
    </row>
    <row r="758" spans="65:65">
      <c r="BM758" s="57"/>
    </row>
    <row r="759" spans="65:65">
      <c r="BM759" s="57"/>
    </row>
    <row r="760" spans="65:65">
      <c r="BM760" s="57"/>
    </row>
    <row r="761" spans="65:65">
      <c r="BM761" s="57"/>
    </row>
    <row r="762" spans="65:65">
      <c r="BM762" s="57"/>
    </row>
    <row r="763" spans="65:65">
      <c r="BM763" s="57"/>
    </row>
    <row r="764" spans="65:65">
      <c r="BM764" s="57"/>
    </row>
    <row r="765" spans="65:65">
      <c r="BM765" s="57"/>
    </row>
    <row r="766" spans="65:65">
      <c r="BM766" s="57"/>
    </row>
    <row r="767" spans="65:65">
      <c r="BM767" s="57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5" priority="150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">
    <cfRule type="expression" dxfId="4" priority="148" stopIfTrue="1">
      <formula>AND(ISBLANK(INDIRECT(Anlyt_LabRefLastCol)),ISBLANK(INDIRECT(Anlyt_LabRefThisCol)))</formula>
    </cfRule>
    <cfRule type="expression" dxfId="3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CABC0-A746-4201-B5AA-4C09C5FCA808}">
  <sheetPr codeName="Sheet21"/>
  <dimension ref="A1:BN452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715</v>
      </c>
      <c r="BM1" s="28" t="s">
        <v>317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112</v>
      </c>
      <c r="E2" s="14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0" t="s">
        <v>364</v>
      </c>
      <c r="E3" s="14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114</v>
      </c>
      <c r="E4" s="14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141" t="s">
        <v>103</v>
      </c>
      <c r="E6" s="148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20" t="s">
        <v>273</v>
      </c>
      <c r="C7" s="12"/>
      <c r="D7" s="23" t="s">
        <v>743</v>
      </c>
      <c r="E7" s="148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3" t="s">
        <v>274</v>
      </c>
      <c r="C8" s="29"/>
      <c r="D8" s="11" t="s">
        <v>743</v>
      </c>
      <c r="E8" s="148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275</v>
      </c>
      <c r="C9" s="29"/>
      <c r="D9" s="24" t="s">
        <v>743</v>
      </c>
      <c r="E9" s="148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 t="s">
        <v>103</v>
      </c>
      <c r="BN9" s="28"/>
    </row>
    <row r="10" spans="1:66">
      <c r="A10" s="30"/>
      <c r="B10" s="3" t="s">
        <v>86</v>
      </c>
      <c r="C10" s="29"/>
      <c r="D10" s="13" t="s">
        <v>743</v>
      </c>
      <c r="E10" s="148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42</v>
      </c>
    </row>
    <row r="11" spans="1:66">
      <c r="A11" s="30"/>
      <c r="B11" s="3" t="s">
        <v>276</v>
      </c>
      <c r="C11" s="29"/>
      <c r="D11" s="13" t="s">
        <v>743</v>
      </c>
      <c r="E11" s="148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46" t="s">
        <v>277</v>
      </c>
      <c r="C12" s="47"/>
      <c r="D12" s="45" t="s">
        <v>278</v>
      </c>
      <c r="E12" s="14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B13" s="31"/>
      <c r="C13" s="20"/>
      <c r="D13" s="20"/>
      <c r="BM13" s="55"/>
    </row>
    <row r="14" spans="1:66" ht="15">
      <c r="B14" s="8" t="s">
        <v>716</v>
      </c>
      <c r="BM14" s="28" t="s">
        <v>317</v>
      </c>
    </row>
    <row r="15" spans="1:66" ht="15">
      <c r="A15" s="25" t="s">
        <v>7</v>
      </c>
      <c r="B15" s="18" t="s">
        <v>110</v>
      </c>
      <c r="C15" s="15" t="s">
        <v>111</v>
      </c>
      <c r="D15" s="16" t="s">
        <v>112</v>
      </c>
      <c r="E15" s="148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28">
        <v>1</v>
      </c>
    </row>
    <row r="16" spans="1:66">
      <c r="A16" s="30"/>
      <c r="B16" s="19" t="s">
        <v>236</v>
      </c>
      <c r="C16" s="9" t="s">
        <v>236</v>
      </c>
      <c r="D16" s="10" t="s">
        <v>364</v>
      </c>
      <c r="E16" s="14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 t="s">
        <v>3</v>
      </c>
    </row>
    <row r="17" spans="1:65">
      <c r="A17" s="30"/>
      <c r="B17" s="19"/>
      <c r="C17" s="9"/>
      <c r="D17" s="10" t="s">
        <v>114</v>
      </c>
      <c r="E17" s="14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>
        <v>0</v>
      </c>
    </row>
    <row r="18" spans="1:65">
      <c r="A18" s="30"/>
      <c r="B18" s="19"/>
      <c r="C18" s="9"/>
      <c r="D18" s="26"/>
      <c r="E18" s="14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8">
        <v>1</v>
      </c>
      <c r="C19" s="14">
        <v>1</v>
      </c>
      <c r="D19" s="203">
        <v>119</v>
      </c>
      <c r="E19" s="204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205"/>
      <c r="AB19" s="205"/>
      <c r="AC19" s="205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5"/>
      <c r="BE19" s="205"/>
      <c r="BF19" s="205"/>
      <c r="BG19" s="205"/>
      <c r="BH19" s="205"/>
      <c r="BI19" s="205"/>
      <c r="BJ19" s="205"/>
      <c r="BK19" s="205"/>
      <c r="BL19" s="205"/>
      <c r="BM19" s="206">
        <v>1</v>
      </c>
    </row>
    <row r="20" spans="1:65">
      <c r="A20" s="30"/>
      <c r="B20" s="20" t="s">
        <v>273</v>
      </c>
      <c r="C20" s="12"/>
      <c r="D20" s="210">
        <v>119</v>
      </c>
      <c r="E20" s="204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206">
        <v>8</v>
      </c>
    </row>
    <row r="21" spans="1:65">
      <c r="A21" s="30"/>
      <c r="B21" s="3" t="s">
        <v>274</v>
      </c>
      <c r="C21" s="29"/>
      <c r="D21" s="208">
        <v>119</v>
      </c>
      <c r="E21" s="204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206">
        <v>16</v>
      </c>
    </row>
    <row r="22" spans="1:65">
      <c r="A22" s="30"/>
      <c r="B22" s="3" t="s">
        <v>275</v>
      </c>
      <c r="C22" s="29"/>
      <c r="D22" s="208" t="s">
        <v>743</v>
      </c>
      <c r="E22" s="204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06">
        <v>119</v>
      </c>
    </row>
    <row r="23" spans="1:65">
      <c r="A23" s="30"/>
      <c r="B23" s="3" t="s">
        <v>86</v>
      </c>
      <c r="C23" s="29"/>
      <c r="D23" s="13" t="s">
        <v>743</v>
      </c>
      <c r="E23" s="148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43</v>
      </c>
    </row>
    <row r="24" spans="1:65">
      <c r="A24" s="30"/>
      <c r="B24" s="3" t="s">
        <v>276</v>
      </c>
      <c r="C24" s="29"/>
      <c r="D24" s="13">
        <v>0</v>
      </c>
      <c r="E24" s="148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46" t="s">
        <v>277</v>
      </c>
      <c r="C25" s="47"/>
      <c r="D25" s="45" t="s">
        <v>278</v>
      </c>
      <c r="E25" s="148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B26" s="31"/>
      <c r="C26" s="20"/>
      <c r="D26" s="20"/>
      <c r="BM26" s="55"/>
    </row>
    <row r="27" spans="1:65" ht="15">
      <c r="B27" s="8" t="s">
        <v>717</v>
      </c>
      <c r="BM27" s="28" t="s">
        <v>317</v>
      </c>
    </row>
    <row r="28" spans="1:65" ht="15">
      <c r="A28" s="25" t="s">
        <v>97</v>
      </c>
      <c r="B28" s="18" t="s">
        <v>110</v>
      </c>
      <c r="C28" s="15" t="s">
        <v>111</v>
      </c>
      <c r="D28" s="16" t="s">
        <v>112</v>
      </c>
      <c r="E28" s="148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</v>
      </c>
    </row>
    <row r="29" spans="1:65">
      <c r="A29" s="30"/>
      <c r="B29" s="19" t="s">
        <v>236</v>
      </c>
      <c r="C29" s="9" t="s">
        <v>236</v>
      </c>
      <c r="D29" s="10" t="s">
        <v>364</v>
      </c>
      <c r="E29" s="148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 t="s">
        <v>3</v>
      </c>
    </row>
    <row r="30" spans="1:65">
      <c r="A30" s="30"/>
      <c r="B30" s="19"/>
      <c r="C30" s="9"/>
      <c r="D30" s="10" t="s">
        <v>114</v>
      </c>
      <c r="E30" s="148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2</v>
      </c>
    </row>
    <row r="31" spans="1:65">
      <c r="A31" s="30"/>
      <c r="B31" s="19"/>
      <c r="C31" s="9"/>
      <c r="D31" s="26"/>
      <c r="E31" s="148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>
        <v>2</v>
      </c>
    </row>
    <row r="32" spans="1:65">
      <c r="A32" s="30"/>
      <c r="B32" s="18">
        <v>1</v>
      </c>
      <c r="C32" s="14">
        <v>1</v>
      </c>
      <c r="D32" s="22">
        <v>13.7</v>
      </c>
      <c r="E32" s="148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1</v>
      </c>
    </row>
    <row r="33" spans="1:65">
      <c r="A33" s="30"/>
      <c r="B33" s="20" t="s">
        <v>273</v>
      </c>
      <c r="C33" s="12"/>
      <c r="D33" s="23">
        <v>13.7</v>
      </c>
      <c r="E33" s="14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38</v>
      </c>
    </row>
    <row r="34" spans="1:65">
      <c r="A34" s="30"/>
      <c r="B34" s="3" t="s">
        <v>274</v>
      </c>
      <c r="C34" s="29"/>
      <c r="D34" s="11">
        <v>13.7</v>
      </c>
      <c r="E34" s="14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16</v>
      </c>
    </row>
    <row r="35" spans="1:65">
      <c r="A35" s="30"/>
      <c r="B35" s="3" t="s">
        <v>275</v>
      </c>
      <c r="C35" s="29"/>
      <c r="D35" s="24" t="s">
        <v>743</v>
      </c>
      <c r="E35" s="14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13.7</v>
      </c>
    </row>
    <row r="36" spans="1:65">
      <c r="A36" s="30"/>
      <c r="B36" s="3" t="s">
        <v>86</v>
      </c>
      <c r="C36" s="29"/>
      <c r="D36" s="13" t="s">
        <v>743</v>
      </c>
      <c r="E36" s="148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44</v>
      </c>
    </row>
    <row r="37" spans="1:65">
      <c r="A37" s="30"/>
      <c r="B37" s="3" t="s">
        <v>276</v>
      </c>
      <c r="C37" s="29"/>
      <c r="D37" s="13">
        <v>0</v>
      </c>
      <c r="E37" s="148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55"/>
    </row>
    <row r="38" spans="1:65">
      <c r="A38" s="30"/>
      <c r="B38" s="46" t="s">
        <v>277</v>
      </c>
      <c r="C38" s="47"/>
      <c r="D38" s="45" t="s">
        <v>278</v>
      </c>
      <c r="E38" s="148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55"/>
    </row>
    <row r="39" spans="1:65">
      <c r="B39" s="31"/>
      <c r="C39" s="20"/>
      <c r="D39" s="20"/>
      <c r="BM39" s="55"/>
    </row>
    <row r="40" spans="1:65" ht="15">
      <c r="B40" s="8" t="s">
        <v>718</v>
      </c>
      <c r="BM40" s="28" t="s">
        <v>317</v>
      </c>
    </row>
    <row r="41" spans="1:65" ht="15">
      <c r="A41" s="25" t="s">
        <v>10</v>
      </c>
      <c r="B41" s="18" t="s">
        <v>110</v>
      </c>
      <c r="C41" s="15" t="s">
        <v>111</v>
      </c>
      <c r="D41" s="16" t="s">
        <v>112</v>
      </c>
      <c r="E41" s="148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1</v>
      </c>
    </row>
    <row r="42" spans="1:65">
      <c r="A42" s="30"/>
      <c r="B42" s="19" t="s">
        <v>236</v>
      </c>
      <c r="C42" s="9" t="s">
        <v>236</v>
      </c>
      <c r="D42" s="10" t="s">
        <v>364</v>
      </c>
      <c r="E42" s="148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 t="s">
        <v>3</v>
      </c>
    </row>
    <row r="43" spans="1:65">
      <c r="A43" s="30"/>
      <c r="B43" s="19"/>
      <c r="C43" s="9"/>
      <c r="D43" s="10" t="s">
        <v>114</v>
      </c>
      <c r="E43" s="148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8">
        <v>0</v>
      </c>
    </row>
    <row r="44" spans="1:65">
      <c r="A44" s="30"/>
      <c r="B44" s="19"/>
      <c r="C44" s="9"/>
      <c r="D44" s="26"/>
      <c r="E44" s="148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0</v>
      </c>
    </row>
    <row r="45" spans="1:65">
      <c r="A45" s="30"/>
      <c r="B45" s="18">
        <v>1</v>
      </c>
      <c r="C45" s="14">
        <v>1</v>
      </c>
      <c r="D45" s="203">
        <v>300</v>
      </c>
      <c r="E45" s="204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05"/>
      <c r="BG45" s="205"/>
      <c r="BH45" s="205"/>
      <c r="BI45" s="205"/>
      <c r="BJ45" s="205"/>
      <c r="BK45" s="205"/>
      <c r="BL45" s="205"/>
      <c r="BM45" s="206">
        <v>1</v>
      </c>
    </row>
    <row r="46" spans="1:65">
      <c r="A46" s="30"/>
      <c r="B46" s="20" t="s">
        <v>273</v>
      </c>
      <c r="C46" s="12"/>
      <c r="D46" s="210">
        <v>300</v>
      </c>
      <c r="E46" s="204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5"/>
      <c r="AT46" s="205"/>
      <c r="AU46" s="205"/>
      <c r="AV46" s="205"/>
      <c r="AW46" s="205"/>
      <c r="AX46" s="205"/>
      <c r="AY46" s="205"/>
      <c r="AZ46" s="205"/>
      <c r="BA46" s="205"/>
      <c r="BB46" s="205"/>
      <c r="BC46" s="205"/>
      <c r="BD46" s="205"/>
      <c r="BE46" s="205"/>
      <c r="BF46" s="205"/>
      <c r="BG46" s="205"/>
      <c r="BH46" s="205"/>
      <c r="BI46" s="205"/>
      <c r="BJ46" s="205"/>
      <c r="BK46" s="205"/>
      <c r="BL46" s="205"/>
      <c r="BM46" s="206">
        <v>20</v>
      </c>
    </row>
    <row r="47" spans="1:65">
      <c r="A47" s="30"/>
      <c r="B47" s="3" t="s">
        <v>274</v>
      </c>
      <c r="C47" s="29"/>
      <c r="D47" s="208">
        <v>300</v>
      </c>
      <c r="E47" s="204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05"/>
      <c r="AT47" s="205"/>
      <c r="AU47" s="205"/>
      <c r="AV47" s="205"/>
      <c r="AW47" s="205"/>
      <c r="AX47" s="205"/>
      <c r="AY47" s="205"/>
      <c r="AZ47" s="205"/>
      <c r="BA47" s="205"/>
      <c r="BB47" s="205"/>
      <c r="BC47" s="205"/>
      <c r="BD47" s="205"/>
      <c r="BE47" s="205"/>
      <c r="BF47" s="205"/>
      <c r="BG47" s="205"/>
      <c r="BH47" s="205"/>
      <c r="BI47" s="205"/>
      <c r="BJ47" s="205"/>
      <c r="BK47" s="205"/>
      <c r="BL47" s="205"/>
      <c r="BM47" s="206">
        <v>16</v>
      </c>
    </row>
    <row r="48" spans="1:65">
      <c r="A48" s="30"/>
      <c r="B48" s="3" t="s">
        <v>275</v>
      </c>
      <c r="C48" s="29"/>
      <c r="D48" s="208" t="s">
        <v>743</v>
      </c>
      <c r="E48" s="204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5"/>
      <c r="T48" s="205"/>
      <c r="U48" s="205"/>
      <c r="V48" s="205"/>
      <c r="W48" s="205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  <c r="AX48" s="205"/>
      <c r="AY48" s="205"/>
      <c r="AZ48" s="205"/>
      <c r="BA48" s="205"/>
      <c r="BB48" s="205"/>
      <c r="BC48" s="205"/>
      <c r="BD48" s="205"/>
      <c r="BE48" s="205"/>
      <c r="BF48" s="205"/>
      <c r="BG48" s="205"/>
      <c r="BH48" s="205"/>
      <c r="BI48" s="205"/>
      <c r="BJ48" s="205"/>
      <c r="BK48" s="205"/>
      <c r="BL48" s="205"/>
      <c r="BM48" s="206">
        <v>300</v>
      </c>
    </row>
    <row r="49" spans="1:65">
      <c r="A49" s="30"/>
      <c r="B49" s="3" t="s">
        <v>86</v>
      </c>
      <c r="C49" s="29"/>
      <c r="D49" s="13" t="s">
        <v>743</v>
      </c>
      <c r="E49" s="148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45</v>
      </c>
    </row>
    <row r="50" spans="1:65">
      <c r="A50" s="30"/>
      <c r="B50" s="3" t="s">
        <v>276</v>
      </c>
      <c r="C50" s="29"/>
      <c r="D50" s="13">
        <v>0</v>
      </c>
      <c r="E50" s="148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A51" s="30"/>
      <c r="B51" s="46" t="s">
        <v>277</v>
      </c>
      <c r="C51" s="47"/>
      <c r="D51" s="45" t="s">
        <v>278</v>
      </c>
      <c r="E51" s="148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B52" s="31"/>
      <c r="C52" s="20"/>
      <c r="D52" s="20"/>
      <c r="BM52" s="55"/>
    </row>
    <row r="53" spans="1:65" ht="15">
      <c r="B53" s="8" t="s">
        <v>719</v>
      </c>
      <c r="BM53" s="28" t="s">
        <v>317</v>
      </c>
    </row>
    <row r="54" spans="1:65" ht="15">
      <c r="A54" s="25" t="s">
        <v>211</v>
      </c>
      <c r="B54" s="18" t="s">
        <v>110</v>
      </c>
      <c r="C54" s="15" t="s">
        <v>111</v>
      </c>
      <c r="D54" s="16" t="s">
        <v>112</v>
      </c>
      <c r="E54" s="148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8">
        <v>1</v>
      </c>
    </row>
    <row r="55" spans="1:65">
      <c r="A55" s="30"/>
      <c r="B55" s="19" t="s">
        <v>236</v>
      </c>
      <c r="C55" s="9" t="s">
        <v>236</v>
      </c>
      <c r="D55" s="10" t="s">
        <v>364</v>
      </c>
      <c r="E55" s="148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8" t="s">
        <v>3</v>
      </c>
    </row>
    <row r="56" spans="1:65">
      <c r="A56" s="30"/>
      <c r="B56" s="19"/>
      <c r="C56" s="9"/>
      <c r="D56" s="10" t="s">
        <v>114</v>
      </c>
      <c r="E56" s="148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2</v>
      </c>
    </row>
    <row r="57" spans="1:65">
      <c r="A57" s="30"/>
      <c r="B57" s="19"/>
      <c r="C57" s="9"/>
      <c r="D57" s="26"/>
      <c r="E57" s="148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2</v>
      </c>
    </row>
    <row r="58" spans="1:65">
      <c r="A58" s="30"/>
      <c r="B58" s="18">
        <v>1</v>
      </c>
      <c r="C58" s="14">
        <v>1</v>
      </c>
      <c r="D58" s="22">
        <v>5</v>
      </c>
      <c r="E58" s="14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20" t="s">
        <v>273</v>
      </c>
      <c r="C59" s="12"/>
      <c r="D59" s="23">
        <v>5</v>
      </c>
      <c r="E59" s="14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40</v>
      </c>
    </row>
    <row r="60" spans="1:65">
      <c r="A60" s="30"/>
      <c r="B60" s="3" t="s">
        <v>274</v>
      </c>
      <c r="C60" s="29"/>
      <c r="D60" s="11">
        <v>5</v>
      </c>
      <c r="E60" s="14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16</v>
      </c>
    </row>
    <row r="61" spans="1:65">
      <c r="A61" s="30"/>
      <c r="B61" s="3" t="s">
        <v>275</v>
      </c>
      <c r="C61" s="29"/>
      <c r="D61" s="24" t="s">
        <v>743</v>
      </c>
      <c r="E61" s="148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5</v>
      </c>
    </row>
    <row r="62" spans="1:65">
      <c r="A62" s="30"/>
      <c r="B62" s="3" t="s">
        <v>86</v>
      </c>
      <c r="C62" s="29"/>
      <c r="D62" s="13" t="s">
        <v>743</v>
      </c>
      <c r="E62" s="148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46</v>
      </c>
    </row>
    <row r="63" spans="1:65">
      <c r="A63" s="30"/>
      <c r="B63" s="3" t="s">
        <v>276</v>
      </c>
      <c r="C63" s="29"/>
      <c r="D63" s="13">
        <v>0</v>
      </c>
      <c r="E63" s="14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55"/>
    </row>
    <row r="64" spans="1:65">
      <c r="A64" s="30"/>
      <c r="B64" s="46" t="s">
        <v>277</v>
      </c>
      <c r="C64" s="47"/>
      <c r="D64" s="45" t="s">
        <v>278</v>
      </c>
      <c r="E64" s="14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55"/>
    </row>
    <row r="65" spans="1:65">
      <c r="B65" s="31"/>
      <c r="C65" s="20"/>
      <c r="D65" s="20"/>
      <c r="BM65" s="55"/>
    </row>
    <row r="66" spans="1:65" ht="15">
      <c r="B66" s="8" t="s">
        <v>720</v>
      </c>
      <c r="BM66" s="28" t="s">
        <v>317</v>
      </c>
    </row>
    <row r="67" spans="1:65" ht="15">
      <c r="A67" s="25" t="s">
        <v>19</v>
      </c>
      <c r="B67" s="18" t="s">
        <v>110</v>
      </c>
      <c r="C67" s="15" t="s">
        <v>111</v>
      </c>
      <c r="D67" s="16" t="s">
        <v>112</v>
      </c>
      <c r="E67" s="14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28">
        <v>1</v>
      </c>
    </row>
    <row r="68" spans="1:65">
      <c r="A68" s="30"/>
      <c r="B68" s="19" t="s">
        <v>236</v>
      </c>
      <c r="C68" s="9" t="s">
        <v>236</v>
      </c>
      <c r="D68" s="10" t="s">
        <v>364</v>
      </c>
      <c r="E68" s="14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28" t="s">
        <v>3</v>
      </c>
    </row>
    <row r="69" spans="1:65">
      <c r="A69" s="30"/>
      <c r="B69" s="19"/>
      <c r="C69" s="9"/>
      <c r="D69" s="10" t="s">
        <v>114</v>
      </c>
      <c r="E69" s="14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28">
        <v>1</v>
      </c>
    </row>
    <row r="70" spans="1:65">
      <c r="A70" s="30"/>
      <c r="B70" s="19"/>
      <c r="C70" s="9"/>
      <c r="D70" s="26"/>
      <c r="E70" s="14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28">
        <v>1</v>
      </c>
    </row>
    <row r="71" spans="1:65">
      <c r="A71" s="30"/>
      <c r="B71" s="18">
        <v>1</v>
      </c>
      <c r="C71" s="14">
        <v>1</v>
      </c>
      <c r="D71" s="218" t="s">
        <v>95</v>
      </c>
      <c r="E71" s="212"/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3"/>
      <c r="T71" s="213"/>
      <c r="U71" s="213"/>
      <c r="V71" s="213"/>
      <c r="W71" s="213"/>
      <c r="X71" s="213"/>
      <c r="Y71" s="213"/>
      <c r="Z71" s="213"/>
      <c r="AA71" s="213"/>
      <c r="AB71" s="213"/>
      <c r="AC71" s="213"/>
      <c r="AD71" s="213"/>
      <c r="AE71" s="213"/>
      <c r="AF71" s="213"/>
      <c r="AG71" s="213"/>
      <c r="AH71" s="213"/>
      <c r="AI71" s="213"/>
      <c r="AJ71" s="213"/>
      <c r="AK71" s="213"/>
      <c r="AL71" s="213"/>
      <c r="AM71" s="213"/>
      <c r="AN71" s="213"/>
      <c r="AO71" s="213"/>
      <c r="AP71" s="213"/>
      <c r="AQ71" s="213"/>
      <c r="AR71" s="213"/>
      <c r="AS71" s="213"/>
      <c r="AT71" s="213"/>
      <c r="AU71" s="213"/>
      <c r="AV71" s="213"/>
      <c r="AW71" s="213"/>
      <c r="AX71" s="213"/>
      <c r="AY71" s="213"/>
      <c r="AZ71" s="213"/>
      <c r="BA71" s="213"/>
      <c r="BB71" s="213"/>
      <c r="BC71" s="213"/>
      <c r="BD71" s="213"/>
      <c r="BE71" s="213"/>
      <c r="BF71" s="213"/>
      <c r="BG71" s="213"/>
      <c r="BH71" s="213"/>
      <c r="BI71" s="213"/>
      <c r="BJ71" s="213"/>
      <c r="BK71" s="213"/>
      <c r="BL71" s="213"/>
      <c r="BM71" s="214">
        <v>1</v>
      </c>
    </row>
    <row r="72" spans="1:65">
      <c r="A72" s="30"/>
      <c r="B72" s="20" t="s">
        <v>273</v>
      </c>
      <c r="C72" s="12"/>
      <c r="D72" s="217" t="s">
        <v>743</v>
      </c>
      <c r="E72" s="212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W72" s="213"/>
      <c r="X72" s="213"/>
      <c r="Y72" s="213"/>
      <c r="Z72" s="213"/>
      <c r="AA72" s="213"/>
      <c r="AB72" s="213"/>
      <c r="AC72" s="213"/>
      <c r="AD72" s="213"/>
      <c r="AE72" s="213"/>
      <c r="AF72" s="213"/>
      <c r="AG72" s="213"/>
      <c r="AH72" s="213"/>
      <c r="AI72" s="213"/>
      <c r="AJ72" s="213"/>
      <c r="AK72" s="213"/>
      <c r="AL72" s="213"/>
      <c r="AM72" s="213"/>
      <c r="AN72" s="213"/>
      <c r="AO72" s="213"/>
      <c r="AP72" s="213"/>
      <c r="AQ72" s="213"/>
      <c r="AR72" s="213"/>
      <c r="AS72" s="213"/>
      <c r="AT72" s="213"/>
      <c r="AU72" s="213"/>
      <c r="AV72" s="213"/>
      <c r="AW72" s="213"/>
      <c r="AX72" s="213"/>
      <c r="AY72" s="213"/>
      <c r="AZ72" s="213"/>
      <c r="BA72" s="213"/>
      <c r="BB72" s="213"/>
      <c r="BC72" s="213"/>
      <c r="BD72" s="213"/>
      <c r="BE72" s="213"/>
      <c r="BF72" s="213"/>
      <c r="BG72" s="213"/>
      <c r="BH72" s="213"/>
      <c r="BI72" s="213"/>
      <c r="BJ72" s="213"/>
      <c r="BK72" s="213"/>
      <c r="BL72" s="213"/>
      <c r="BM72" s="214">
        <v>23</v>
      </c>
    </row>
    <row r="73" spans="1:65">
      <c r="A73" s="30"/>
      <c r="B73" s="3" t="s">
        <v>274</v>
      </c>
      <c r="C73" s="29"/>
      <c r="D73" s="215" t="s">
        <v>743</v>
      </c>
      <c r="E73" s="212"/>
      <c r="F73" s="213"/>
      <c r="G73" s="213"/>
      <c r="H73" s="213"/>
      <c r="I73" s="213"/>
      <c r="J73" s="213"/>
      <c r="K73" s="213"/>
      <c r="L73" s="213"/>
      <c r="M73" s="213"/>
      <c r="N73" s="213"/>
      <c r="O73" s="213"/>
      <c r="P73" s="213"/>
      <c r="Q73" s="213"/>
      <c r="R73" s="213"/>
      <c r="S73" s="213"/>
      <c r="T73" s="213"/>
      <c r="U73" s="213"/>
      <c r="V73" s="213"/>
      <c r="W73" s="213"/>
      <c r="X73" s="213"/>
      <c r="Y73" s="213"/>
      <c r="Z73" s="213"/>
      <c r="AA73" s="213"/>
      <c r="AB73" s="213"/>
      <c r="AC73" s="213"/>
      <c r="AD73" s="213"/>
      <c r="AE73" s="213"/>
      <c r="AF73" s="213"/>
      <c r="AG73" s="213"/>
      <c r="AH73" s="213"/>
      <c r="AI73" s="213"/>
      <c r="AJ73" s="213"/>
      <c r="AK73" s="213"/>
      <c r="AL73" s="213"/>
      <c r="AM73" s="213"/>
      <c r="AN73" s="213"/>
      <c r="AO73" s="213"/>
      <c r="AP73" s="213"/>
      <c r="AQ73" s="213"/>
      <c r="AR73" s="213"/>
      <c r="AS73" s="213"/>
      <c r="AT73" s="213"/>
      <c r="AU73" s="213"/>
      <c r="AV73" s="213"/>
      <c r="AW73" s="213"/>
      <c r="AX73" s="213"/>
      <c r="AY73" s="213"/>
      <c r="AZ73" s="213"/>
      <c r="BA73" s="213"/>
      <c r="BB73" s="213"/>
      <c r="BC73" s="213"/>
      <c r="BD73" s="213"/>
      <c r="BE73" s="213"/>
      <c r="BF73" s="213"/>
      <c r="BG73" s="213"/>
      <c r="BH73" s="213"/>
      <c r="BI73" s="213"/>
      <c r="BJ73" s="213"/>
      <c r="BK73" s="213"/>
      <c r="BL73" s="213"/>
      <c r="BM73" s="214">
        <v>16</v>
      </c>
    </row>
    <row r="74" spans="1:65">
      <c r="A74" s="30"/>
      <c r="B74" s="3" t="s">
        <v>275</v>
      </c>
      <c r="C74" s="29"/>
      <c r="D74" s="215" t="s">
        <v>743</v>
      </c>
      <c r="E74" s="212"/>
      <c r="F74" s="213"/>
      <c r="G74" s="213"/>
      <c r="H74" s="213"/>
      <c r="I74" s="213"/>
      <c r="J74" s="213"/>
      <c r="K74" s="213"/>
      <c r="L74" s="213"/>
      <c r="M74" s="213"/>
      <c r="N74" s="213"/>
      <c r="O74" s="213"/>
      <c r="P74" s="213"/>
      <c r="Q74" s="213"/>
      <c r="R74" s="213"/>
      <c r="S74" s="213"/>
      <c r="T74" s="213"/>
      <c r="U74" s="213"/>
      <c r="V74" s="213"/>
      <c r="W74" s="213"/>
      <c r="X74" s="213"/>
      <c r="Y74" s="213"/>
      <c r="Z74" s="213"/>
      <c r="AA74" s="213"/>
      <c r="AB74" s="213"/>
      <c r="AC74" s="213"/>
      <c r="AD74" s="213"/>
      <c r="AE74" s="213"/>
      <c r="AF74" s="213"/>
      <c r="AG74" s="213"/>
      <c r="AH74" s="213"/>
      <c r="AI74" s="213"/>
      <c r="AJ74" s="213"/>
      <c r="AK74" s="213"/>
      <c r="AL74" s="213"/>
      <c r="AM74" s="213"/>
      <c r="AN74" s="213"/>
      <c r="AO74" s="213"/>
      <c r="AP74" s="213"/>
      <c r="AQ74" s="213"/>
      <c r="AR74" s="213"/>
      <c r="AS74" s="213"/>
      <c r="AT74" s="213"/>
      <c r="AU74" s="213"/>
      <c r="AV74" s="213"/>
      <c r="AW74" s="213"/>
      <c r="AX74" s="213"/>
      <c r="AY74" s="213"/>
      <c r="AZ74" s="213"/>
      <c r="BA74" s="213"/>
      <c r="BB74" s="213"/>
      <c r="BC74" s="213"/>
      <c r="BD74" s="213"/>
      <c r="BE74" s="213"/>
      <c r="BF74" s="213"/>
      <c r="BG74" s="213"/>
      <c r="BH74" s="213"/>
      <c r="BI74" s="213"/>
      <c r="BJ74" s="213"/>
      <c r="BK74" s="213"/>
      <c r="BL74" s="213"/>
      <c r="BM74" s="214" t="s">
        <v>95</v>
      </c>
    </row>
    <row r="75" spans="1:65">
      <c r="A75" s="30"/>
      <c r="B75" s="3" t="s">
        <v>86</v>
      </c>
      <c r="C75" s="29"/>
      <c r="D75" s="13" t="s">
        <v>743</v>
      </c>
      <c r="E75" s="148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47</v>
      </c>
    </row>
    <row r="76" spans="1:65">
      <c r="A76" s="30"/>
      <c r="B76" s="3" t="s">
        <v>276</v>
      </c>
      <c r="C76" s="29"/>
      <c r="D76" s="13" t="s">
        <v>743</v>
      </c>
      <c r="E76" s="148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55"/>
    </row>
    <row r="77" spans="1:65">
      <c r="A77" s="30"/>
      <c r="B77" s="46" t="s">
        <v>277</v>
      </c>
      <c r="C77" s="47"/>
      <c r="D77" s="45" t="s">
        <v>278</v>
      </c>
      <c r="E77" s="148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55"/>
    </row>
    <row r="78" spans="1:65">
      <c r="B78" s="31"/>
      <c r="C78" s="20"/>
      <c r="D78" s="20"/>
      <c r="BM78" s="55"/>
    </row>
    <row r="79" spans="1:65" ht="15">
      <c r="B79" s="8" t="s">
        <v>721</v>
      </c>
      <c r="BM79" s="28" t="s">
        <v>317</v>
      </c>
    </row>
    <row r="80" spans="1:65" ht="15">
      <c r="A80" s="25" t="s">
        <v>22</v>
      </c>
      <c r="B80" s="18" t="s">
        <v>110</v>
      </c>
      <c r="C80" s="15" t="s">
        <v>111</v>
      </c>
      <c r="D80" s="16" t="s">
        <v>112</v>
      </c>
      <c r="E80" s="148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</v>
      </c>
    </row>
    <row r="81" spans="1:65">
      <c r="A81" s="30"/>
      <c r="B81" s="19" t="s">
        <v>236</v>
      </c>
      <c r="C81" s="9" t="s">
        <v>236</v>
      </c>
      <c r="D81" s="10" t="s">
        <v>364</v>
      </c>
      <c r="E81" s="148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 t="s">
        <v>3</v>
      </c>
    </row>
    <row r="82" spans="1:65">
      <c r="A82" s="30"/>
      <c r="B82" s="19"/>
      <c r="C82" s="9"/>
      <c r="D82" s="10" t="s">
        <v>114</v>
      </c>
      <c r="E82" s="148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1</v>
      </c>
    </row>
    <row r="83" spans="1:65">
      <c r="A83" s="30"/>
      <c r="B83" s="19"/>
      <c r="C83" s="9"/>
      <c r="D83" s="26"/>
      <c r="E83" s="148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8">
        <v>1</v>
      </c>
    </row>
    <row r="84" spans="1:65">
      <c r="A84" s="30"/>
      <c r="B84" s="18">
        <v>1</v>
      </c>
      <c r="C84" s="14">
        <v>1</v>
      </c>
      <c r="D84" s="211">
        <v>10</v>
      </c>
      <c r="E84" s="212"/>
      <c r="F84" s="213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13"/>
      <c r="R84" s="213"/>
      <c r="S84" s="213"/>
      <c r="T84" s="213"/>
      <c r="U84" s="213"/>
      <c r="V84" s="213"/>
      <c r="W84" s="213"/>
      <c r="X84" s="213"/>
      <c r="Y84" s="213"/>
      <c r="Z84" s="213"/>
      <c r="AA84" s="213"/>
      <c r="AB84" s="213"/>
      <c r="AC84" s="213"/>
      <c r="AD84" s="213"/>
      <c r="AE84" s="213"/>
      <c r="AF84" s="213"/>
      <c r="AG84" s="213"/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AX84" s="213"/>
      <c r="AY84" s="213"/>
      <c r="AZ84" s="213"/>
      <c r="BA84" s="213"/>
      <c r="BB84" s="213"/>
      <c r="BC84" s="213"/>
      <c r="BD84" s="213"/>
      <c r="BE84" s="213"/>
      <c r="BF84" s="213"/>
      <c r="BG84" s="213"/>
      <c r="BH84" s="213"/>
      <c r="BI84" s="213"/>
      <c r="BJ84" s="213"/>
      <c r="BK84" s="213"/>
      <c r="BL84" s="213"/>
      <c r="BM84" s="214">
        <v>1</v>
      </c>
    </row>
    <row r="85" spans="1:65">
      <c r="A85" s="30"/>
      <c r="B85" s="20" t="s">
        <v>273</v>
      </c>
      <c r="C85" s="12"/>
      <c r="D85" s="217">
        <v>10</v>
      </c>
      <c r="E85" s="212"/>
      <c r="F85" s="213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3"/>
      <c r="Y85" s="213"/>
      <c r="Z85" s="213"/>
      <c r="AA85" s="213"/>
      <c r="AB85" s="213"/>
      <c r="AC85" s="213"/>
      <c r="AD85" s="213"/>
      <c r="AE85" s="213"/>
      <c r="AF85" s="213"/>
      <c r="AG85" s="213"/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  <c r="BI85" s="213"/>
      <c r="BJ85" s="213"/>
      <c r="BK85" s="213"/>
      <c r="BL85" s="213"/>
      <c r="BM85" s="214">
        <v>24</v>
      </c>
    </row>
    <row r="86" spans="1:65">
      <c r="A86" s="30"/>
      <c r="B86" s="3" t="s">
        <v>274</v>
      </c>
      <c r="C86" s="29"/>
      <c r="D86" s="215">
        <v>10</v>
      </c>
      <c r="E86" s="212"/>
      <c r="F86" s="213"/>
      <c r="G86" s="213"/>
      <c r="H86" s="213"/>
      <c r="I86" s="213"/>
      <c r="J86" s="213"/>
      <c r="K86" s="213"/>
      <c r="L86" s="213"/>
      <c r="M86" s="213"/>
      <c r="N86" s="213"/>
      <c r="O86" s="213"/>
      <c r="P86" s="213"/>
      <c r="Q86" s="213"/>
      <c r="R86" s="213"/>
      <c r="S86" s="213"/>
      <c r="T86" s="213"/>
      <c r="U86" s="213"/>
      <c r="V86" s="213"/>
      <c r="W86" s="213"/>
      <c r="X86" s="213"/>
      <c r="Y86" s="213"/>
      <c r="Z86" s="213"/>
      <c r="AA86" s="213"/>
      <c r="AB86" s="213"/>
      <c r="AC86" s="213"/>
      <c r="AD86" s="213"/>
      <c r="AE86" s="213"/>
      <c r="AF86" s="213"/>
      <c r="AG86" s="213"/>
      <c r="AH86" s="213"/>
      <c r="AI86" s="213"/>
      <c r="AJ86" s="213"/>
      <c r="AK86" s="213"/>
      <c r="AL86" s="213"/>
      <c r="AM86" s="213"/>
      <c r="AN86" s="213"/>
      <c r="AO86" s="213"/>
      <c r="AP86" s="213"/>
      <c r="AQ86" s="213"/>
      <c r="AR86" s="213"/>
      <c r="AS86" s="213"/>
      <c r="AT86" s="213"/>
      <c r="AU86" s="213"/>
      <c r="AV86" s="213"/>
      <c r="AW86" s="213"/>
      <c r="AX86" s="213"/>
      <c r="AY86" s="213"/>
      <c r="AZ86" s="213"/>
      <c r="BA86" s="213"/>
      <c r="BB86" s="213"/>
      <c r="BC86" s="213"/>
      <c r="BD86" s="213"/>
      <c r="BE86" s="213"/>
      <c r="BF86" s="213"/>
      <c r="BG86" s="213"/>
      <c r="BH86" s="213"/>
      <c r="BI86" s="213"/>
      <c r="BJ86" s="213"/>
      <c r="BK86" s="213"/>
      <c r="BL86" s="213"/>
      <c r="BM86" s="214">
        <v>16</v>
      </c>
    </row>
    <row r="87" spans="1:65">
      <c r="A87" s="30"/>
      <c r="B87" s="3" t="s">
        <v>275</v>
      </c>
      <c r="C87" s="29"/>
      <c r="D87" s="215" t="s">
        <v>743</v>
      </c>
      <c r="E87" s="212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W87" s="213"/>
      <c r="X87" s="213"/>
      <c r="Y87" s="213"/>
      <c r="Z87" s="213"/>
      <c r="AA87" s="213"/>
      <c r="AB87" s="213"/>
      <c r="AC87" s="213"/>
      <c r="AD87" s="213"/>
      <c r="AE87" s="213"/>
      <c r="AF87" s="213"/>
      <c r="AG87" s="213"/>
      <c r="AH87" s="213"/>
      <c r="AI87" s="213"/>
      <c r="AJ87" s="213"/>
      <c r="AK87" s="213"/>
      <c r="AL87" s="213"/>
      <c r="AM87" s="213"/>
      <c r="AN87" s="213"/>
      <c r="AO87" s="213"/>
      <c r="AP87" s="213"/>
      <c r="AQ87" s="213"/>
      <c r="AR87" s="213"/>
      <c r="AS87" s="213"/>
      <c r="AT87" s="213"/>
      <c r="AU87" s="213"/>
      <c r="AV87" s="213"/>
      <c r="AW87" s="213"/>
      <c r="AX87" s="213"/>
      <c r="AY87" s="213"/>
      <c r="AZ87" s="213"/>
      <c r="BA87" s="213"/>
      <c r="BB87" s="213"/>
      <c r="BC87" s="213"/>
      <c r="BD87" s="213"/>
      <c r="BE87" s="213"/>
      <c r="BF87" s="213"/>
      <c r="BG87" s="213"/>
      <c r="BH87" s="213"/>
      <c r="BI87" s="213"/>
      <c r="BJ87" s="213"/>
      <c r="BK87" s="213"/>
      <c r="BL87" s="213"/>
      <c r="BM87" s="214">
        <v>10</v>
      </c>
    </row>
    <row r="88" spans="1:65">
      <c r="A88" s="30"/>
      <c r="B88" s="3" t="s">
        <v>86</v>
      </c>
      <c r="C88" s="29"/>
      <c r="D88" s="13" t="s">
        <v>743</v>
      </c>
      <c r="E88" s="148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48</v>
      </c>
    </row>
    <row r="89" spans="1:65">
      <c r="A89" s="30"/>
      <c r="B89" s="3" t="s">
        <v>276</v>
      </c>
      <c r="C89" s="29"/>
      <c r="D89" s="13">
        <v>0</v>
      </c>
      <c r="E89" s="14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277</v>
      </c>
      <c r="C90" s="47"/>
      <c r="D90" s="45" t="s">
        <v>278</v>
      </c>
      <c r="E90" s="148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BM91" s="55"/>
    </row>
    <row r="92" spans="1:65" ht="15">
      <c r="B92" s="8" t="s">
        <v>722</v>
      </c>
      <c r="BM92" s="28" t="s">
        <v>317</v>
      </c>
    </row>
    <row r="93" spans="1:65" ht="15">
      <c r="A93" s="25" t="s">
        <v>25</v>
      </c>
      <c r="B93" s="18" t="s">
        <v>110</v>
      </c>
      <c r="C93" s="15" t="s">
        <v>111</v>
      </c>
      <c r="D93" s="16" t="s">
        <v>112</v>
      </c>
      <c r="E93" s="148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236</v>
      </c>
      <c r="C94" s="9" t="s">
        <v>236</v>
      </c>
      <c r="D94" s="10" t="s">
        <v>364</v>
      </c>
      <c r="E94" s="148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114</v>
      </c>
      <c r="E95" s="14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1</v>
      </c>
    </row>
    <row r="96" spans="1:65">
      <c r="A96" s="30"/>
      <c r="B96" s="19"/>
      <c r="C96" s="9"/>
      <c r="D96" s="26"/>
      <c r="E96" s="148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8">
        <v>1</v>
      </c>
      <c r="C97" s="14">
        <v>1</v>
      </c>
      <c r="D97" s="211">
        <v>30</v>
      </c>
      <c r="E97" s="212"/>
      <c r="F97" s="213"/>
      <c r="G97" s="213"/>
      <c r="H97" s="213"/>
      <c r="I97" s="213"/>
      <c r="J97" s="213"/>
      <c r="K97" s="213"/>
      <c r="L97" s="213"/>
      <c r="M97" s="213"/>
      <c r="N97" s="213"/>
      <c r="O97" s="213"/>
      <c r="P97" s="213"/>
      <c r="Q97" s="213"/>
      <c r="R97" s="213"/>
      <c r="S97" s="213"/>
      <c r="T97" s="213"/>
      <c r="U97" s="213"/>
      <c r="V97" s="213"/>
      <c r="W97" s="213"/>
      <c r="X97" s="213"/>
      <c r="Y97" s="213"/>
      <c r="Z97" s="213"/>
      <c r="AA97" s="213"/>
      <c r="AB97" s="213"/>
      <c r="AC97" s="213"/>
      <c r="AD97" s="213"/>
      <c r="AE97" s="213"/>
      <c r="AF97" s="213"/>
      <c r="AG97" s="213"/>
      <c r="AH97" s="213"/>
      <c r="AI97" s="213"/>
      <c r="AJ97" s="213"/>
      <c r="AK97" s="213"/>
      <c r="AL97" s="213"/>
      <c r="AM97" s="213"/>
      <c r="AN97" s="213"/>
      <c r="AO97" s="213"/>
      <c r="AP97" s="213"/>
      <c r="AQ97" s="213"/>
      <c r="AR97" s="213"/>
      <c r="AS97" s="213"/>
      <c r="AT97" s="213"/>
      <c r="AU97" s="213"/>
      <c r="AV97" s="213"/>
      <c r="AW97" s="213"/>
      <c r="AX97" s="213"/>
      <c r="AY97" s="213"/>
      <c r="AZ97" s="213"/>
      <c r="BA97" s="213"/>
      <c r="BB97" s="213"/>
      <c r="BC97" s="213"/>
      <c r="BD97" s="213"/>
      <c r="BE97" s="213"/>
      <c r="BF97" s="213"/>
      <c r="BG97" s="213"/>
      <c r="BH97" s="213"/>
      <c r="BI97" s="213"/>
      <c r="BJ97" s="213"/>
      <c r="BK97" s="213"/>
      <c r="BL97" s="213"/>
      <c r="BM97" s="214">
        <v>1</v>
      </c>
    </row>
    <row r="98" spans="1:65">
      <c r="A98" s="30"/>
      <c r="B98" s="20" t="s">
        <v>273</v>
      </c>
      <c r="C98" s="12"/>
      <c r="D98" s="217">
        <v>30</v>
      </c>
      <c r="E98" s="212"/>
      <c r="F98" s="213"/>
      <c r="G98" s="213"/>
      <c r="H98" s="213"/>
      <c r="I98" s="213"/>
      <c r="J98" s="213"/>
      <c r="K98" s="213"/>
      <c r="L98" s="213"/>
      <c r="M98" s="213"/>
      <c r="N98" s="213"/>
      <c r="O98" s="213"/>
      <c r="P98" s="213"/>
      <c r="Q98" s="213"/>
      <c r="R98" s="213"/>
      <c r="S98" s="213"/>
      <c r="T98" s="213"/>
      <c r="U98" s="213"/>
      <c r="V98" s="213"/>
      <c r="W98" s="213"/>
      <c r="X98" s="213"/>
      <c r="Y98" s="213"/>
      <c r="Z98" s="213"/>
      <c r="AA98" s="213"/>
      <c r="AB98" s="213"/>
      <c r="AC98" s="213"/>
      <c r="AD98" s="213"/>
      <c r="AE98" s="213"/>
      <c r="AF98" s="213"/>
      <c r="AG98" s="213"/>
      <c r="AH98" s="213"/>
      <c r="AI98" s="213"/>
      <c r="AJ98" s="213"/>
      <c r="AK98" s="213"/>
      <c r="AL98" s="213"/>
      <c r="AM98" s="213"/>
      <c r="AN98" s="213"/>
      <c r="AO98" s="213"/>
      <c r="AP98" s="213"/>
      <c r="AQ98" s="213"/>
      <c r="AR98" s="213"/>
      <c r="AS98" s="213"/>
      <c r="AT98" s="213"/>
      <c r="AU98" s="213"/>
      <c r="AV98" s="213"/>
      <c r="AW98" s="213"/>
      <c r="AX98" s="213"/>
      <c r="AY98" s="213"/>
      <c r="AZ98" s="213"/>
      <c r="BA98" s="213"/>
      <c r="BB98" s="213"/>
      <c r="BC98" s="213"/>
      <c r="BD98" s="213"/>
      <c r="BE98" s="213"/>
      <c r="BF98" s="213"/>
      <c r="BG98" s="213"/>
      <c r="BH98" s="213"/>
      <c r="BI98" s="213"/>
      <c r="BJ98" s="213"/>
      <c r="BK98" s="213"/>
      <c r="BL98" s="213"/>
      <c r="BM98" s="214">
        <v>12</v>
      </c>
    </row>
    <row r="99" spans="1:65">
      <c r="A99" s="30"/>
      <c r="B99" s="3" t="s">
        <v>274</v>
      </c>
      <c r="C99" s="29"/>
      <c r="D99" s="215">
        <v>30</v>
      </c>
      <c r="E99" s="212"/>
      <c r="F99" s="213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13"/>
      <c r="R99" s="213"/>
      <c r="S99" s="213"/>
      <c r="T99" s="213"/>
      <c r="U99" s="213"/>
      <c r="V99" s="213"/>
      <c r="W99" s="213"/>
      <c r="X99" s="213"/>
      <c r="Y99" s="213"/>
      <c r="Z99" s="213"/>
      <c r="AA99" s="213"/>
      <c r="AB99" s="213"/>
      <c r="AC99" s="213"/>
      <c r="AD99" s="213"/>
      <c r="AE99" s="213"/>
      <c r="AF99" s="213"/>
      <c r="AG99" s="213"/>
      <c r="AH99" s="213"/>
      <c r="AI99" s="213"/>
      <c r="AJ99" s="213"/>
      <c r="AK99" s="213"/>
      <c r="AL99" s="213"/>
      <c r="AM99" s="213"/>
      <c r="AN99" s="213"/>
      <c r="AO99" s="213"/>
      <c r="AP99" s="213"/>
      <c r="AQ99" s="213"/>
      <c r="AR99" s="213"/>
      <c r="AS99" s="213"/>
      <c r="AT99" s="213"/>
      <c r="AU99" s="213"/>
      <c r="AV99" s="213"/>
      <c r="AW99" s="213"/>
      <c r="AX99" s="213"/>
      <c r="AY99" s="213"/>
      <c r="AZ99" s="213"/>
      <c r="BA99" s="213"/>
      <c r="BB99" s="213"/>
      <c r="BC99" s="213"/>
      <c r="BD99" s="213"/>
      <c r="BE99" s="213"/>
      <c r="BF99" s="213"/>
      <c r="BG99" s="213"/>
      <c r="BH99" s="213"/>
      <c r="BI99" s="213"/>
      <c r="BJ99" s="213"/>
      <c r="BK99" s="213"/>
      <c r="BL99" s="213"/>
      <c r="BM99" s="214">
        <v>16</v>
      </c>
    </row>
    <row r="100" spans="1:65">
      <c r="A100" s="30"/>
      <c r="B100" s="3" t="s">
        <v>275</v>
      </c>
      <c r="C100" s="29"/>
      <c r="D100" s="215" t="s">
        <v>743</v>
      </c>
      <c r="E100" s="212"/>
      <c r="F100" s="213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13"/>
      <c r="R100" s="213"/>
      <c r="S100" s="213"/>
      <c r="T100" s="213"/>
      <c r="U100" s="213"/>
      <c r="V100" s="213"/>
      <c r="W100" s="213"/>
      <c r="X100" s="213"/>
      <c r="Y100" s="213"/>
      <c r="Z100" s="213"/>
      <c r="AA100" s="213"/>
      <c r="AB100" s="213"/>
      <c r="AC100" s="213"/>
      <c r="AD100" s="213"/>
      <c r="AE100" s="213"/>
      <c r="AF100" s="213"/>
      <c r="AG100" s="213"/>
      <c r="AH100" s="213"/>
      <c r="AI100" s="213"/>
      <c r="AJ100" s="213"/>
      <c r="AK100" s="213"/>
      <c r="AL100" s="213"/>
      <c r="AM100" s="213"/>
      <c r="AN100" s="213"/>
      <c r="AO100" s="213"/>
      <c r="AP100" s="213"/>
      <c r="AQ100" s="213"/>
      <c r="AR100" s="213"/>
      <c r="AS100" s="213"/>
      <c r="AT100" s="213"/>
      <c r="AU100" s="213"/>
      <c r="AV100" s="213"/>
      <c r="AW100" s="213"/>
      <c r="AX100" s="213"/>
      <c r="AY100" s="213"/>
      <c r="AZ100" s="213"/>
      <c r="BA100" s="213"/>
      <c r="BB100" s="213"/>
      <c r="BC100" s="213"/>
      <c r="BD100" s="213"/>
      <c r="BE100" s="213"/>
      <c r="BF100" s="213"/>
      <c r="BG100" s="213"/>
      <c r="BH100" s="213"/>
      <c r="BI100" s="213"/>
      <c r="BJ100" s="213"/>
      <c r="BK100" s="213"/>
      <c r="BL100" s="213"/>
      <c r="BM100" s="214">
        <v>30</v>
      </c>
    </row>
    <row r="101" spans="1:65">
      <c r="A101" s="30"/>
      <c r="B101" s="3" t="s">
        <v>86</v>
      </c>
      <c r="C101" s="29"/>
      <c r="D101" s="13" t="s">
        <v>743</v>
      </c>
      <c r="E101" s="148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49</v>
      </c>
    </row>
    <row r="102" spans="1:65">
      <c r="A102" s="30"/>
      <c r="B102" s="3" t="s">
        <v>276</v>
      </c>
      <c r="C102" s="29"/>
      <c r="D102" s="13">
        <v>0</v>
      </c>
      <c r="E102" s="148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46" t="s">
        <v>277</v>
      </c>
      <c r="C103" s="47"/>
      <c r="D103" s="45" t="s">
        <v>278</v>
      </c>
      <c r="E103" s="14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B104" s="31"/>
      <c r="C104" s="20"/>
      <c r="D104" s="20"/>
      <c r="BM104" s="55"/>
    </row>
    <row r="105" spans="1:65" ht="15">
      <c r="B105" s="8" t="s">
        <v>723</v>
      </c>
      <c r="BM105" s="28" t="s">
        <v>317</v>
      </c>
    </row>
    <row r="106" spans="1:65" ht="15">
      <c r="A106" s="25" t="s">
        <v>51</v>
      </c>
      <c r="B106" s="18" t="s">
        <v>110</v>
      </c>
      <c r="C106" s="15" t="s">
        <v>111</v>
      </c>
      <c r="D106" s="16" t="s">
        <v>112</v>
      </c>
      <c r="E106" s="148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8">
        <v>1</v>
      </c>
    </row>
    <row r="107" spans="1:65">
      <c r="A107" s="30"/>
      <c r="B107" s="19" t="s">
        <v>236</v>
      </c>
      <c r="C107" s="9" t="s">
        <v>236</v>
      </c>
      <c r="D107" s="10" t="s">
        <v>364</v>
      </c>
      <c r="E107" s="148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8" t="s">
        <v>3</v>
      </c>
    </row>
    <row r="108" spans="1:65">
      <c r="A108" s="30"/>
      <c r="B108" s="19"/>
      <c r="C108" s="9"/>
      <c r="D108" s="10" t="s">
        <v>114</v>
      </c>
      <c r="E108" s="148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8">
        <v>0</v>
      </c>
    </row>
    <row r="109" spans="1:65">
      <c r="A109" s="30"/>
      <c r="B109" s="19"/>
      <c r="C109" s="9"/>
      <c r="D109" s="26"/>
      <c r="E109" s="148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28">
        <v>0</v>
      </c>
    </row>
    <row r="110" spans="1:65">
      <c r="A110" s="30"/>
      <c r="B110" s="18">
        <v>1</v>
      </c>
      <c r="C110" s="14">
        <v>1</v>
      </c>
      <c r="D110" s="203">
        <v>120</v>
      </c>
      <c r="E110" s="204"/>
      <c r="F110" s="205"/>
      <c r="G110" s="205"/>
      <c r="H110" s="205"/>
      <c r="I110" s="205"/>
      <c r="J110" s="205"/>
      <c r="K110" s="205"/>
      <c r="L110" s="205"/>
      <c r="M110" s="205"/>
      <c r="N110" s="205"/>
      <c r="O110" s="205"/>
      <c r="P110" s="205"/>
      <c r="Q110" s="205"/>
      <c r="R110" s="205"/>
      <c r="S110" s="205"/>
      <c r="T110" s="205"/>
      <c r="U110" s="205"/>
      <c r="V110" s="205"/>
      <c r="W110" s="205"/>
      <c r="X110" s="205"/>
      <c r="Y110" s="205"/>
      <c r="Z110" s="205"/>
      <c r="AA110" s="205"/>
      <c r="AB110" s="205"/>
      <c r="AC110" s="205"/>
      <c r="AD110" s="205"/>
      <c r="AE110" s="205"/>
      <c r="AF110" s="205"/>
      <c r="AG110" s="205"/>
      <c r="AH110" s="205"/>
      <c r="AI110" s="205"/>
      <c r="AJ110" s="205"/>
      <c r="AK110" s="205"/>
      <c r="AL110" s="205"/>
      <c r="AM110" s="205"/>
      <c r="AN110" s="205"/>
      <c r="AO110" s="205"/>
      <c r="AP110" s="205"/>
      <c r="AQ110" s="205"/>
      <c r="AR110" s="205"/>
      <c r="AS110" s="205"/>
      <c r="AT110" s="205"/>
      <c r="AU110" s="205"/>
      <c r="AV110" s="205"/>
      <c r="AW110" s="205"/>
      <c r="AX110" s="205"/>
      <c r="AY110" s="205"/>
      <c r="AZ110" s="205"/>
      <c r="BA110" s="205"/>
      <c r="BB110" s="205"/>
      <c r="BC110" s="205"/>
      <c r="BD110" s="205"/>
      <c r="BE110" s="205"/>
      <c r="BF110" s="205"/>
      <c r="BG110" s="205"/>
      <c r="BH110" s="205"/>
      <c r="BI110" s="205"/>
      <c r="BJ110" s="205"/>
      <c r="BK110" s="205"/>
      <c r="BL110" s="205"/>
      <c r="BM110" s="206">
        <v>1</v>
      </c>
    </row>
    <row r="111" spans="1:65">
      <c r="A111" s="30"/>
      <c r="B111" s="20" t="s">
        <v>273</v>
      </c>
      <c r="C111" s="12"/>
      <c r="D111" s="210">
        <v>120</v>
      </c>
      <c r="E111" s="204"/>
      <c r="F111" s="205"/>
      <c r="G111" s="205"/>
      <c r="H111" s="205"/>
      <c r="I111" s="205"/>
      <c r="J111" s="205"/>
      <c r="K111" s="205"/>
      <c r="L111" s="205"/>
      <c r="M111" s="205"/>
      <c r="N111" s="205"/>
      <c r="O111" s="205"/>
      <c r="P111" s="205"/>
      <c r="Q111" s="205"/>
      <c r="R111" s="205"/>
      <c r="S111" s="205"/>
      <c r="T111" s="205"/>
      <c r="U111" s="205"/>
      <c r="V111" s="205"/>
      <c r="W111" s="205"/>
      <c r="X111" s="205"/>
      <c r="Y111" s="205"/>
      <c r="Z111" s="205"/>
      <c r="AA111" s="205"/>
      <c r="AB111" s="205"/>
      <c r="AC111" s="205"/>
      <c r="AD111" s="205"/>
      <c r="AE111" s="205"/>
      <c r="AF111" s="205"/>
      <c r="AG111" s="205"/>
      <c r="AH111" s="205"/>
      <c r="AI111" s="205"/>
      <c r="AJ111" s="205"/>
      <c r="AK111" s="205"/>
      <c r="AL111" s="205"/>
      <c r="AM111" s="205"/>
      <c r="AN111" s="205"/>
      <c r="AO111" s="205"/>
      <c r="AP111" s="205"/>
      <c r="AQ111" s="205"/>
      <c r="AR111" s="205"/>
      <c r="AS111" s="205"/>
      <c r="AT111" s="205"/>
      <c r="AU111" s="205"/>
      <c r="AV111" s="205"/>
      <c r="AW111" s="205"/>
      <c r="AX111" s="205"/>
      <c r="AY111" s="205"/>
      <c r="AZ111" s="205"/>
      <c r="BA111" s="205"/>
      <c r="BB111" s="205"/>
      <c r="BC111" s="205"/>
      <c r="BD111" s="205"/>
      <c r="BE111" s="205"/>
      <c r="BF111" s="205"/>
      <c r="BG111" s="205"/>
      <c r="BH111" s="205"/>
      <c r="BI111" s="205"/>
      <c r="BJ111" s="205"/>
      <c r="BK111" s="205"/>
      <c r="BL111" s="205"/>
      <c r="BM111" s="206">
        <v>26</v>
      </c>
    </row>
    <row r="112" spans="1:65">
      <c r="A112" s="30"/>
      <c r="B112" s="3" t="s">
        <v>274</v>
      </c>
      <c r="C112" s="29"/>
      <c r="D112" s="208">
        <v>120</v>
      </c>
      <c r="E112" s="204"/>
      <c r="F112" s="205"/>
      <c r="G112" s="205"/>
      <c r="H112" s="205"/>
      <c r="I112" s="205"/>
      <c r="J112" s="205"/>
      <c r="K112" s="205"/>
      <c r="L112" s="205"/>
      <c r="M112" s="205"/>
      <c r="N112" s="205"/>
      <c r="O112" s="205"/>
      <c r="P112" s="205"/>
      <c r="Q112" s="205"/>
      <c r="R112" s="205"/>
      <c r="S112" s="205"/>
      <c r="T112" s="205"/>
      <c r="U112" s="205"/>
      <c r="V112" s="205"/>
      <c r="W112" s="205"/>
      <c r="X112" s="205"/>
      <c r="Y112" s="205"/>
      <c r="Z112" s="205"/>
      <c r="AA112" s="205"/>
      <c r="AB112" s="205"/>
      <c r="AC112" s="205"/>
      <c r="AD112" s="205"/>
      <c r="AE112" s="205"/>
      <c r="AF112" s="205"/>
      <c r="AG112" s="205"/>
      <c r="AH112" s="205"/>
      <c r="AI112" s="205"/>
      <c r="AJ112" s="205"/>
      <c r="AK112" s="205"/>
      <c r="AL112" s="205"/>
      <c r="AM112" s="205"/>
      <c r="AN112" s="205"/>
      <c r="AO112" s="205"/>
      <c r="AP112" s="205"/>
      <c r="AQ112" s="205"/>
      <c r="AR112" s="205"/>
      <c r="AS112" s="205"/>
      <c r="AT112" s="205"/>
      <c r="AU112" s="205"/>
      <c r="AV112" s="205"/>
      <c r="AW112" s="205"/>
      <c r="AX112" s="205"/>
      <c r="AY112" s="205"/>
      <c r="AZ112" s="205"/>
      <c r="BA112" s="205"/>
      <c r="BB112" s="205"/>
      <c r="BC112" s="205"/>
      <c r="BD112" s="205"/>
      <c r="BE112" s="205"/>
      <c r="BF112" s="205"/>
      <c r="BG112" s="205"/>
      <c r="BH112" s="205"/>
      <c r="BI112" s="205"/>
      <c r="BJ112" s="205"/>
      <c r="BK112" s="205"/>
      <c r="BL112" s="205"/>
      <c r="BM112" s="206">
        <v>16</v>
      </c>
    </row>
    <row r="113" spans="1:65">
      <c r="A113" s="30"/>
      <c r="B113" s="3" t="s">
        <v>275</v>
      </c>
      <c r="C113" s="29"/>
      <c r="D113" s="208" t="s">
        <v>743</v>
      </c>
      <c r="E113" s="204"/>
      <c r="F113" s="205"/>
      <c r="G113" s="205"/>
      <c r="H113" s="205"/>
      <c r="I113" s="205"/>
      <c r="J113" s="205"/>
      <c r="K113" s="205"/>
      <c r="L113" s="205"/>
      <c r="M113" s="205"/>
      <c r="N113" s="205"/>
      <c r="O113" s="205"/>
      <c r="P113" s="205"/>
      <c r="Q113" s="205"/>
      <c r="R113" s="205"/>
      <c r="S113" s="205"/>
      <c r="T113" s="205"/>
      <c r="U113" s="205"/>
      <c r="V113" s="205"/>
      <c r="W113" s="205"/>
      <c r="X113" s="205"/>
      <c r="Y113" s="205"/>
      <c r="Z113" s="205"/>
      <c r="AA113" s="205"/>
      <c r="AB113" s="205"/>
      <c r="AC113" s="205"/>
      <c r="AD113" s="205"/>
      <c r="AE113" s="205"/>
      <c r="AF113" s="205"/>
      <c r="AG113" s="205"/>
      <c r="AH113" s="205"/>
      <c r="AI113" s="205"/>
      <c r="AJ113" s="205"/>
      <c r="AK113" s="205"/>
      <c r="AL113" s="205"/>
      <c r="AM113" s="205"/>
      <c r="AN113" s="205"/>
      <c r="AO113" s="205"/>
      <c r="AP113" s="205"/>
      <c r="AQ113" s="205"/>
      <c r="AR113" s="205"/>
      <c r="AS113" s="205"/>
      <c r="AT113" s="205"/>
      <c r="AU113" s="205"/>
      <c r="AV113" s="205"/>
      <c r="AW113" s="205"/>
      <c r="AX113" s="205"/>
      <c r="AY113" s="205"/>
      <c r="AZ113" s="205"/>
      <c r="BA113" s="205"/>
      <c r="BB113" s="205"/>
      <c r="BC113" s="205"/>
      <c r="BD113" s="205"/>
      <c r="BE113" s="205"/>
      <c r="BF113" s="205"/>
      <c r="BG113" s="205"/>
      <c r="BH113" s="205"/>
      <c r="BI113" s="205"/>
      <c r="BJ113" s="205"/>
      <c r="BK113" s="205"/>
      <c r="BL113" s="205"/>
      <c r="BM113" s="206">
        <v>120</v>
      </c>
    </row>
    <row r="114" spans="1:65">
      <c r="A114" s="30"/>
      <c r="B114" s="3" t="s">
        <v>86</v>
      </c>
      <c r="C114" s="29"/>
      <c r="D114" s="13" t="s">
        <v>743</v>
      </c>
      <c r="E114" s="148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50</v>
      </c>
    </row>
    <row r="115" spans="1:65">
      <c r="A115" s="30"/>
      <c r="B115" s="3" t="s">
        <v>276</v>
      </c>
      <c r="C115" s="29"/>
      <c r="D115" s="13">
        <v>0</v>
      </c>
      <c r="E115" s="148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55"/>
    </row>
    <row r="116" spans="1:65">
      <c r="A116" s="30"/>
      <c r="B116" s="46" t="s">
        <v>277</v>
      </c>
      <c r="C116" s="47"/>
      <c r="D116" s="45" t="s">
        <v>278</v>
      </c>
      <c r="E116" s="148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55"/>
    </row>
    <row r="117" spans="1:65">
      <c r="B117" s="31"/>
      <c r="C117" s="20"/>
      <c r="D117" s="20"/>
      <c r="BM117" s="55"/>
    </row>
    <row r="118" spans="1:65" ht="15">
      <c r="B118" s="8" t="s">
        <v>724</v>
      </c>
      <c r="BM118" s="28" t="s">
        <v>317</v>
      </c>
    </row>
    <row r="119" spans="1:65" ht="15">
      <c r="A119" s="25" t="s">
        <v>0</v>
      </c>
      <c r="B119" s="18" t="s">
        <v>110</v>
      </c>
      <c r="C119" s="15" t="s">
        <v>111</v>
      </c>
      <c r="D119" s="16" t="s">
        <v>112</v>
      </c>
      <c r="E119" s="148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</v>
      </c>
    </row>
    <row r="120" spans="1:65">
      <c r="A120" s="30"/>
      <c r="B120" s="19" t="s">
        <v>236</v>
      </c>
      <c r="C120" s="9" t="s">
        <v>236</v>
      </c>
      <c r="D120" s="10" t="s">
        <v>364</v>
      </c>
      <c r="E120" s="148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 t="s">
        <v>3</v>
      </c>
    </row>
    <row r="121" spans="1:65">
      <c r="A121" s="30"/>
      <c r="B121" s="19"/>
      <c r="C121" s="9"/>
      <c r="D121" s="10" t="s">
        <v>114</v>
      </c>
      <c r="E121" s="148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0</v>
      </c>
    </row>
    <row r="122" spans="1:65">
      <c r="A122" s="30"/>
      <c r="B122" s="19"/>
      <c r="C122" s="9"/>
      <c r="D122" s="26"/>
      <c r="E122" s="148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0</v>
      </c>
    </row>
    <row r="123" spans="1:65">
      <c r="A123" s="30"/>
      <c r="B123" s="18">
        <v>1</v>
      </c>
      <c r="C123" s="14">
        <v>1</v>
      </c>
      <c r="D123" s="202" t="s">
        <v>213</v>
      </c>
      <c r="E123" s="204"/>
      <c r="F123" s="205"/>
      <c r="G123" s="205"/>
      <c r="H123" s="205"/>
      <c r="I123" s="205"/>
      <c r="J123" s="205"/>
      <c r="K123" s="205"/>
      <c r="L123" s="205"/>
      <c r="M123" s="205"/>
      <c r="N123" s="205"/>
      <c r="O123" s="205"/>
      <c r="P123" s="205"/>
      <c r="Q123" s="205"/>
      <c r="R123" s="205"/>
      <c r="S123" s="205"/>
      <c r="T123" s="205"/>
      <c r="U123" s="205"/>
      <c r="V123" s="205"/>
      <c r="W123" s="205"/>
      <c r="X123" s="205"/>
      <c r="Y123" s="205"/>
      <c r="Z123" s="205"/>
      <c r="AA123" s="205"/>
      <c r="AB123" s="205"/>
      <c r="AC123" s="205"/>
      <c r="AD123" s="205"/>
      <c r="AE123" s="205"/>
      <c r="AF123" s="205"/>
      <c r="AG123" s="205"/>
      <c r="AH123" s="205"/>
      <c r="AI123" s="205"/>
      <c r="AJ123" s="205"/>
      <c r="AK123" s="205"/>
      <c r="AL123" s="205"/>
      <c r="AM123" s="205"/>
      <c r="AN123" s="205"/>
      <c r="AO123" s="205"/>
      <c r="AP123" s="205"/>
      <c r="AQ123" s="205"/>
      <c r="AR123" s="205"/>
      <c r="AS123" s="205"/>
      <c r="AT123" s="205"/>
      <c r="AU123" s="205"/>
      <c r="AV123" s="205"/>
      <c r="AW123" s="205"/>
      <c r="AX123" s="205"/>
      <c r="AY123" s="205"/>
      <c r="AZ123" s="205"/>
      <c r="BA123" s="205"/>
      <c r="BB123" s="205"/>
      <c r="BC123" s="205"/>
      <c r="BD123" s="205"/>
      <c r="BE123" s="205"/>
      <c r="BF123" s="205"/>
      <c r="BG123" s="205"/>
      <c r="BH123" s="205"/>
      <c r="BI123" s="205"/>
      <c r="BJ123" s="205"/>
      <c r="BK123" s="205"/>
      <c r="BL123" s="205"/>
      <c r="BM123" s="206">
        <v>1</v>
      </c>
    </row>
    <row r="124" spans="1:65">
      <c r="A124" s="30"/>
      <c r="B124" s="20" t="s">
        <v>273</v>
      </c>
      <c r="C124" s="12"/>
      <c r="D124" s="210" t="s">
        <v>743</v>
      </c>
      <c r="E124" s="204"/>
      <c r="F124" s="205"/>
      <c r="G124" s="205"/>
      <c r="H124" s="205"/>
      <c r="I124" s="205"/>
      <c r="J124" s="205"/>
      <c r="K124" s="205"/>
      <c r="L124" s="205"/>
      <c r="M124" s="205"/>
      <c r="N124" s="205"/>
      <c r="O124" s="205"/>
      <c r="P124" s="205"/>
      <c r="Q124" s="205"/>
      <c r="R124" s="205"/>
      <c r="S124" s="205"/>
      <c r="T124" s="205"/>
      <c r="U124" s="205"/>
      <c r="V124" s="205"/>
      <c r="W124" s="205"/>
      <c r="X124" s="205"/>
      <c r="Y124" s="205"/>
      <c r="Z124" s="205"/>
      <c r="AA124" s="205"/>
      <c r="AB124" s="205"/>
      <c r="AC124" s="205"/>
      <c r="AD124" s="205"/>
      <c r="AE124" s="205"/>
      <c r="AF124" s="205"/>
      <c r="AG124" s="205"/>
      <c r="AH124" s="205"/>
      <c r="AI124" s="205"/>
      <c r="AJ124" s="205"/>
      <c r="AK124" s="205"/>
      <c r="AL124" s="205"/>
      <c r="AM124" s="205"/>
      <c r="AN124" s="205"/>
      <c r="AO124" s="205"/>
      <c r="AP124" s="205"/>
      <c r="AQ124" s="205"/>
      <c r="AR124" s="205"/>
      <c r="AS124" s="205"/>
      <c r="AT124" s="205"/>
      <c r="AU124" s="205"/>
      <c r="AV124" s="205"/>
      <c r="AW124" s="205"/>
      <c r="AX124" s="205"/>
      <c r="AY124" s="205"/>
      <c r="AZ124" s="205"/>
      <c r="BA124" s="205"/>
      <c r="BB124" s="205"/>
      <c r="BC124" s="205"/>
      <c r="BD124" s="205"/>
      <c r="BE124" s="205"/>
      <c r="BF124" s="205"/>
      <c r="BG124" s="205"/>
      <c r="BH124" s="205"/>
      <c r="BI124" s="205"/>
      <c r="BJ124" s="205"/>
      <c r="BK124" s="205"/>
      <c r="BL124" s="205"/>
      <c r="BM124" s="206">
        <v>14</v>
      </c>
    </row>
    <row r="125" spans="1:65">
      <c r="A125" s="30"/>
      <c r="B125" s="3" t="s">
        <v>274</v>
      </c>
      <c r="C125" s="29"/>
      <c r="D125" s="208" t="s">
        <v>743</v>
      </c>
      <c r="E125" s="204"/>
      <c r="F125" s="205"/>
      <c r="G125" s="205"/>
      <c r="H125" s="205"/>
      <c r="I125" s="205"/>
      <c r="J125" s="205"/>
      <c r="K125" s="205"/>
      <c r="L125" s="205"/>
      <c r="M125" s="205"/>
      <c r="N125" s="205"/>
      <c r="O125" s="205"/>
      <c r="P125" s="205"/>
      <c r="Q125" s="205"/>
      <c r="R125" s="205"/>
      <c r="S125" s="205"/>
      <c r="T125" s="205"/>
      <c r="U125" s="205"/>
      <c r="V125" s="205"/>
      <c r="W125" s="205"/>
      <c r="X125" s="205"/>
      <c r="Y125" s="205"/>
      <c r="Z125" s="205"/>
      <c r="AA125" s="205"/>
      <c r="AB125" s="205"/>
      <c r="AC125" s="205"/>
      <c r="AD125" s="205"/>
      <c r="AE125" s="205"/>
      <c r="AF125" s="205"/>
      <c r="AG125" s="205"/>
      <c r="AH125" s="205"/>
      <c r="AI125" s="205"/>
      <c r="AJ125" s="205"/>
      <c r="AK125" s="205"/>
      <c r="AL125" s="205"/>
      <c r="AM125" s="205"/>
      <c r="AN125" s="205"/>
      <c r="AO125" s="205"/>
      <c r="AP125" s="205"/>
      <c r="AQ125" s="205"/>
      <c r="AR125" s="205"/>
      <c r="AS125" s="205"/>
      <c r="AT125" s="205"/>
      <c r="AU125" s="205"/>
      <c r="AV125" s="205"/>
      <c r="AW125" s="205"/>
      <c r="AX125" s="205"/>
      <c r="AY125" s="205"/>
      <c r="AZ125" s="205"/>
      <c r="BA125" s="205"/>
      <c r="BB125" s="205"/>
      <c r="BC125" s="205"/>
      <c r="BD125" s="205"/>
      <c r="BE125" s="205"/>
      <c r="BF125" s="205"/>
      <c r="BG125" s="205"/>
      <c r="BH125" s="205"/>
      <c r="BI125" s="205"/>
      <c r="BJ125" s="205"/>
      <c r="BK125" s="205"/>
      <c r="BL125" s="205"/>
      <c r="BM125" s="206">
        <v>16</v>
      </c>
    </row>
    <row r="126" spans="1:65">
      <c r="A126" s="30"/>
      <c r="B126" s="3" t="s">
        <v>275</v>
      </c>
      <c r="C126" s="29"/>
      <c r="D126" s="208" t="s">
        <v>743</v>
      </c>
      <c r="E126" s="204"/>
      <c r="F126" s="205"/>
      <c r="G126" s="205"/>
      <c r="H126" s="205"/>
      <c r="I126" s="205"/>
      <c r="J126" s="205"/>
      <c r="K126" s="205"/>
      <c r="L126" s="205"/>
      <c r="M126" s="205"/>
      <c r="N126" s="205"/>
      <c r="O126" s="205"/>
      <c r="P126" s="205"/>
      <c r="Q126" s="205"/>
      <c r="R126" s="205"/>
      <c r="S126" s="205"/>
      <c r="T126" s="205"/>
      <c r="U126" s="205"/>
      <c r="V126" s="205"/>
      <c r="W126" s="205"/>
      <c r="X126" s="205"/>
      <c r="Y126" s="205"/>
      <c r="Z126" s="205"/>
      <c r="AA126" s="205"/>
      <c r="AB126" s="205"/>
      <c r="AC126" s="205"/>
      <c r="AD126" s="205"/>
      <c r="AE126" s="205"/>
      <c r="AF126" s="205"/>
      <c r="AG126" s="205"/>
      <c r="AH126" s="205"/>
      <c r="AI126" s="205"/>
      <c r="AJ126" s="205"/>
      <c r="AK126" s="205"/>
      <c r="AL126" s="205"/>
      <c r="AM126" s="205"/>
      <c r="AN126" s="205"/>
      <c r="AO126" s="205"/>
      <c r="AP126" s="205"/>
      <c r="AQ126" s="205"/>
      <c r="AR126" s="205"/>
      <c r="AS126" s="205"/>
      <c r="AT126" s="205"/>
      <c r="AU126" s="205"/>
      <c r="AV126" s="205"/>
      <c r="AW126" s="205"/>
      <c r="AX126" s="205"/>
      <c r="AY126" s="205"/>
      <c r="AZ126" s="205"/>
      <c r="BA126" s="205"/>
      <c r="BB126" s="205"/>
      <c r="BC126" s="205"/>
      <c r="BD126" s="205"/>
      <c r="BE126" s="205"/>
      <c r="BF126" s="205"/>
      <c r="BG126" s="205"/>
      <c r="BH126" s="205"/>
      <c r="BI126" s="205"/>
      <c r="BJ126" s="205"/>
      <c r="BK126" s="205"/>
      <c r="BL126" s="205"/>
      <c r="BM126" s="206" t="s">
        <v>213</v>
      </c>
    </row>
    <row r="127" spans="1:65">
      <c r="A127" s="30"/>
      <c r="B127" s="3" t="s">
        <v>86</v>
      </c>
      <c r="C127" s="29"/>
      <c r="D127" s="13" t="s">
        <v>743</v>
      </c>
      <c r="E127" s="148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28">
        <v>51</v>
      </c>
    </row>
    <row r="128" spans="1:65">
      <c r="A128" s="30"/>
      <c r="B128" s="3" t="s">
        <v>276</v>
      </c>
      <c r="C128" s="29"/>
      <c r="D128" s="13" t="s">
        <v>743</v>
      </c>
      <c r="E128" s="148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A129" s="30"/>
      <c r="B129" s="46" t="s">
        <v>277</v>
      </c>
      <c r="C129" s="47"/>
      <c r="D129" s="45" t="s">
        <v>278</v>
      </c>
      <c r="E129" s="148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55"/>
    </row>
    <row r="130" spans="1:65">
      <c r="B130" s="31"/>
      <c r="C130" s="20"/>
      <c r="D130" s="20"/>
      <c r="BM130" s="55"/>
    </row>
    <row r="131" spans="1:65" ht="15">
      <c r="B131" s="8" t="s">
        <v>725</v>
      </c>
      <c r="BM131" s="28" t="s">
        <v>317</v>
      </c>
    </row>
    <row r="132" spans="1:65" ht="15">
      <c r="A132" s="25" t="s">
        <v>52</v>
      </c>
      <c r="B132" s="18" t="s">
        <v>110</v>
      </c>
      <c r="C132" s="15" t="s">
        <v>111</v>
      </c>
      <c r="D132" s="16" t="s">
        <v>112</v>
      </c>
      <c r="E132" s="148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 t="s">
        <v>236</v>
      </c>
      <c r="C133" s="9" t="s">
        <v>236</v>
      </c>
      <c r="D133" s="10" t="s">
        <v>364</v>
      </c>
      <c r="E133" s="148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 t="s">
        <v>1</v>
      </c>
    </row>
    <row r="134" spans="1:65">
      <c r="A134" s="30"/>
      <c r="B134" s="19"/>
      <c r="C134" s="9"/>
      <c r="D134" s="10" t="s">
        <v>114</v>
      </c>
      <c r="E134" s="148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2</v>
      </c>
    </row>
    <row r="135" spans="1:65">
      <c r="A135" s="30"/>
      <c r="B135" s="19"/>
      <c r="C135" s="9"/>
      <c r="D135" s="26"/>
      <c r="E135" s="148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2</v>
      </c>
    </row>
    <row r="136" spans="1:65">
      <c r="A136" s="30"/>
      <c r="B136" s="18">
        <v>1</v>
      </c>
      <c r="C136" s="14">
        <v>1</v>
      </c>
      <c r="D136" s="22">
        <v>7.6</v>
      </c>
      <c r="E136" s="148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</v>
      </c>
    </row>
    <row r="137" spans="1:65">
      <c r="A137" s="30"/>
      <c r="B137" s="20" t="s">
        <v>273</v>
      </c>
      <c r="C137" s="12"/>
      <c r="D137" s="23">
        <v>7.6</v>
      </c>
      <c r="E137" s="148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36</v>
      </c>
    </row>
    <row r="138" spans="1:65">
      <c r="A138" s="30"/>
      <c r="B138" s="3" t="s">
        <v>274</v>
      </c>
      <c r="C138" s="29"/>
      <c r="D138" s="11">
        <v>7.6</v>
      </c>
      <c r="E138" s="148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16</v>
      </c>
    </row>
    <row r="139" spans="1:65">
      <c r="A139" s="30"/>
      <c r="B139" s="3" t="s">
        <v>275</v>
      </c>
      <c r="C139" s="29"/>
      <c r="D139" s="24" t="s">
        <v>743</v>
      </c>
      <c r="E139" s="148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7.6</v>
      </c>
    </row>
    <row r="140" spans="1:65">
      <c r="A140" s="30"/>
      <c r="B140" s="3" t="s">
        <v>86</v>
      </c>
      <c r="C140" s="29"/>
      <c r="D140" s="13" t="s">
        <v>743</v>
      </c>
      <c r="E140" s="148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28">
        <v>42</v>
      </c>
    </row>
    <row r="141" spans="1:65">
      <c r="A141" s="30"/>
      <c r="B141" s="3" t="s">
        <v>276</v>
      </c>
      <c r="C141" s="29"/>
      <c r="D141" s="13">
        <v>0</v>
      </c>
      <c r="E141" s="148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46" t="s">
        <v>277</v>
      </c>
      <c r="C142" s="47"/>
      <c r="D142" s="45" t="s">
        <v>278</v>
      </c>
      <c r="E142" s="148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B143" s="31"/>
      <c r="C143" s="20"/>
      <c r="D143" s="20"/>
      <c r="BM143" s="55"/>
    </row>
    <row r="144" spans="1:65" ht="15">
      <c r="B144" s="8" t="s">
        <v>726</v>
      </c>
      <c r="BM144" s="28" t="s">
        <v>317</v>
      </c>
    </row>
    <row r="145" spans="1:65" ht="15">
      <c r="A145" s="25" t="s">
        <v>53</v>
      </c>
      <c r="B145" s="18" t="s">
        <v>110</v>
      </c>
      <c r="C145" s="15" t="s">
        <v>111</v>
      </c>
      <c r="D145" s="16" t="s">
        <v>112</v>
      </c>
      <c r="E145" s="148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1</v>
      </c>
    </row>
    <row r="146" spans="1:65">
      <c r="A146" s="30"/>
      <c r="B146" s="19" t="s">
        <v>236</v>
      </c>
      <c r="C146" s="9" t="s">
        <v>236</v>
      </c>
      <c r="D146" s="10" t="s">
        <v>364</v>
      </c>
      <c r="E146" s="148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 t="s">
        <v>3</v>
      </c>
    </row>
    <row r="147" spans="1:65">
      <c r="A147" s="30"/>
      <c r="B147" s="19"/>
      <c r="C147" s="9"/>
      <c r="D147" s="10" t="s">
        <v>114</v>
      </c>
      <c r="E147" s="148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/>
      <c r="C148" s="9"/>
      <c r="D148" s="26"/>
      <c r="E148" s="148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8">
        <v>1</v>
      </c>
      <c r="C149" s="14">
        <v>1</v>
      </c>
      <c r="D149" s="218" t="s">
        <v>95</v>
      </c>
      <c r="E149" s="212"/>
      <c r="F149" s="213"/>
      <c r="G149" s="213"/>
      <c r="H149" s="213"/>
      <c r="I149" s="213"/>
      <c r="J149" s="213"/>
      <c r="K149" s="213"/>
      <c r="L149" s="213"/>
      <c r="M149" s="213"/>
      <c r="N149" s="213"/>
      <c r="O149" s="213"/>
      <c r="P149" s="213"/>
      <c r="Q149" s="213"/>
      <c r="R149" s="213"/>
      <c r="S149" s="213"/>
      <c r="T149" s="213"/>
      <c r="U149" s="213"/>
      <c r="V149" s="213"/>
      <c r="W149" s="213"/>
      <c r="X149" s="213"/>
      <c r="Y149" s="213"/>
      <c r="Z149" s="213"/>
      <c r="AA149" s="213"/>
      <c r="AB149" s="213"/>
      <c r="AC149" s="213"/>
      <c r="AD149" s="213"/>
      <c r="AE149" s="213"/>
      <c r="AF149" s="213"/>
      <c r="AG149" s="213"/>
      <c r="AH149" s="213"/>
      <c r="AI149" s="213"/>
      <c r="AJ149" s="213"/>
      <c r="AK149" s="213"/>
      <c r="AL149" s="213"/>
      <c r="AM149" s="213"/>
      <c r="AN149" s="213"/>
      <c r="AO149" s="213"/>
      <c r="AP149" s="213"/>
      <c r="AQ149" s="213"/>
      <c r="AR149" s="213"/>
      <c r="AS149" s="213"/>
      <c r="AT149" s="213"/>
      <c r="AU149" s="213"/>
      <c r="AV149" s="213"/>
      <c r="AW149" s="213"/>
      <c r="AX149" s="213"/>
      <c r="AY149" s="213"/>
      <c r="AZ149" s="213"/>
      <c r="BA149" s="213"/>
      <c r="BB149" s="213"/>
      <c r="BC149" s="213"/>
      <c r="BD149" s="213"/>
      <c r="BE149" s="213"/>
      <c r="BF149" s="213"/>
      <c r="BG149" s="213"/>
      <c r="BH149" s="213"/>
      <c r="BI149" s="213"/>
      <c r="BJ149" s="213"/>
      <c r="BK149" s="213"/>
      <c r="BL149" s="213"/>
      <c r="BM149" s="214">
        <v>1</v>
      </c>
    </row>
    <row r="150" spans="1:65">
      <c r="A150" s="30"/>
      <c r="B150" s="20" t="s">
        <v>273</v>
      </c>
      <c r="C150" s="12"/>
      <c r="D150" s="217" t="s">
        <v>743</v>
      </c>
      <c r="E150" s="212"/>
      <c r="F150" s="213"/>
      <c r="G150" s="213"/>
      <c r="H150" s="213"/>
      <c r="I150" s="213"/>
      <c r="J150" s="213"/>
      <c r="K150" s="213"/>
      <c r="L150" s="213"/>
      <c r="M150" s="213"/>
      <c r="N150" s="213"/>
      <c r="O150" s="213"/>
      <c r="P150" s="213"/>
      <c r="Q150" s="213"/>
      <c r="R150" s="213"/>
      <c r="S150" s="213"/>
      <c r="T150" s="213"/>
      <c r="U150" s="213"/>
      <c r="V150" s="213"/>
      <c r="W150" s="213"/>
      <c r="X150" s="213"/>
      <c r="Y150" s="213"/>
      <c r="Z150" s="213"/>
      <c r="AA150" s="213"/>
      <c r="AB150" s="213"/>
      <c r="AC150" s="213"/>
      <c r="AD150" s="213"/>
      <c r="AE150" s="213"/>
      <c r="AF150" s="213"/>
      <c r="AG150" s="213"/>
      <c r="AH150" s="213"/>
      <c r="AI150" s="213"/>
      <c r="AJ150" s="213"/>
      <c r="AK150" s="213"/>
      <c r="AL150" s="213"/>
      <c r="AM150" s="213"/>
      <c r="AN150" s="213"/>
      <c r="AO150" s="213"/>
      <c r="AP150" s="213"/>
      <c r="AQ150" s="213"/>
      <c r="AR150" s="213"/>
      <c r="AS150" s="213"/>
      <c r="AT150" s="213"/>
      <c r="AU150" s="213"/>
      <c r="AV150" s="213"/>
      <c r="AW150" s="213"/>
      <c r="AX150" s="213"/>
      <c r="AY150" s="213"/>
      <c r="AZ150" s="213"/>
      <c r="BA150" s="213"/>
      <c r="BB150" s="213"/>
      <c r="BC150" s="213"/>
      <c r="BD150" s="213"/>
      <c r="BE150" s="213"/>
      <c r="BF150" s="213"/>
      <c r="BG150" s="213"/>
      <c r="BH150" s="213"/>
      <c r="BI150" s="213"/>
      <c r="BJ150" s="213"/>
      <c r="BK150" s="213"/>
      <c r="BL150" s="213"/>
      <c r="BM150" s="214">
        <v>37</v>
      </c>
    </row>
    <row r="151" spans="1:65">
      <c r="A151" s="30"/>
      <c r="B151" s="3" t="s">
        <v>274</v>
      </c>
      <c r="C151" s="29"/>
      <c r="D151" s="215" t="s">
        <v>743</v>
      </c>
      <c r="E151" s="212"/>
      <c r="F151" s="213"/>
      <c r="G151" s="213"/>
      <c r="H151" s="213"/>
      <c r="I151" s="213"/>
      <c r="J151" s="213"/>
      <c r="K151" s="213"/>
      <c r="L151" s="213"/>
      <c r="M151" s="213"/>
      <c r="N151" s="213"/>
      <c r="O151" s="213"/>
      <c r="P151" s="213"/>
      <c r="Q151" s="213"/>
      <c r="R151" s="213"/>
      <c r="S151" s="213"/>
      <c r="T151" s="213"/>
      <c r="U151" s="213"/>
      <c r="V151" s="213"/>
      <c r="W151" s="213"/>
      <c r="X151" s="213"/>
      <c r="Y151" s="213"/>
      <c r="Z151" s="213"/>
      <c r="AA151" s="213"/>
      <c r="AB151" s="213"/>
      <c r="AC151" s="213"/>
      <c r="AD151" s="213"/>
      <c r="AE151" s="213"/>
      <c r="AF151" s="213"/>
      <c r="AG151" s="213"/>
      <c r="AH151" s="213"/>
      <c r="AI151" s="213"/>
      <c r="AJ151" s="213"/>
      <c r="AK151" s="213"/>
      <c r="AL151" s="213"/>
      <c r="AM151" s="213"/>
      <c r="AN151" s="213"/>
      <c r="AO151" s="213"/>
      <c r="AP151" s="213"/>
      <c r="AQ151" s="213"/>
      <c r="AR151" s="213"/>
      <c r="AS151" s="213"/>
      <c r="AT151" s="213"/>
      <c r="AU151" s="213"/>
      <c r="AV151" s="213"/>
      <c r="AW151" s="213"/>
      <c r="AX151" s="213"/>
      <c r="AY151" s="213"/>
      <c r="AZ151" s="213"/>
      <c r="BA151" s="213"/>
      <c r="BB151" s="213"/>
      <c r="BC151" s="213"/>
      <c r="BD151" s="213"/>
      <c r="BE151" s="213"/>
      <c r="BF151" s="213"/>
      <c r="BG151" s="213"/>
      <c r="BH151" s="213"/>
      <c r="BI151" s="213"/>
      <c r="BJ151" s="213"/>
      <c r="BK151" s="213"/>
      <c r="BL151" s="213"/>
      <c r="BM151" s="214">
        <v>16</v>
      </c>
    </row>
    <row r="152" spans="1:65">
      <c r="A152" s="30"/>
      <c r="B152" s="3" t="s">
        <v>275</v>
      </c>
      <c r="C152" s="29"/>
      <c r="D152" s="215" t="s">
        <v>743</v>
      </c>
      <c r="E152" s="212"/>
      <c r="F152" s="213"/>
      <c r="G152" s="213"/>
      <c r="H152" s="213"/>
      <c r="I152" s="213"/>
      <c r="J152" s="213"/>
      <c r="K152" s="213"/>
      <c r="L152" s="213"/>
      <c r="M152" s="213"/>
      <c r="N152" s="213"/>
      <c r="O152" s="213"/>
      <c r="P152" s="213"/>
      <c r="Q152" s="213"/>
      <c r="R152" s="213"/>
      <c r="S152" s="213"/>
      <c r="T152" s="213"/>
      <c r="U152" s="213"/>
      <c r="V152" s="213"/>
      <c r="W152" s="213"/>
      <c r="X152" s="213"/>
      <c r="Y152" s="213"/>
      <c r="Z152" s="213"/>
      <c r="AA152" s="213"/>
      <c r="AB152" s="213"/>
      <c r="AC152" s="213"/>
      <c r="AD152" s="213"/>
      <c r="AE152" s="213"/>
      <c r="AF152" s="213"/>
      <c r="AG152" s="213"/>
      <c r="AH152" s="213"/>
      <c r="AI152" s="213"/>
      <c r="AJ152" s="213"/>
      <c r="AK152" s="213"/>
      <c r="AL152" s="213"/>
      <c r="AM152" s="213"/>
      <c r="AN152" s="213"/>
      <c r="AO152" s="213"/>
      <c r="AP152" s="213"/>
      <c r="AQ152" s="213"/>
      <c r="AR152" s="213"/>
      <c r="AS152" s="213"/>
      <c r="AT152" s="213"/>
      <c r="AU152" s="213"/>
      <c r="AV152" s="213"/>
      <c r="AW152" s="213"/>
      <c r="AX152" s="213"/>
      <c r="AY152" s="213"/>
      <c r="AZ152" s="213"/>
      <c r="BA152" s="213"/>
      <c r="BB152" s="213"/>
      <c r="BC152" s="213"/>
      <c r="BD152" s="213"/>
      <c r="BE152" s="213"/>
      <c r="BF152" s="213"/>
      <c r="BG152" s="213"/>
      <c r="BH152" s="213"/>
      <c r="BI152" s="213"/>
      <c r="BJ152" s="213"/>
      <c r="BK152" s="213"/>
      <c r="BL152" s="213"/>
      <c r="BM152" s="214" t="s">
        <v>95</v>
      </c>
    </row>
    <row r="153" spans="1:65">
      <c r="A153" s="30"/>
      <c r="B153" s="3" t="s">
        <v>86</v>
      </c>
      <c r="C153" s="29"/>
      <c r="D153" s="13" t="s">
        <v>743</v>
      </c>
      <c r="E153" s="148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43</v>
      </c>
    </row>
    <row r="154" spans="1:65">
      <c r="A154" s="30"/>
      <c r="B154" s="3" t="s">
        <v>276</v>
      </c>
      <c r="C154" s="29"/>
      <c r="D154" s="13" t="s">
        <v>743</v>
      </c>
      <c r="E154" s="148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55"/>
    </row>
    <row r="155" spans="1:65">
      <c r="A155" s="30"/>
      <c r="B155" s="46" t="s">
        <v>277</v>
      </c>
      <c r="C155" s="47"/>
      <c r="D155" s="45" t="s">
        <v>278</v>
      </c>
      <c r="E155" s="148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5"/>
    </row>
    <row r="156" spans="1:65">
      <c r="B156" s="31"/>
      <c r="C156" s="20"/>
      <c r="D156" s="20"/>
      <c r="BM156" s="55"/>
    </row>
    <row r="157" spans="1:65" ht="15">
      <c r="B157" s="8" t="s">
        <v>727</v>
      </c>
      <c r="BM157" s="28" t="s">
        <v>317</v>
      </c>
    </row>
    <row r="158" spans="1:65" ht="15">
      <c r="A158" s="25" t="s">
        <v>210</v>
      </c>
      <c r="B158" s="18" t="s">
        <v>110</v>
      </c>
      <c r="C158" s="15" t="s">
        <v>111</v>
      </c>
      <c r="D158" s="16" t="s">
        <v>112</v>
      </c>
      <c r="E158" s="148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1</v>
      </c>
    </row>
    <row r="159" spans="1:65">
      <c r="A159" s="30"/>
      <c r="B159" s="19" t="s">
        <v>236</v>
      </c>
      <c r="C159" s="9" t="s">
        <v>236</v>
      </c>
      <c r="D159" s="10" t="s">
        <v>364</v>
      </c>
      <c r="E159" s="148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 t="s">
        <v>3</v>
      </c>
    </row>
    <row r="160" spans="1:65">
      <c r="A160" s="30"/>
      <c r="B160" s="19"/>
      <c r="C160" s="9"/>
      <c r="D160" s="10" t="s">
        <v>114</v>
      </c>
      <c r="E160" s="148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2</v>
      </c>
    </row>
    <row r="161" spans="1:65">
      <c r="A161" s="30"/>
      <c r="B161" s="19"/>
      <c r="C161" s="9"/>
      <c r="D161" s="26"/>
      <c r="E161" s="148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2</v>
      </c>
    </row>
    <row r="162" spans="1:65">
      <c r="A162" s="30"/>
      <c r="B162" s="18">
        <v>1</v>
      </c>
      <c r="C162" s="14">
        <v>1</v>
      </c>
      <c r="D162" s="141" t="s">
        <v>104</v>
      </c>
      <c r="E162" s="148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</v>
      </c>
    </row>
    <row r="163" spans="1:65">
      <c r="A163" s="30"/>
      <c r="B163" s="20" t="s">
        <v>273</v>
      </c>
      <c r="C163" s="12"/>
      <c r="D163" s="23" t="s">
        <v>743</v>
      </c>
      <c r="E163" s="148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38</v>
      </c>
    </row>
    <row r="164" spans="1:65">
      <c r="A164" s="30"/>
      <c r="B164" s="3" t="s">
        <v>274</v>
      </c>
      <c r="C164" s="29"/>
      <c r="D164" s="11" t="s">
        <v>743</v>
      </c>
      <c r="E164" s="148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16</v>
      </c>
    </row>
    <row r="165" spans="1:65">
      <c r="A165" s="30"/>
      <c r="B165" s="3" t="s">
        <v>275</v>
      </c>
      <c r="C165" s="29"/>
      <c r="D165" s="24" t="s">
        <v>743</v>
      </c>
      <c r="E165" s="148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 t="s">
        <v>104</v>
      </c>
    </row>
    <row r="166" spans="1:65">
      <c r="A166" s="30"/>
      <c r="B166" s="3" t="s">
        <v>86</v>
      </c>
      <c r="C166" s="29"/>
      <c r="D166" s="13" t="s">
        <v>743</v>
      </c>
      <c r="E166" s="148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44</v>
      </c>
    </row>
    <row r="167" spans="1:65">
      <c r="A167" s="30"/>
      <c r="B167" s="3" t="s">
        <v>276</v>
      </c>
      <c r="C167" s="29"/>
      <c r="D167" s="13" t="s">
        <v>743</v>
      </c>
      <c r="E167" s="148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A168" s="30"/>
      <c r="B168" s="46" t="s">
        <v>277</v>
      </c>
      <c r="C168" s="47"/>
      <c r="D168" s="45" t="s">
        <v>278</v>
      </c>
      <c r="E168" s="148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55"/>
    </row>
    <row r="169" spans="1:65">
      <c r="B169" s="31"/>
      <c r="C169" s="20"/>
      <c r="D169" s="20"/>
      <c r="BM169" s="55"/>
    </row>
    <row r="170" spans="1:65" ht="15">
      <c r="B170" s="8" t="s">
        <v>728</v>
      </c>
      <c r="BM170" s="28" t="s">
        <v>317</v>
      </c>
    </row>
    <row r="171" spans="1:65" ht="15">
      <c r="A171" s="25" t="s">
        <v>17</v>
      </c>
      <c r="B171" s="18" t="s">
        <v>110</v>
      </c>
      <c r="C171" s="15" t="s">
        <v>111</v>
      </c>
      <c r="D171" s="16" t="s">
        <v>112</v>
      </c>
      <c r="E171" s="148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1</v>
      </c>
    </row>
    <row r="172" spans="1:65">
      <c r="A172" s="30"/>
      <c r="B172" s="19" t="s">
        <v>236</v>
      </c>
      <c r="C172" s="9" t="s">
        <v>236</v>
      </c>
      <c r="D172" s="10" t="s">
        <v>364</v>
      </c>
      <c r="E172" s="148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 t="s">
        <v>3</v>
      </c>
    </row>
    <row r="173" spans="1:65">
      <c r="A173" s="30"/>
      <c r="B173" s="19"/>
      <c r="C173" s="9"/>
      <c r="D173" s="10" t="s">
        <v>114</v>
      </c>
      <c r="E173" s="148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1</v>
      </c>
    </row>
    <row r="174" spans="1:65">
      <c r="A174" s="30"/>
      <c r="B174" s="19"/>
      <c r="C174" s="9"/>
      <c r="D174" s="26"/>
      <c r="E174" s="148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8">
        <v>1</v>
      </c>
      <c r="C175" s="14">
        <v>1</v>
      </c>
      <c r="D175" s="211">
        <v>11</v>
      </c>
      <c r="E175" s="212"/>
      <c r="F175" s="213"/>
      <c r="G175" s="213"/>
      <c r="H175" s="213"/>
      <c r="I175" s="213"/>
      <c r="J175" s="213"/>
      <c r="K175" s="213"/>
      <c r="L175" s="213"/>
      <c r="M175" s="213"/>
      <c r="N175" s="213"/>
      <c r="O175" s="213"/>
      <c r="P175" s="213"/>
      <c r="Q175" s="213"/>
      <c r="R175" s="213"/>
      <c r="S175" s="213"/>
      <c r="T175" s="213"/>
      <c r="U175" s="213"/>
      <c r="V175" s="213"/>
      <c r="W175" s="213"/>
      <c r="X175" s="213"/>
      <c r="Y175" s="213"/>
      <c r="Z175" s="213"/>
      <c r="AA175" s="213"/>
      <c r="AB175" s="213"/>
      <c r="AC175" s="213"/>
      <c r="AD175" s="213"/>
      <c r="AE175" s="213"/>
      <c r="AF175" s="213"/>
      <c r="AG175" s="213"/>
      <c r="AH175" s="213"/>
      <c r="AI175" s="213"/>
      <c r="AJ175" s="213"/>
      <c r="AK175" s="213"/>
      <c r="AL175" s="213"/>
      <c r="AM175" s="213"/>
      <c r="AN175" s="213"/>
      <c r="AO175" s="213"/>
      <c r="AP175" s="213"/>
      <c r="AQ175" s="213"/>
      <c r="AR175" s="213"/>
      <c r="AS175" s="213"/>
      <c r="AT175" s="213"/>
      <c r="AU175" s="213"/>
      <c r="AV175" s="213"/>
      <c r="AW175" s="213"/>
      <c r="AX175" s="213"/>
      <c r="AY175" s="213"/>
      <c r="AZ175" s="213"/>
      <c r="BA175" s="213"/>
      <c r="BB175" s="213"/>
      <c r="BC175" s="213"/>
      <c r="BD175" s="213"/>
      <c r="BE175" s="213"/>
      <c r="BF175" s="213"/>
      <c r="BG175" s="213"/>
      <c r="BH175" s="213"/>
      <c r="BI175" s="213"/>
      <c r="BJ175" s="213"/>
      <c r="BK175" s="213"/>
      <c r="BL175" s="213"/>
      <c r="BM175" s="214">
        <v>1</v>
      </c>
    </row>
    <row r="176" spans="1:65">
      <c r="A176" s="30"/>
      <c r="B176" s="20" t="s">
        <v>273</v>
      </c>
      <c r="C176" s="12"/>
      <c r="D176" s="217">
        <v>11</v>
      </c>
      <c r="E176" s="212"/>
      <c r="F176" s="213"/>
      <c r="G176" s="213"/>
      <c r="H176" s="213"/>
      <c r="I176" s="213"/>
      <c r="J176" s="213"/>
      <c r="K176" s="213"/>
      <c r="L176" s="213"/>
      <c r="M176" s="213"/>
      <c r="N176" s="213"/>
      <c r="O176" s="213"/>
      <c r="P176" s="213"/>
      <c r="Q176" s="213"/>
      <c r="R176" s="213"/>
      <c r="S176" s="213"/>
      <c r="T176" s="213"/>
      <c r="U176" s="213"/>
      <c r="V176" s="213"/>
      <c r="W176" s="213"/>
      <c r="X176" s="213"/>
      <c r="Y176" s="213"/>
      <c r="Z176" s="213"/>
      <c r="AA176" s="213"/>
      <c r="AB176" s="213"/>
      <c r="AC176" s="213"/>
      <c r="AD176" s="213"/>
      <c r="AE176" s="213"/>
      <c r="AF176" s="213"/>
      <c r="AG176" s="213"/>
      <c r="AH176" s="213"/>
      <c r="AI176" s="213"/>
      <c r="AJ176" s="213"/>
      <c r="AK176" s="213"/>
      <c r="AL176" s="213"/>
      <c r="AM176" s="213"/>
      <c r="AN176" s="213"/>
      <c r="AO176" s="213"/>
      <c r="AP176" s="213"/>
      <c r="AQ176" s="213"/>
      <c r="AR176" s="213"/>
      <c r="AS176" s="213"/>
      <c r="AT176" s="213"/>
      <c r="AU176" s="213"/>
      <c r="AV176" s="213"/>
      <c r="AW176" s="213"/>
      <c r="AX176" s="213"/>
      <c r="AY176" s="213"/>
      <c r="AZ176" s="213"/>
      <c r="BA176" s="213"/>
      <c r="BB176" s="213"/>
      <c r="BC176" s="213"/>
      <c r="BD176" s="213"/>
      <c r="BE176" s="213"/>
      <c r="BF176" s="213"/>
      <c r="BG176" s="213"/>
      <c r="BH176" s="213"/>
      <c r="BI176" s="213"/>
      <c r="BJ176" s="213"/>
      <c r="BK176" s="213"/>
      <c r="BL176" s="213"/>
      <c r="BM176" s="214">
        <v>21</v>
      </c>
    </row>
    <row r="177" spans="1:65">
      <c r="A177" s="30"/>
      <c r="B177" s="3" t="s">
        <v>274</v>
      </c>
      <c r="C177" s="29"/>
      <c r="D177" s="215">
        <v>11</v>
      </c>
      <c r="E177" s="212"/>
      <c r="F177" s="213"/>
      <c r="G177" s="213"/>
      <c r="H177" s="213"/>
      <c r="I177" s="213"/>
      <c r="J177" s="213"/>
      <c r="K177" s="213"/>
      <c r="L177" s="213"/>
      <c r="M177" s="213"/>
      <c r="N177" s="213"/>
      <c r="O177" s="213"/>
      <c r="P177" s="213"/>
      <c r="Q177" s="213"/>
      <c r="R177" s="213"/>
      <c r="S177" s="213"/>
      <c r="T177" s="213"/>
      <c r="U177" s="213"/>
      <c r="V177" s="213"/>
      <c r="W177" s="213"/>
      <c r="X177" s="213"/>
      <c r="Y177" s="213"/>
      <c r="Z177" s="213"/>
      <c r="AA177" s="213"/>
      <c r="AB177" s="213"/>
      <c r="AC177" s="213"/>
      <c r="AD177" s="213"/>
      <c r="AE177" s="213"/>
      <c r="AF177" s="213"/>
      <c r="AG177" s="213"/>
      <c r="AH177" s="213"/>
      <c r="AI177" s="213"/>
      <c r="AJ177" s="213"/>
      <c r="AK177" s="213"/>
      <c r="AL177" s="213"/>
      <c r="AM177" s="213"/>
      <c r="AN177" s="213"/>
      <c r="AO177" s="213"/>
      <c r="AP177" s="213"/>
      <c r="AQ177" s="213"/>
      <c r="AR177" s="213"/>
      <c r="AS177" s="213"/>
      <c r="AT177" s="213"/>
      <c r="AU177" s="213"/>
      <c r="AV177" s="213"/>
      <c r="AW177" s="213"/>
      <c r="AX177" s="213"/>
      <c r="AY177" s="213"/>
      <c r="AZ177" s="213"/>
      <c r="BA177" s="213"/>
      <c r="BB177" s="213"/>
      <c r="BC177" s="213"/>
      <c r="BD177" s="213"/>
      <c r="BE177" s="213"/>
      <c r="BF177" s="213"/>
      <c r="BG177" s="213"/>
      <c r="BH177" s="213"/>
      <c r="BI177" s="213"/>
      <c r="BJ177" s="213"/>
      <c r="BK177" s="213"/>
      <c r="BL177" s="213"/>
      <c r="BM177" s="214">
        <v>16</v>
      </c>
    </row>
    <row r="178" spans="1:65">
      <c r="A178" s="30"/>
      <c r="B178" s="3" t="s">
        <v>275</v>
      </c>
      <c r="C178" s="29"/>
      <c r="D178" s="215" t="s">
        <v>743</v>
      </c>
      <c r="E178" s="212"/>
      <c r="F178" s="213"/>
      <c r="G178" s="213"/>
      <c r="H178" s="213"/>
      <c r="I178" s="213"/>
      <c r="J178" s="213"/>
      <c r="K178" s="213"/>
      <c r="L178" s="213"/>
      <c r="M178" s="213"/>
      <c r="N178" s="213"/>
      <c r="O178" s="213"/>
      <c r="P178" s="213"/>
      <c r="Q178" s="213"/>
      <c r="R178" s="213"/>
      <c r="S178" s="213"/>
      <c r="T178" s="213"/>
      <c r="U178" s="213"/>
      <c r="V178" s="213"/>
      <c r="W178" s="213"/>
      <c r="X178" s="213"/>
      <c r="Y178" s="213"/>
      <c r="Z178" s="213"/>
      <c r="AA178" s="213"/>
      <c r="AB178" s="213"/>
      <c r="AC178" s="213"/>
      <c r="AD178" s="213"/>
      <c r="AE178" s="213"/>
      <c r="AF178" s="213"/>
      <c r="AG178" s="213"/>
      <c r="AH178" s="213"/>
      <c r="AI178" s="213"/>
      <c r="AJ178" s="213"/>
      <c r="AK178" s="213"/>
      <c r="AL178" s="213"/>
      <c r="AM178" s="213"/>
      <c r="AN178" s="213"/>
      <c r="AO178" s="213"/>
      <c r="AP178" s="213"/>
      <c r="AQ178" s="213"/>
      <c r="AR178" s="213"/>
      <c r="AS178" s="213"/>
      <c r="AT178" s="213"/>
      <c r="AU178" s="213"/>
      <c r="AV178" s="213"/>
      <c r="AW178" s="213"/>
      <c r="AX178" s="213"/>
      <c r="AY178" s="213"/>
      <c r="AZ178" s="213"/>
      <c r="BA178" s="213"/>
      <c r="BB178" s="213"/>
      <c r="BC178" s="213"/>
      <c r="BD178" s="213"/>
      <c r="BE178" s="213"/>
      <c r="BF178" s="213"/>
      <c r="BG178" s="213"/>
      <c r="BH178" s="213"/>
      <c r="BI178" s="213"/>
      <c r="BJ178" s="213"/>
      <c r="BK178" s="213"/>
      <c r="BL178" s="213"/>
      <c r="BM178" s="214">
        <v>11</v>
      </c>
    </row>
    <row r="179" spans="1:65">
      <c r="A179" s="30"/>
      <c r="B179" s="3" t="s">
        <v>86</v>
      </c>
      <c r="C179" s="29"/>
      <c r="D179" s="13" t="s">
        <v>743</v>
      </c>
      <c r="E179" s="148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28">
        <v>45</v>
      </c>
    </row>
    <row r="180" spans="1:65">
      <c r="A180" s="30"/>
      <c r="B180" s="3" t="s">
        <v>276</v>
      </c>
      <c r="C180" s="29"/>
      <c r="D180" s="13">
        <v>0</v>
      </c>
      <c r="E180" s="148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277</v>
      </c>
      <c r="C181" s="47"/>
      <c r="D181" s="45" t="s">
        <v>278</v>
      </c>
      <c r="E181" s="148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729</v>
      </c>
      <c r="BM183" s="28" t="s">
        <v>317</v>
      </c>
    </row>
    <row r="184" spans="1:65" ht="15">
      <c r="A184" s="25" t="s">
        <v>56</v>
      </c>
      <c r="B184" s="18" t="s">
        <v>110</v>
      </c>
      <c r="C184" s="15" t="s">
        <v>111</v>
      </c>
      <c r="D184" s="16" t="s">
        <v>112</v>
      </c>
      <c r="E184" s="148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236</v>
      </c>
      <c r="C185" s="9" t="s">
        <v>236</v>
      </c>
      <c r="D185" s="10" t="s">
        <v>364</v>
      </c>
      <c r="E185" s="148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1</v>
      </c>
    </row>
    <row r="186" spans="1:65">
      <c r="A186" s="30"/>
      <c r="B186" s="19"/>
      <c r="C186" s="9"/>
      <c r="D186" s="10" t="s">
        <v>114</v>
      </c>
      <c r="E186" s="148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3</v>
      </c>
    </row>
    <row r="187" spans="1:65">
      <c r="A187" s="30"/>
      <c r="B187" s="19"/>
      <c r="C187" s="9"/>
      <c r="D187" s="26"/>
      <c r="E187" s="148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3</v>
      </c>
    </row>
    <row r="188" spans="1:65">
      <c r="A188" s="30"/>
      <c r="B188" s="18">
        <v>1</v>
      </c>
      <c r="C188" s="14">
        <v>1</v>
      </c>
      <c r="D188" s="199">
        <v>0.11</v>
      </c>
      <c r="E188" s="197"/>
      <c r="F188" s="198"/>
      <c r="G188" s="198"/>
      <c r="H188" s="198"/>
      <c r="I188" s="198"/>
      <c r="J188" s="198"/>
      <c r="K188" s="198"/>
      <c r="L188" s="198"/>
      <c r="M188" s="198"/>
      <c r="N188" s="198"/>
      <c r="O188" s="198"/>
      <c r="P188" s="198"/>
      <c r="Q188" s="198"/>
      <c r="R188" s="198"/>
      <c r="S188" s="198"/>
      <c r="T188" s="198"/>
      <c r="U188" s="198"/>
      <c r="V188" s="198"/>
      <c r="W188" s="198"/>
      <c r="X188" s="198"/>
      <c r="Y188" s="198"/>
      <c r="Z188" s="198"/>
      <c r="AA188" s="198"/>
      <c r="AB188" s="198"/>
      <c r="AC188" s="198"/>
      <c r="AD188" s="198"/>
      <c r="AE188" s="198"/>
      <c r="AF188" s="198"/>
      <c r="AG188" s="198"/>
      <c r="AH188" s="198"/>
      <c r="AI188" s="198"/>
      <c r="AJ188" s="198"/>
      <c r="AK188" s="198"/>
      <c r="AL188" s="198"/>
      <c r="AM188" s="198"/>
      <c r="AN188" s="198"/>
      <c r="AO188" s="198"/>
      <c r="AP188" s="198"/>
      <c r="AQ188" s="198"/>
      <c r="AR188" s="198"/>
      <c r="AS188" s="198"/>
      <c r="AT188" s="198"/>
      <c r="AU188" s="198"/>
      <c r="AV188" s="198"/>
      <c r="AW188" s="198"/>
      <c r="AX188" s="198"/>
      <c r="AY188" s="198"/>
      <c r="AZ188" s="198"/>
      <c r="BA188" s="198"/>
      <c r="BB188" s="198"/>
      <c r="BC188" s="198"/>
      <c r="BD188" s="198"/>
      <c r="BE188" s="198"/>
      <c r="BF188" s="198"/>
      <c r="BG188" s="198"/>
      <c r="BH188" s="198"/>
      <c r="BI188" s="198"/>
      <c r="BJ188" s="198"/>
      <c r="BK188" s="198"/>
      <c r="BL188" s="198"/>
      <c r="BM188" s="200">
        <v>1</v>
      </c>
    </row>
    <row r="189" spans="1:65">
      <c r="A189" s="30"/>
      <c r="B189" s="20" t="s">
        <v>273</v>
      </c>
      <c r="C189" s="12"/>
      <c r="D189" s="201">
        <v>0.11</v>
      </c>
      <c r="E189" s="197"/>
      <c r="F189" s="198"/>
      <c r="G189" s="198"/>
      <c r="H189" s="198"/>
      <c r="I189" s="198"/>
      <c r="J189" s="198"/>
      <c r="K189" s="198"/>
      <c r="L189" s="198"/>
      <c r="M189" s="198"/>
      <c r="N189" s="198"/>
      <c r="O189" s="198"/>
      <c r="P189" s="198"/>
      <c r="Q189" s="198"/>
      <c r="R189" s="198"/>
      <c r="S189" s="198"/>
      <c r="T189" s="198"/>
      <c r="U189" s="198"/>
      <c r="V189" s="198"/>
      <c r="W189" s="198"/>
      <c r="X189" s="198"/>
      <c r="Y189" s="198"/>
      <c r="Z189" s="198"/>
      <c r="AA189" s="198"/>
      <c r="AB189" s="198"/>
      <c r="AC189" s="198"/>
      <c r="AD189" s="198"/>
      <c r="AE189" s="198"/>
      <c r="AF189" s="198"/>
      <c r="AG189" s="198"/>
      <c r="AH189" s="198"/>
      <c r="AI189" s="198"/>
      <c r="AJ189" s="198"/>
      <c r="AK189" s="198"/>
      <c r="AL189" s="198"/>
      <c r="AM189" s="198"/>
      <c r="AN189" s="198"/>
      <c r="AO189" s="198"/>
      <c r="AP189" s="198"/>
      <c r="AQ189" s="198"/>
      <c r="AR189" s="198"/>
      <c r="AS189" s="198"/>
      <c r="AT189" s="198"/>
      <c r="AU189" s="198"/>
      <c r="AV189" s="198"/>
      <c r="AW189" s="198"/>
      <c r="AX189" s="198"/>
      <c r="AY189" s="198"/>
      <c r="AZ189" s="198"/>
      <c r="BA189" s="198"/>
      <c r="BB189" s="198"/>
      <c r="BC189" s="198"/>
      <c r="BD189" s="198"/>
      <c r="BE189" s="198"/>
      <c r="BF189" s="198"/>
      <c r="BG189" s="198"/>
      <c r="BH189" s="198"/>
      <c r="BI189" s="198"/>
      <c r="BJ189" s="198"/>
      <c r="BK189" s="198"/>
      <c r="BL189" s="198"/>
      <c r="BM189" s="200">
        <v>23</v>
      </c>
    </row>
    <row r="190" spans="1:65">
      <c r="A190" s="30"/>
      <c r="B190" s="3" t="s">
        <v>274</v>
      </c>
      <c r="C190" s="29"/>
      <c r="D190" s="24">
        <v>0.11</v>
      </c>
      <c r="E190" s="197"/>
      <c r="F190" s="198"/>
      <c r="G190" s="198"/>
      <c r="H190" s="198"/>
      <c r="I190" s="198"/>
      <c r="J190" s="198"/>
      <c r="K190" s="198"/>
      <c r="L190" s="198"/>
      <c r="M190" s="198"/>
      <c r="N190" s="198"/>
      <c r="O190" s="198"/>
      <c r="P190" s="198"/>
      <c r="Q190" s="198"/>
      <c r="R190" s="198"/>
      <c r="S190" s="198"/>
      <c r="T190" s="198"/>
      <c r="U190" s="198"/>
      <c r="V190" s="198"/>
      <c r="W190" s="198"/>
      <c r="X190" s="198"/>
      <c r="Y190" s="198"/>
      <c r="Z190" s="198"/>
      <c r="AA190" s="198"/>
      <c r="AB190" s="198"/>
      <c r="AC190" s="198"/>
      <c r="AD190" s="198"/>
      <c r="AE190" s="198"/>
      <c r="AF190" s="198"/>
      <c r="AG190" s="198"/>
      <c r="AH190" s="198"/>
      <c r="AI190" s="198"/>
      <c r="AJ190" s="198"/>
      <c r="AK190" s="198"/>
      <c r="AL190" s="198"/>
      <c r="AM190" s="198"/>
      <c r="AN190" s="198"/>
      <c r="AO190" s="198"/>
      <c r="AP190" s="198"/>
      <c r="AQ190" s="198"/>
      <c r="AR190" s="198"/>
      <c r="AS190" s="198"/>
      <c r="AT190" s="198"/>
      <c r="AU190" s="198"/>
      <c r="AV190" s="198"/>
      <c r="AW190" s="198"/>
      <c r="AX190" s="198"/>
      <c r="AY190" s="198"/>
      <c r="AZ190" s="198"/>
      <c r="BA190" s="198"/>
      <c r="BB190" s="198"/>
      <c r="BC190" s="198"/>
      <c r="BD190" s="198"/>
      <c r="BE190" s="198"/>
      <c r="BF190" s="198"/>
      <c r="BG190" s="198"/>
      <c r="BH190" s="198"/>
      <c r="BI190" s="198"/>
      <c r="BJ190" s="198"/>
      <c r="BK190" s="198"/>
      <c r="BL190" s="198"/>
      <c r="BM190" s="200">
        <v>16</v>
      </c>
    </row>
    <row r="191" spans="1:65">
      <c r="A191" s="30"/>
      <c r="B191" s="3" t="s">
        <v>275</v>
      </c>
      <c r="C191" s="29"/>
      <c r="D191" s="24" t="s">
        <v>743</v>
      </c>
      <c r="E191" s="197"/>
      <c r="F191" s="198"/>
      <c r="G191" s="198"/>
      <c r="H191" s="198"/>
      <c r="I191" s="198"/>
      <c r="J191" s="198"/>
      <c r="K191" s="198"/>
      <c r="L191" s="198"/>
      <c r="M191" s="198"/>
      <c r="N191" s="198"/>
      <c r="O191" s="198"/>
      <c r="P191" s="198"/>
      <c r="Q191" s="198"/>
      <c r="R191" s="198"/>
      <c r="S191" s="198"/>
      <c r="T191" s="198"/>
      <c r="U191" s="198"/>
      <c r="V191" s="198"/>
      <c r="W191" s="198"/>
      <c r="X191" s="198"/>
      <c r="Y191" s="198"/>
      <c r="Z191" s="198"/>
      <c r="AA191" s="198"/>
      <c r="AB191" s="198"/>
      <c r="AC191" s="198"/>
      <c r="AD191" s="198"/>
      <c r="AE191" s="198"/>
      <c r="AF191" s="198"/>
      <c r="AG191" s="198"/>
      <c r="AH191" s="198"/>
      <c r="AI191" s="198"/>
      <c r="AJ191" s="198"/>
      <c r="AK191" s="198"/>
      <c r="AL191" s="198"/>
      <c r="AM191" s="198"/>
      <c r="AN191" s="198"/>
      <c r="AO191" s="198"/>
      <c r="AP191" s="198"/>
      <c r="AQ191" s="198"/>
      <c r="AR191" s="198"/>
      <c r="AS191" s="198"/>
      <c r="AT191" s="198"/>
      <c r="AU191" s="198"/>
      <c r="AV191" s="198"/>
      <c r="AW191" s="198"/>
      <c r="AX191" s="198"/>
      <c r="AY191" s="198"/>
      <c r="AZ191" s="198"/>
      <c r="BA191" s="198"/>
      <c r="BB191" s="198"/>
      <c r="BC191" s="198"/>
      <c r="BD191" s="198"/>
      <c r="BE191" s="198"/>
      <c r="BF191" s="198"/>
      <c r="BG191" s="198"/>
      <c r="BH191" s="198"/>
      <c r="BI191" s="198"/>
      <c r="BJ191" s="198"/>
      <c r="BK191" s="198"/>
      <c r="BL191" s="198"/>
      <c r="BM191" s="200">
        <v>0.11</v>
      </c>
    </row>
    <row r="192" spans="1:65">
      <c r="A192" s="30"/>
      <c r="B192" s="3" t="s">
        <v>86</v>
      </c>
      <c r="C192" s="29"/>
      <c r="D192" s="13" t="s">
        <v>743</v>
      </c>
      <c r="E192" s="148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46</v>
      </c>
    </row>
    <row r="193" spans="1:65">
      <c r="A193" s="30"/>
      <c r="B193" s="3" t="s">
        <v>276</v>
      </c>
      <c r="C193" s="29"/>
      <c r="D193" s="13">
        <v>0</v>
      </c>
      <c r="E193" s="148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46" t="s">
        <v>277</v>
      </c>
      <c r="C194" s="47"/>
      <c r="D194" s="45" t="s">
        <v>278</v>
      </c>
      <c r="E194" s="148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B195" s="31"/>
      <c r="C195" s="20"/>
      <c r="D195" s="20"/>
      <c r="BM195" s="55"/>
    </row>
    <row r="196" spans="1:65" ht="15">
      <c r="B196" s="8" t="s">
        <v>730</v>
      </c>
      <c r="BM196" s="28" t="s">
        <v>317</v>
      </c>
    </row>
    <row r="197" spans="1:65" ht="15">
      <c r="A197" s="25" t="s">
        <v>26</v>
      </c>
      <c r="B197" s="18" t="s">
        <v>110</v>
      </c>
      <c r="C197" s="15" t="s">
        <v>111</v>
      </c>
      <c r="D197" s="16" t="s">
        <v>112</v>
      </c>
      <c r="E197" s="148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28">
        <v>1</v>
      </c>
    </row>
    <row r="198" spans="1:65">
      <c r="A198" s="30"/>
      <c r="B198" s="19" t="s">
        <v>236</v>
      </c>
      <c r="C198" s="9" t="s">
        <v>236</v>
      </c>
      <c r="D198" s="10" t="s">
        <v>364</v>
      </c>
      <c r="E198" s="148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 t="s">
        <v>3</v>
      </c>
    </row>
    <row r="199" spans="1:65">
      <c r="A199" s="30"/>
      <c r="B199" s="19"/>
      <c r="C199" s="9"/>
      <c r="D199" s="10" t="s">
        <v>114</v>
      </c>
      <c r="E199" s="148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>
        <v>1</v>
      </c>
    </row>
    <row r="200" spans="1:65">
      <c r="A200" s="30"/>
      <c r="B200" s="19"/>
      <c r="C200" s="9"/>
      <c r="D200" s="26"/>
      <c r="E200" s="148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8">
        <v>1</v>
      </c>
      <c r="C201" s="14">
        <v>1</v>
      </c>
      <c r="D201" s="211">
        <v>10</v>
      </c>
      <c r="E201" s="212"/>
      <c r="F201" s="213"/>
      <c r="G201" s="213"/>
      <c r="H201" s="213"/>
      <c r="I201" s="213"/>
      <c r="J201" s="213"/>
      <c r="K201" s="213"/>
      <c r="L201" s="213"/>
      <c r="M201" s="213"/>
      <c r="N201" s="213"/>
      <c r="O201" s="213"/>
      <c r="P201" s="213"/>
      <c r="Q201" s="213"/>
      <c r="R201" s="213"/>
      <c r="S201" s="213"/>
      <c r="T201" s="213"/>
      <c r="U201" s="213"/>
      <c r="V201" s="213"/>
      <c r="W201" s="213"/>
      <c r="X201" s="213"/>
      <c r="Y201" s="213"/>
      <c r="Z201" s="213"/>
      <c r="AA201" s="213"/>
      <c r="AB201" s="213"/>
      <c r="AC201" s="213"/>
      <c r="AD201" s="213"/>
      <c r="AE201" s="213"/>
      <c r="AF201" s="213"/>
      <c r="AG201" s="213"/>
      <c r="AH201" s="213"/>
      <c r="AI201" s="213"/>
      <c r="AJ201" s="213"/>
      <c r="AK201" s="213"/>
      <c r="AL201" s="213"/>
      <c r="AM201" s="213"/>
      <c r="AN201" s="213"/>
      <c r="AO201" s="213"/>
      <c r="AP201" s="213"/>
      <c r="AQ201" s="213"/>
      <c r="AR201" s="213"/>
      <c r="AS201" s="213"/>
      <c r="AT201" s="213"/>
      <c r="AU201" s="213"/>
      <c r="AV201" s="213"/>
      <c r="AW201" s="213"/>
      <c r="AX201" s="213"/>
      <c r="AY201" s="213"/>
      <c r="AZ201" s="213"/>
      <c r="BA201" s="213"/>
      <c r="BB201" s="213"/>
      <c r="BC201" s="213"/>
      <c r="BD201" s="213"/>
      <c r="BE201" s="213"/>
      <c r="BF201" s="213"/>
      <c r="BG201" s="213"/>
      <c r="BH201" s="213"/>
      <c r="BI201" s="213"/>
      <c r="BJ201" s="213"/>
      <c r="BK201" s="213"/>
      <c r="BL201" s="213"/>
      <c r="BM201" s="214">
        <v>1</v>
      </c>
    </row>
    <row r="202" spans="1:65">
      <c r="A202" s="30"/>
      <c r="B202" s="20" t="s">
        <v>273</v>
      </c>
      <c r="C202" s="12"/>
      <c r="D202" s="217">
        <v>10</v>
      </c>
      <c r="E202" s="212"/>
      <c r="F202" s="213"/>
      <c r="G202" s="213"/>
      <c r="H202" s="213"/>
      <c r="I202" s="213"/>
      <c r="J202" s="213"/>
      <c r="K202" s="213"/>
      <c r="L202" s="213"/>
      <c r="M202" s="213"/>
      <c r="N202" s="213"/>
      <c r="O202" s="213"/>
      <c r="P202" s="213"/>
      <c r="Q202" s="213"/>
      <c r="R202" s="213"/>
      <c r="S202" s="213"/>
      <c r="T202" s="213"/>
      <c r="U202" s="213"/>
      <c r="V202" s="213"/>
      <c r="W202" s="213"/>
      <c r="X202" s="213"/>
      <c r="Y202" s="213"/>
      <c r="Z202" s="213"/>
      <c r="AA202" s="213"/>
      <c r="AB202" s="213"/>
      <c r="AC202" s="213"/>
      <c r="AD202" s="213"/>
      <c r="AE202" s="213"/>
      <c r="AF202" s="213"/>
      <c r="AG202" s="213"/>
      <c r="AH202" s="213"/>
      <c r="AI202" s="213"/>
      <c r="AJ202" s="213"/>
      <c r="AK202" s="213"/>
      <c r="AL202" s="213"/>
      <c r="AM202" s="213"/>
      <c r="AN202" s="213"/>
      <c r="AO202" s="213"/>
      <c r="AP202" s="213"/>
      <c r="AQ202" s="213"/>
      <c r="AR202" s="213"/>
      <c r="AS202" s="213"/>
      <c r="AT202" s="213"/>
      <c r="AU202" s="213"/>
      <c r="AV202" s="213"/>
      <c r="AW202" s="213"/>
      <c r="AX202" s="213"/>
      <c r="AY202" s="213"/>
      <c r="AZ202" s="213"/>
      <c r="BA202" s="213"/>
      <c r="BB202" s="213"/>
      <c r="BC202" s="213"/>
      <c r="BD202" s="213"/>
      <c r="BE202" s="213"/>
      <c r="BF202" s="213"/>
      <c r="BG202" s="213"/>
      <c r="BH202" s="213"/>
      <c r="BI202" s="213"/>
      <c r="BJ202" s="213"/>
      <c r="BK202" s="213"/>
      <c r="BL202" s="213"/>
      <c r="BM202" s="214">
        <v>24</v>
      </c>
    </row>
    <row r="203" spans="1:65">
      <c r="A203" s="30"/>
      <c r="B203" s="3" t="s">
        <v>274</v>
      </c>
      <c r="C203" s="29"/>
      <c r="D203" s="215">
        <v>10</v>
      </c>
      <c r="E203" s="212"/>
      <c r="F203" s="213"/>
      <c r="G203" s="213"/>
      <c r="H203" s="213"/>
      <c r="I203" s="213"/>
      <c r="J203" s="213"/>
      <c r="K203" s="213"/>
      <c r="L203" s="213"/>
      <c r="M203" s="213"/>
      <c r="N203" s="213"/>
      <c r="O203" s="213"/>
      <c r="P203" s="213"/>
      <c r="Q203" s="213"/>
      <c r="R203" s="213"/>
      <c r="S203" s="213"/>
      <c r="T203" s="213"/>
      <c r="U203" s="213"/>
      <c r="V203" s="213"/>
      <c r="W203" s="213"/>
      <c r="X203" s="213"/>
      <c r="Y203" s="213"/>
      <c r="Z203" s="213"/>
      <c r="AA203" s="213"/>
      <c r="AB203" s="213"/>
      <c r="AC203" s="213"/>
      <c r="AD203" s="213"/>
      <c r="AE203" s="213"/>
      <c r="AF203" s="213"/>
      <c r="AG203" s="213"/>
      <c r="AH203" s="213"/>
      <c r="AI203" s="213"/>
      <c r="AJ203" s="213"/>
      <c r="AK203" s="213"/>
      <c r="AL203" s="213"/>
      <c r="AM203" s="213"/>
      <c r="AN203" s="213"/>
      <c r="AO203" s="213"/>
      <c r="AP203" s="213"/>
      <c r="AQ203" s="213"/>
      <c r="AR203" s="213"/>
      <c r="AS203" s="213"/>
      <c r="AT203" s="213"/>
      <c r="AU203" s="213"/>
      <c r="AV203" s="213"/>
      <c r="AW203" s="213"/>
      <c r="AX203" s="213"/>
      <c r="AY203" s="213"/>
      <c r="AZ203" s="213"/>
      <c r="BA203" s="213"/>
      <c r="BB203" s="213"/>
      <c r="BC203" s="213"/>
      <c r="BD203" s="213"/>
      <c r="BE203" s="213"/>
      <c r="BF203" s="213"/>
      <c r="BG203" s="213"/>
      <c r="BH203" s="213"/>
      <c r="BI203" s="213"/>
      <c r="BJ203" s="213"/>
      <c r="BK203" s="213"/>
      <c r="BL203" s="213"/>
      <c r="BM203" s="214">
        <v>16</v>
      </c>
    </row>
    <row r="204" spans="1:65">
      <c r="A204" s="30"/>
      <c r="B204" s="3" t="s">
        <v>275</v>
      </c>
      <c r="C204" s="29"/>
      <c r="D204" s="215" t="s">
        <v>743</v>
      </c>
      <c r="E204" s="212"/>
      <c r="F204" s="213"/>
      <c r="G204" s="213"/>
      <c r="H204" s="213"/>
      <c r="I204" s="213"/>
      <c r="J204" s="213"/>
      <c r="K204" s="213"/>
      <c r="L204" s="213"/>
      <c r="M204" s="213"/>
      <c r="N204" s="213"/>
      <c r="O204" s="213"/>
      <c r="P204" s="213"/>
      <c r="Q204" s="213"/>
      <c r="R204" s="213"/>
      <c r="S204" s="213"/>
      <c r="T204" s="213"/>
      <c r="U204" s="213"/>
      <c r="V204" s="213"/>
      <c r="W204" s="213"/>
      <c r="X204" s="213"/>
      <c r="Y204" s="213"/>
      <c r="Z204" s="213"/>
      <c r="AA204" s="213"/>
      <c r="AB204" s="213"/>
      <c r="AC204" s="213"/>
      <c r="AD204" s="213"/>
      <c r="AE204" s="213"/>
      <c r="AF204" s="213"/>
      <c r="AG204" s="213"/>
      <c r="AH204" s="213"/>
      <c r="AI204" s="213"/>
      <c r="AJ204" s="213"/>
      <c r="AK204" s="213"/>
      <c r="AL204" s="213"/>
      <c r="AM204" s="213"/>
      <c r="AN204" s="213"/>
      <c r="AO204" s="213"/>
      <c r="AP204" s="213"/>
      <c r="AQ204" s="213"/>
      <c r="AR204" s="213"/>
      <c r="AS204" s="213"/>
      <c r="AT204" s="213"/>
      <c r="AU204" s="213"/>
      <c r="AV204" s="213"/>
      <c r="AW204" s="213"/>
      <c r="AX204" s="213"/>
      <c r="AY204" s="213"/>
      <c r="AZ204" s="213"/>
      <c r="BA204" s="213"/>
      <c r="BB204" s="213"/>
      <c r="BC204" s="213"/>
      <c r="BD204" s="213"/>
      <c r="BE204" s="213"/>
      <c r="BF204" s="213"/>
      <c r="BG204" s="213"/>
      <c r="BH204" s="213"/>
      <c r="BI204" s="213"/>
      <c r="BJ204" s="213"/>
      <c r="BK204" s="213"/>
      <c r="BL204" s="213"/>
      <c r="BM204" s="214">
        <v>10</v>
      </c>
    </row>
    <row r="205" spans="1:65">
      <c r="A205" s="30"/>
      <c r="B205" s="3" t="s">
        <v>86</v>
      </c>
      <c r="C205" s="29"/>
      <c r="D205" s="13" t="s">
        <v>743</v>
      </c>
      <c r="E205" s="148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47</v>
      </c>
    </row>
    <row r="206" spans="1:65">
      <c r="A206" s="30"/>
      <c r="B206" s="3" t="s">
        <v>276</v>
      </c>
      <c r="C206" s="29"/>
      <c r="D206" s="13">
        <v>0</v>
      </c>
      <c r="E206" s="148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55"/>
    </row>
    <row r="207" spans="1:65">
      <c r="A207" s="30"/>
      <c r="B207" s="46" t="s">
        <v>277</v>
      </c>
      <c r="C207" s="47"/>
      <c r="D207" s="45" t="s">
        <v>278</v>
      </c>
      <c r="E207" s="148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B208" s="31"/>
      <c r="C208" s="20"/>
      <c r="D208" s="20"/>
      <c r="BM208" s="55"/>
    </row>
    <row r="209" spans="1:65" ht="15">
      <c r="B209" s="8" t="s">
        <v>731</v>
      </c>
      <c r="BM209" s="28" t="s">
        <v>317</v>
      </c>
    </row>
    <row r="210" spans="1:65" ht="15">
      <c r="A210" s="25" t="s">
        <v>57</v>
      </c>
      <c r="B210" s="18" t="s">
        <v>110</v>
      </c>
      <c r="C210" s="15" t="s">
        <v>111</v>
      </c>
      <c r="D210" s="16" t="s">
        <v>112</v>
      </c>
      <c r="E210" s="148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8">
        <v>1</v>
      </c>
    </row>
    <row r="211" spans="1:65">
      <c r="A211" s="30"/>
      <c r="B211" s="19" t="s">
        <v>236</v>
      </c>
      <c r="C211" s="9" t="s">
        <v>236</v>
      </c>
      <c r="D211" s="10" t="s">
        <v>364</v>
      </c>
      <c r="E211" s="148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8" t="s">
        <v>1</v>
      </c>
    </row>
    <row r="212" spans="1:65">
      <c r="A212" s="30"/>
      <c r="B212" s="19"/>
      <c r="C212" s="9"/>
      <c r="D212" s="10" t="s">
        <v>114</v>
      </c>
      <c r="E212" s="148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2</v>
      </c>
    </row>
    <row r="213" spans="1:65">
      <c r="A213" s="30"/>
      <c r="B213" s="19"/>
      <c r="C213" s="9"/>
      <c r="D213" s="26"/>
      <c r="E213" s="148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>
        <v>2</v>
      </c>
    </row>
    <row r="214" spans="1:65">
      <c r="A214" s="30"/>
      <c r="B214" s="18">
        <v>1</v>
      </c>
      <c r="C214" s="14">
        <v>1</v>
      </c>
      <c r="D214" s="22">
        <v>1.5699999999999998</v>
      </c>
      <c r="E214" s="148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1</v>
      </c>
    </row>
    <row r="215" spans="1:65">
      <c r="A215" s="30"/>
      <c r="B215" s="20" t="s">
        <v>273</v>
      </c>
      <c r="C215" s="12"/>
      <c r="D215" s="23">
        <v>1.5699999999999998</v>
      </c>
      <c r="E215" s="148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42</v>
      </c>
    </row>
    <row r="216" spans="1:65">
      <c r="A216" s="30"/>
      <c r="B216" s="3" t="s">
        <v>274</v>
      </c>
      <c r="C216" s="29"/>
      <c r="D216" s="11">
        <v>1.5699999999999998</v>
      </c>
      <c r="E216" s="148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16</v>
      </c>
    </row>
    <row r="217" spans="1:65">
      <c r="A217" s="30"/>
      <c r="B217" s="3" t="s">
        <v>275</v>
      </c>
      <c r="C217" s="29"/>
      <c r="D217" s="24" t="s">
        <v>743</v>
      </c>
      <c r="E217" s="148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1.57</v>
      </c>
    </row>
    <row r="218" spans="1:65">
      <c r="A218" s="30"/>
      <c r="B218" s="3" t="s">
        <v>86</v>
      </c>
      <c r="C218" s="29"/>
      <c r="D218" s="13" t="s">
        <v>743</v>
      </c>
      <c r="E218" s="148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48</v>
      </c>
    </row>
    <row r="219" spans="1:65">
      <c r="A219" s="30"/>
      <c r="B219" s="3" t="s">
        <v>276</v>
      </c>
      <c r="C219" s="29"/>
      <c r="D219" s="13">
        <v>-1.1102230246251565E-16</v>
      </c>
      <c r="E219" s="148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46" t="s">
        <v>277</v>
      </c>
      <c r="C220" s="47"/>
      <c r="D220" s="45" t="s">
        <v>278</v>
      </c>
      <c r="E220" s="148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B221" s="31"/>
      <c r="C221" s="20"/>
      <c r="D221" s="20"/>
      <c r="BM221" s="55"/>
    </row>
    <row r="222" spans="1:65" ht="15">
      <c r="B222" s="8" t="s">
        <v>732</v>
      </c>
      <c r="BM222" s="28" t="s">
        <v>317</v>
      </c>
    </row>
    <row r="223" spans="1:65" ht="15">
      <c r="A223" s="25" t="s">
        <v>34</v>
      </c>
      <c r="B223" s="18" t="s">
        <v>110</v>
      </c>
      <c r="C223" s="15" t="s">
        <v>111</v>
      </c>
      <c r="D223" s="16" t="s">
        <v>112</v>
      </c>
      <c r="E223" s="148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 t="s">
        <v>236</v>
      </c>
      <c r="C224" s="9" t="s">
        <v>236</v>
      </c>
      <c r="D224" s="10" t="s">
        <v>364</v>
      </c>
      <c r="E224" s="148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 t="s">
        <v>3</v>
      </c>
    </row>
    <row r="225" spans="1:65">
      <c r="A225" s="30"/>
      <c r="B225" s="19"/>
      <c r="C225" s="9"/>
      <c r="D225" s="10" t="s">
        <v>114</v>
      </c>
      <c r="E225" s="148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0</v>
      </c>
    </row>
    <row r="226" spans="1:65">
      <c r="A226" s="30"/>
      <c r="B226" s="19"/>
      <c r="C226" s="9"/>
      <c r="D226" s="26"/>
      <c r="E226" s="148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0</v>
      </c>
    </row>
    <row r="227" spans="1:65">
      <c r="A227" s="30"/>
      <c r="B227" s="18">
        <v>1</v>
      </c>
      <c r="C227" s="14">
        <v>1</v>
      </c>
      <c r="D227" s="203">
        <v>100</v>
      </c>
      <c r="E227" s="204"/>
      <c r="F227" s="205"/>
      <c r="G227" s="205"/>
      <c r="H227" s="205"/>
      <c r="I227" s="205"/>
      <c r="J227" s="205"/>
      <c r="K227" s="205"/>
      <c r="L227" s="205"/>
      <c r="M227" s="205"/>
      <c r="N227" s="205"/>
      <c r="O227" s="205"/>
      <c r="P227" s="205"/>
      <c r="Q227" s="205"/>
      <c r="R227" s="205"/>
      <c r="S227" s="205"/>
      <c r="T227" s="205"/>
      <c r="U227" s="205"/>
      <c r="V227" s="205"/>
      <c r="W227" s="205"/>
      <c r="X227" s="205"/>
      <c r="Y227" s="205"/>
      <c r="Z227" s="205"/>
      <c r="AA227" s="205"/>
      <c r="AB227" s="205"/>
      <c r="AC227" s="205"/>
      <c r="AD227" s="205"/>
      <c r="AE227" s="205"/>
      <c r="AF227" s="205"/>
      <c r="AG227" s="205"/>
      <c r="AH227" s="205"/>
      <c r="AI227" s="205"/>
      <c r="AJ227" s="205"/>
      <c r="AK227" s="205"/>
      <c r="AL227" s="205"/>
      <c r="AM227" s="205"/>
      <c r="AN227" s="205"/>
      <c r="AO227" s="205"/>
      <c r="AP227" s="205"/>
      <c r="AQ227" s="205"/>
      <c r="AR227" s="205"/>
      <c r="AS227" s="205"/>
      <c r="AT227" s="205"/>
      <c r="AU227" s="205"/>
      <c r="AV227" s="205"/>
      <c r="AW227" s="205"/>
      <c r="AX227" s="205"/>
      <c r="AY227" s="205"/>
      <c r="AZ227" s="205"/>
      <c r="BA227" s="205"/>
      <c r="BB227" s="205"/>
      <c r="BC227" s="205"/>
      <c r="BD227" s="205"/>
      <c r="BE227" s="205"/>
      <c r="BF227" s="205"/>
      <c r="BG227" s="205"/>
      <c r="BH227" s="205"/>
      <c r="BI227" s="205"/>
      <c r="BJ227" s="205"/>
      <c r="BK227" s="205"/>
      <c r="BL227" s="205"/>
      <c r="BM227" s="206">
        <v>1</v>
      </c>
    </row>
    <row r="228" spans="1:65">
      <c r="A228" s="30"/>
      <c r="B228" s="20" t="s">
        <v>273</v>
      </c>
      <c r="C228" s="12"/>
      <c r="D228" s="210">
        <v>100</v>
      </c>
      <c r="E228" s="204"/>
      <c r="F228" s="205"/>
      <c r="G228" s="205"/>
      <c r="H228" s="205"/>
      <c r="I228" s="205"/>
      <c r="J228" s="205"/>
      <c r="K228" s="205"/>
      <c r="L228" s="205"/>
      <c r="M228" s="205"/>
      <c r="N228" s="205"/>
      <c r="O228" s="205"/>
      <c r="P228" s="205"/>
      <c r="Q228" s="205"/>
      <c r="R228" s="205"/>
      <c r="S228" s="205"/>
      <c r="T228" s="205"/>
      <c r="U228" s="205"/>
      <c r="V228" s="205"/>
      <c r="W228" s="205"/>
      <c r="X228" s="205"/>
      <c r="Y228" s="205"/>
      <c r="Z228" s="205"/>
      <c r="AA228" s="205"/>
      <c r="AB228" s="205"/>
      <c r="AC228" s="205"/>
      <c r="AD228" s="205"/>
      <c r="AE228" s="205"/>
      <c r="AF228" s="205"/>
      <c r="AG228" s="205"/>
      <c r="AH228" s="205"/>
      <c r="AI228" s="205"/>
      <c r="AJ228" s="205"/>
      <c r="AK228" s="205"/>
      <c r="AL228" s="205"/>
      <c r="AM228" s="205"/>
      <c r="AN228" s="205"/>
      <c r="AO228" s="205"/>
      <c r="AP228" s="205"/>
      <c r="AQ228" s="205"/>
      <c r="AR228" s="205"/>
      <c r="AS228" s="205"/>
      <c r="AT228" s="205"/>
      <c r="AU228" s="205"/>
      <c r="AV228" s="205"/>
      <c r="AW228" s="205"/>
      <c r="AX228" s="205"/>
      <c r="AY228" s="205"/>
      <c r="AZ228" s="205"/>
      <c r="BA228" s="205"/>
      <c r="BB228" s="205"/>
      <c r="BC228" s="205"/>
      <c r="BD228" s="205"/>
      <c r="BE228" s="205"/>
      <c r="BF228" s="205"/>
      <c r="BG228" s="205"/>
      <c r="BH228" s="205"/>
      <c r="BI228" s="205"/>
      <c r="BJ228" s="205"/>
      <c r="BK228" s="205"/>
      <c r="BL228" s="205"/>
      <c r="BM228" s="206">
        <v>12</v>
      </c>
    </row>
    <row r="229" spans="1:65">
      <c r="A229" s="30"/>
      <c r="B229" s="3" t="s">
        <v>274</v>
      </c>
      <c r="C229" s="29"/>
      <c r="D229" s="208">
        <v>100</v>
      </c>
      <c r="E229" s="204"/>
      <c r="F229" s="205"/>
      <c r="G229" s="205"/>
      <c r="H229" s="205"/>
      <c r="I229" s="205"/>
      <c r="J229" s="205"/>
      <c r="K229" s="205"/>
      <c r="L229" s="205"/>
      <c r="M229" s="205"/>
      <c r="N229" s="205"/>
      <c r="O229" s="205"/>
      <c r="P229" s="205"/>
      <c r="Q229" s="205"/>
      <c r="R229" s="205"/>
      <c r="S229" s="205"/>
      <c r="T229" s="205"/>
      <c r="U229" s="205"/>
      <c r="V229" s="205"/>
      <c r="W229" s="205"/>
      <c r="X229" s="205"/>
      <c r="Y229" s="205"/>
      <c r="Z229" s="205"/>
      <c r="AA229" s="205"/>
      <c r="AB229" s="205"/>
      <c r="AC229" s="205"/>
      <c r="AD229" s="205"/>
      <c r="AE229" s="205"/>
      <c r="AF229" s="205"/>
      <c r="AG229" s="205"/>
      <c r="AH229" s="205"/>
      <c r="AI229" s="205"/>
      <c r="AJ229" s="205"/>
      <c r="AK229" s="205"/>
      <c r="AL229" s="205"/>
      <c r="AM229" s="205"/>
      <c r="AN229" s="205"/>
      <c r="AO229" s="205"/>
      <c r="AP229" s="205"/>
      <c r="AQ229" s="205"/>
      <c r="AR229" s="205"/>
      <c r="AS229" s="205"/>
      <c r="AT229" s="205"/>
      <c r="AU229" s="205"/>
      <c r="AV229" s="205"/>
      <c r="AW229" s="205"/>
      <c r="AX229" s="205"/>
      <c r="AY229" s="205"/>
      <c r="AZ229" s="205"/>
      <c r="BA229" s="205"/>
      <c r="BB229" s="205"/>
      <c r="BC229" s="205"/>
      <c r="BD229" s="205"/>
      <c r="BE229" s="205"/>
      <c r="BF229" s="205"/>
      <c r="BG229" s="205"/>
      <c r="BH229" s="205"/>
      <c r="BI229" s="205"/>
      <c r="BJ229" s="205"/>
      <c r="BK229" s="205"/>
      <c r="BL229" s="205"/>
      <c r="BM229" s="206">
        <v>16</v>
      </c>
    </row>
    <row r="230" spans="1:65">
      <c r="A230" s="30"/>
      <c r="B230" s="3" t="s">
        <v>275</v>
      </c>
      <c r="C230" s="29"/>
      <c r="D230" s="208" t="s">
        <v>743</v>
      </c>
      <c r="E230" s="204"/>
      <c r="F230" s="205"/>
      <c r="G230" s="205"/>
      <c r="H230" s="205"/>
      <c r="I230" s="205"/>
      <c r="J230" s="205"/>
      <c r="K230" s="205"/>
      <c r="L230" s="205"/>
      <c r="M230" s="205"/>
      <c r="N230" s="205"/>
      <c r="O230" s="205"/>
      <c r="P230" s="205"/>
      <c r="Q230" s="205"/>
      <c r="R230" s="205"/>
      <c r="S230" s="205"/>
      <c r="T230" s="205"/>
      <c r="U230" s="205"/>
      <c r="V230" s="205"/>
      <c r="W230" s="205"/>
      <c r="X230" s="205"/>
      <c r="Y230" s="205"/>
      <c r="Z230" s="205"/>
      <c r="AA230" s="205"/>
      <c r="AB230" s="205"/>
      <c r="AC230" s="205"/>
      <c r="AD230" s="205"/>
      <c r="AE230" s="205"/>
      <c r="AF230" s="205"/>
      <c r="AG230" s="205"/>
      <c r="AH230" s="205"/>
      <c r="AI230" s="205"/>
      <c r="AJ230" s="205"/>
      <c r="AK230" s="205"/>
      <c r="AL230" s="205"/>
      <c r="AM230" s="205"/>
      <c r="AN230" s="205"/>
      <c r="AO230" s="205"/>
      <c r="AP230" s="205"/>
      <c r="AQ230" s="205"/>
      <c r="AR230" s="205"/>
      <c r="AS230" s="205"/>
      <c r="AT230" s="205"/>
      <c r="AU230" s="205"/>
      <c r="AV230" s="205"/>
      <c r="AW230" s="205"/>
      <c r="AX230" s="205"/>
      <c r="AY230" s="205"/>
      <c r="AZ230" s="205"/>
      <c r="BA230" s="205"/>
      <c r="BB230" s="205"/>
      <c r="BC230" s="205"/>
      <c r="BD230" s="205"/>
      <c r="BE230" s="205"/>
      <c r="BF230" s="205"/>
      <c r="BG230" s="205"/>
      <c r="BH230" s="205"/>
      <c r="BI230" s="205"/>
      <c r="BJ230" s="205"/>
      <c r="BK230" s="205"/>
      <c r="BL230" s="205"/>
      <c r="BM230" s="206">
        <v>100</v>
      </c>
    </row>
    <row r="231" spans="1:65">
      <c r="A231" s="30"/>
      <c r="B231" s="3" t="s">
        <v>86</v>
      </c>
      <c r="C231" s="29"/>
      <c r="D231" s="13" t="s">
        <v>743</v>
      </c>
      <c r="E231" s="148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49</v>
      </c>
    </row>
    <row r="232" spans="1:65">
      <c r="A232" s="30"/>
      <c r="B232" s="3" t="s">
        <v>276</v>
      </c>
      <c r="C232" s="29"/>
      <c r="D232" s="13">
        <v>0</v>
      </c>
      <c r="E232" s="148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46" t="s">
        <v>277</v>
      </c>
      <c r="C233" s="47"/>
      <c r="D233" s="45" t="s">
        <v>278</v>
      </c>
      <c r="E233" s="148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B234" s="31"/>
      <c r="C234" s="20"/>
      <c r="D234" s="20"/>
      <c r="BM234" s="55"/>
    </row>
    <row r="235" spans="1:65" ht="15">
      <c r="B235" s="8" t="s">
        <v>733</v>
      </c>
      <c r="BM235" s="28" t="s">
        <v>317</v>
      </c>
    </row>
    <row r="236" spans="1:65" ht="15">
      <c r="A236" s="25" t="s">
        <v>43</v>
      </c>
      <c r="B236" s="18" t="s">
        <v>110</v>
      </c>
      <c r="C236" s="15" t="s">
        <v>111</v>
      </c>
      <c r="D236" s="16" t="s">
        <v>112</v>
      </c>
      <c r="E236" s="148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8">
        <v>1</v>
      </c>
    </row>
    <row r="237" spans="1:65">
      <c r="A237" s="30"/>
      <c r="B237" s="19" t="s">
        <v>236</v>
      </c>
      <c r="C237" s="9" t="s">
        <v>236</v>
      </c>
      <c r="D237" s="10" t="s">
        <v>364</v>
      </c>
      <c r="E237" s="148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 t="s">
        <v>3</v>
      </c>
    </row>
    <row r="238" spans="1:65">
      <c r="A238" s="30"/>
      <c r="B238" s="19"/>
      <c r="C238" s="9"/>
      <c r="D238" s="10" t="s">
        <v>114</v>
      </c>
      <c r="E238" s="148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1</v>
      </c>
    </row>
    <row r="239" spans="1:65">
      <c r="A239" s="30"/>
      <c r="B239" s="19"/>
      <c r="C239" s="9"/>
      <c r="D239" s="26"/>
      <c r="E239" s="148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8">
        <v>1</v>
      </c>
      <c r="C240" s="14">
        <v>1</v>
      </c>
      <c r="D240" s="211">
        <v>30</v>
      </c>
      <c r="E240" s="212"/>
      <c r="F240" s="213"/>
      <c r="G240" s="213"/>
      <c r="H240" s="213"/>
      <c r="I240" s="213"/>
      <c r="J240" s="213"/>
      <c r="K240" s="213"/>
      <c r="L240" s="213"/>
      <c r="M240" s="213"/>
      <c r="N240" s="213"/>
      <c r="O240" s="213"/>
      <c r="P240" s="213"/>
      <c r="Q240" s="213"/>
      <c r="R240" s="213"/>
      <c r="S240" s="213"/>
      <c r="T240" s="213"/>
      <c r="U240" s="213"/>
      <c r="V240" s="213"/>
      <c r="W240" s="213"/>
      <c r="X240" s="213"/>
      <c r="Y240" s="213"/>
      <c r="Z240" s="213"/>
      <c r="AA240" s="213"/>
      <c r="AB240" s="213"/>
      <c r="AC240" s="213"/>
      <c r="AD240" s="213"/>
      <c r="AE240" s="213"/>
      <c r="AF240" s="213"/>
      <c r="AG240" s="213"/>
      <c r="AH240" s="213"/>
      <c r="AI240" s="213"/>
      <c r="AJ240" s="213"/>
      <c r="AK240" s="213"/>
      <c r="AL240" s="213"/>
      <c r="AM240" s="213"/>
      <c r="AN240" s="213"/>
      <c r="AO240" s="213"/>
      <c r="AP240" s="213"/>
      <c r="AQ240" s="213"/>
      <c r="AR240" s="213"/>
      <c r="AS240" s="213"/>
      <c r="AT240" s="213"/>
      <c r="AU240" s="213"/>
      <c r="AV240" s="213"/>
      <c r="AW240" s="213"/>
      <c r="AX240" s="213"/>
      <c r="AY240" s="213"/>
      <c r="AZ240" s="213"/>
      <c r="BA240" s="213"/>
      <c r="BB240" s="213"/>
      <c r="BC240" s="213"/>
      <c r="BD240" s="213"/>
      <c r="BE240" s="213"/>
      <c r="BF240" s="213"/>
      <c r="BG240" s="213"/>
      <c r="BH240" s="213"/>
      <c r="BI240" s="213"/>
      <c r="BJ240" s="213"/>
      <c r="BK240" s="213"/>
      <c r="BL240" s="213"/>
      <c r="BM240" s="214">
        <v>1</v>
      </c>
    </row>
    <row r="241" spans="1:65">
      <c r="A241" s="30"/>
      <c r="B241" s="20" t="s">
        <v>273</v>
      </c>
      <c r="C241" s="12"/>
      <c r="D241" s="217">
        <v>30</v>
      </c>
      <c r="E241" s="212"/>
      <c r="F241" s="213"/>
      <c r="G241" s="213"/>
      <c r="H241" s="213"/>
      <c r="I241" s="213"/>
      <c r="J241" s="213"/>
      <c r="K241" s="213"/>
      <c r="L241" s="213"/>
      <c r="M241" s="213"/>
      <c r="N241" s="213"/>
      <c r="O241" s="213"/>
      <c r="P241" s="213"/>
      <c r="Q241" s="213"/>
      <c r="R241" s="213"/>
      <c r="S241" s="213"/>
      <c r="T241" s="213"/>
      <c r="U241" s="213"/>
      <c r="V241" s="213"/>
      <c r="W241" s="213"/>
      <c r="X241" s="213"/>
      <c r="Y241" s="213"/>
      <c r="Z241" s="213"/>
      <c r="AA241" s="213"/>
      <c r="AB241" s="213"/>
      <c r="AC241" s="213"/>
      <c r="AD241" s="213"/>
      <c r="AE241" s="213"/>
      <c r="AF241" s="213"/>
      <c r="AG241" s="213"/>
      <c r="AH241" s="213"/>
      <c r="AI241" s="213"/>
      <c r="AJ241" s="213"/>
      <c r="AK241" s="213"/>
      <c r="AL241" s="213"/>
      <c r="AM241" s="213"/>
      <c r="AN241" s="213"/>
      <c r="AO241" s="213"/>
      <c r="AP241" s="213"/>
      <c r="AQ241" s="213"/>
      <c r="AR241" s="213"/>
      <c r="AS241" s="213"/>
      <c r="AT241" s="213"/>
      <c r="AU241" s="213"/>
      <c r="AV241" s="213"/>
      <c r="AW241" s="213"/>
      <c r="AX241" s="213"/>
      <c r="AY241" s="213"/>
      <c r="AZ241" s="213"/>
      <c r="BA241" s="213"/>
      <c r="BB241" s="213"/>
      <c r="BC241" s="213"/>
      <c r="BD241" s="213"/>
      <c r="BE241" s="213"/>
      <c r="BF241" s="213"/>
      <c r="BG241" s="213"/>
      <c r="BH241" s="213"/>
      <c r="BI241" s="213"/>
      <c r="BJ241" s="213"/>
      <c r="BK241" s="213"/>
      <c r="BL241" s="213"/>
      <c r="BM241" s="214">
        <v>30</v>
      </c>
    </row>
    <row r="242" spans="1:65">
      <c r="A242" s="30"/>
      <c r="B242" s="3" t="s">
        <v>274</v>
      </c>
      <c r="C242" s="29"/>
      <c r="D242" s="215">
        <v>30</v>
      </c>
      <c r="E242" s="212"/>
      <c r="F242" s="213"/>
      <c r="G242" s="213"/>
      <c r="H242" s="213"/>
      <c r="I242" s="213"/>
      <c r="J242" s="213"/>
      <c r="K242" s="213"/>
      <c r="L242" s="213"/>
      <c r="M242" s="213"/>
      <c r="N242" s="213"/>
      <c r="O242" s="213"/>
      <c r="P242" s="213"/>
      <c r="Q242" s="213"/>
      <c r="R242" s="213"/>
      <c r="S242" s="213"/>
      <c r="T242" s="213"/>
      <c r="U242" s="213"/>
      <c r="V242" s="213"/>
      <c r="W242" s="213"/>
      <c r="X242" s="213"/>
      <c r="Y242" s="213"/>
      <c r="Z242" s="213"/>
      <c r="AA242" s="213"/>
      <c r="AB242" s="213"/>
      <c r="AC242" s="213"/>
      <c r="AD242" s="213"/>
      <c r="AE242" s="213"/>
      <c r="AF242" s="213"/>
      <c r="AG242" s="213"/>
      <c r="AH242" s="213"/>
      <c r="AI242" s="213"/>
      <c r="AJ242" s="213"/>
      <c r="AK242" s="213"/>
      <c r="AL242" s="213"/>
      <c r="AM242" s="213"/>
      <c r="AN242" s="213"/>
      <c r="AO242" s="213"/>
      <c r="AP242" s="213"/>
      <c r="AQ242" s="213"/>
      <c r="AR242" s="213"/>
      <c r="AS242" s="213"/>
      <c r="AT242" s="213"/>
      <c r="AU242" s="213"/>
      <c r="AV242" s="213"/>
      <c r="AW242" s="213"/>
      <c r="AX242" s="213"/>
      <c r="AY242" s="213"/>
      <c r="AZ242" s="213"/>
      <c r="BA242" s="213"/>
      <c r="BB242" s="213"/>
      <c r="BC242" s="213"/>
      <c r="BD242" s="213"/>
      <c r="BE242" s="213"/>
      <c r="BF242" s="213"/>
      <c r="BG242" s="213"/>
      <c r="BH242" s="213"/>
      <c r="BI242" s="213"/>
      <c r="BJ242" s="213"/>
      <c r="BK242" s="213"/>
      <c r="BL242" s="213"/>
      <c r="BM242" s="214">
        <v>16</v>
      </c>
    </row>
    <row r="243" spans="1:65">
      <c r="A243" s="30"/>
      <c r="B243" s="3" t="s">
        <v>275</v>
      </c>
      <c r="C243" s="29"/>
      <c r="D243" s="215" t="s">
        <v>743</v>
      </c>
      <c r="E243" s="212"/>
      <c r="F243" s="213"/>
      <c r="G243" s="213"/>
      <c r="H243" s="213"/>
      <c r="I243" s="213"/>
      <c r="J243" s="213"/>
      <c r="K243" s="213"/>
      <c r="L243" s="213"/>
      <c r="M243" s="213"/>
      <c r="N243" s="213"/>
      <c r="O243" s="213"/>
      <c r="P243" s="213"/>
      <c r="Q243" s="213"/>
      <c r="R243" s="213"/>
      <c r="S243" s="213"/>
      <c r="T243" s="213"/>
      <c r="U243" s="213"/>
      <c r="V243" s="213"/>
      <c r="W243" s="213"/>
      <c r="X243" s="213"/>
      <c r="Y243" s="213"/>
      <c r="Z243" s="213"/>
      <c r="AA243" s="213"/>
      <c r="AB243" s="213"/>
      <c r="AC243" s="213"/>
      <c r="AD243" s="213"/>
      <c r="AE243" s="213"/>
      <c r="AF243" s="213"/>
      <c r="AG243" s="213"/>
      <c r="AH243" s="213"/>
      <c r="AI243" s="213"/>
      <c r="AJ243" s="213"/>
      <c r="AK243" s="213"/>
      <c r="AL243" s="213"/>
      <c r="AM243" s="213"/>
      <c r="AN243" s="213"/>
      <c r="AO243" s="213"/>
      <c r="AP243" s="213"/>
      <c r="AQ243" s="213"/>
      <c r="AR243" s="213"/>
      <c r="AS243" s="213"/>
      <c r="AT243" s="213"/>
      <c r="AU243" s="213"/>
      <c r="AV243" s="213"/>
      <c r="AW243" s="213"/>
      <c r="AX243" s="213"/>
      <c r="AY243" s="213"/>
      <c r="AZ243" s="213"/>
      <c r="BA243" s="213"/>
      <c r="BB243" s="213"/>
      <c r="BC243" s="213"/>
      <c r="BD243" s="213"/>
      <c r="BE243" s="213"/>
      <c r="BF243" s="213"/>
      <c r="BG243" s="213"/>
      <c r="BH243" s="213"/>
      <c r="BI243" s="213"/>
      <c r="BJ243" s="213"/>
      <c r="BK243" s="213"/>
      <c r="BL243" s="213"/>
      <c r="BM243" s="214">
        <v>30</v>
      </c>
    </row>
    <row r="244" spans="1:65">
      <c r="A244" s="30"/>
      <c r="B244" s="3" t="s">
        <v>86</v>
      </c>
      <c r="C244" s="29"/>
      <c r="D244" s="13" t="s">
        <v>743</v>
      </c>
      <c r="E244" s="148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50</v>
      </c>
    </row>
    <row r="245" spans="1:65">
      <c r="A245" s="30"/>
      <c r="B245" s="3" t="s">
        <v>276</v>
      </c>
      <c r="C245" s="29"/>
      <c r="D245" s="13">
        <v>0</v>
      </c>
      <c r="E245" s="148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5"/>
    </row>
    <row r="246" spans="1:65">
      <c r="A246" s="30"/>
      <c r="B246" s="46" t="s">
        <v>277</v>
      </c>
      <c r="C246" s="47"/>
      <c r="D246" s="45" t="s">
        <v>278</v>
      </c>
      <c r="E246" s="148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5"/>
    </row>
    <row r="247" spans="1:65">
      <c r="B247" s="31"/>
      <c r="C247" s="20"/>
      <c r="D247" s="20"/>
      <c r="BM247" s="55"/>
    </row>
    <row r="248" spans="1:65" ht="15">
      <c r="B248" s="8" t="s">
        <v>734</v>
      </c>
      <c r="BM248" s="28" t="s">
        <v>317</v>
      </c>
    </row>
    <row r="249" spans="1:65" ht="15">
      <c r="A249" s="25" t="s">
        <v>6</v>
      </c>
      <c r="B249" s="18" t="s">
        <v>110</v>
      </c>
      <c r="C249" s="15" t="s">
        <v>111</v>
      </c>
      <c r="D249" s="16" t="s">
        <v>112</v>
      </c>
      <c r="E249" s="148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8">
        <v>1</v>
      </c>
    </row>
    <row r="250" spans="1:65">
      <c r="A250" s="30"/>
      <c r="B250" s="19" t="s">
        <v>236</v>
      </c>
      <c r="C250" s="9" t="s">
        <v>236</v>
      </c>
      <c r="D250" s="10" t="s">
        <v>364</v>
      </c>
      <c r="E250" s="148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28" t="s">
        <v>3</v>
      </c>
    </row>
    <row r="251" spans="1:65">
      <c r="A251" s="30"/>
      <c r="B251" s="19"/>
      <c r="C251" s="9"/>
      <c r="D251" s="10" t="s">
        <v>114</v>
      </c>
      <c r="E251" s="148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28">
        <v>2</v>
      </c>
    </row>
    <row r="252" spans="1:65">
      <c r="A252" s="30"/>
      <c r="B252" s="19"/>
      <c r="C252" s="9"/>
      <c r="D252" s="26"/>
      <c r="E252" s="148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28">
        <v>2</v>
      </c>
    </row>
    <row r="253" spans="1:65">
      <c r="A253" s="30"/>
      <c r="B253" s="18">
        <v>1</v>
      </c>
      <c r="C253" s="14">
        <v>1</v>
      </c>
      <c r="D253" s="22">
        <v>5.0999999999999996</v>
      </c>
      <c r="E253" s="148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28">
        <v>1</v>
      </c>
    </row>
    <row r="254" spans="1:65">
      <c r="A254" s="30"/>
      <c r="B254" s="20" t="s">
        <v>273</v>
      </c>
      <c r="C254" s="12"/>
      <c r="D254" s="23">
        <v>5.0999999999999996</v>
      </c>
      <c r="E254" s="148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32</v>
      </c>
    </row>
    <row r="255" spans="1:65">
      <c r="A255" s="30"/>
      <c r="B255" s="3" t="s">
        <v>274</v>
      </c>
      <c r="C255" s="29"/>
      <c r="D255" s="11">
        <v>5.0999999999999996</v>
      </c>
      <c r="E255" s="148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>
        <v>16</v>
      </c>
    </row>
    <row r="256" spans="1:65">
      <c r="A256" s="30"/>
      <c r="B256" s="3" t="s">
        <v>275</v>
      </c>
      <c r="C256" s="29"/>
      <c r="D256" s="24" t="s">
        <v>743</v>
      </c>
      <c r="E256" s="148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5.0999999999999996</v>
      </c>
    </row>
    <row r="257" spans="1:65">
      <c r="A257" s="30"/>
      <c r="B257" s="3" t="s">
        <v>86</v>
      </c>
      <c r="C257" s="29"/>
      <c r="D257" s="13" t="s">
        <v>743</v>
      </c>
      <c r="E257" s="148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51</v>
      </c>
    </row>
    <row r="258" spans="1:65">
      <c r="A258" s="30"/>
      <c r="B258" s="3" t="s">
        <v>276</v>
      </c>
      <c r="C258" s="29"/>
      <c r="D258" s="13">
        <v>0</v>
      </c>
      <c r="E258" s="148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55"/>
    </row>
    <row r="259" spans="1:65">
      <c r="A259" s="30"/>
      <c r="B259" s="46" t="s">
        <v>277</v>
      </c>
      <c r="C259" s="47"/>
      <c r="D259" s="45" t="s">
        <v>278</v>
      </c>
      <c r="E259" s="148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55"/>
    </row>
    <row r="260" spans="1:65">
      <c r="B260" s="31"/>
      <c r="C260" s="20"/>
      <c r="D260" s="20"/>
      <c r="BM260" s="55"/>
    </row>
    <row r="261" spans="1:65" ht="15">
      <c r="B261" s="8" t="s">
        <v>735</v>
      </c>
      <c r="BM261" s="28" t="s">
        <v>317</v>
      </c>
    </row>
    <row r="262" spans="1:65" ht="15">
      <c r="A262" s="25" t="s">
        <v>9</v>
      </c>
      <c r="B262" s="18" t="s">
        <v>110</v>
      </c>
      <c r="C262" s="15" t="s">
        <v>111</v>
      </c>
      <c r="D262" s="16" t="s">
        <v>112</v>
      </c>
      <c r="E262" s="148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</v>
      </c>
    </row>
    <row r="263" spans="1:65">
      <c r="A263" s="30"/>
      <c r="B263" s="19" t="s">
        <v>236</v>
      </c>
      <c r="C263" s="9" t="s">
        <v>236</v>
      </c>
      <c r="D263" s="10" t="s">
        <v>364</v>
      </c>
      <c r="E263" s="148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 t="s">
        <v>3</v>
      </c>
    </row>
    <row r="264" spans="1:65">
      <c r="A264" s="30"/>
      <c r="B264" s="19"/>
      <c r="C264" s="9"/>
      <c r="D264" s="10" t="s">
        <v>114</v>
      </c>
      <c r="E264" s="148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</v>
      </c>
    </row>
    <row r="265" spans="1:65">
      <c r="A265" s="30"/>
      <c r="B265" s="19"/>
      <c r="C265" s="9"/>
      <c r="D265" s="26"/>
      <c r="E265" s="148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</v>
      </c>
    </row>
    <row r="266" spans="1:65">
      <c r="A266" s="30"/>
      <c r="B266" s="18">
        <v>1</v>
      </c>
      <c r="C266" s="14">
        <v>1</v>
      </c>
      <c r="D266" s="211">
        <v>33.5</v>
      </c>
      <c r="E266" s="212"/>
      <c r="F266" s="213"/>
      <c r="G266" s="213"/>
      <c r="H266" s="213"/>
      <c r="I266" s="213"/>
      <c r="J266" s="213"/>
      <c r="K266" s="213"/>
      <c r="L266" s="213"/>
      <c r="M266" s="213"/>
      <c r="N266" s="213"/>
      <c r="O266" s="213"/>
      <c r="P266" s="213"/>
      <c r="Q266" s="213"/>
      <c r="R266" s="213"/>
      <c r="S266" s="213"/>
      <c r="T266" s="213"/>
      <c r="U266" s="213"/>
      <c r="V266" s="213"/>
      <c r="W266" s="213"/>
      <c r="X266" s="213"/>
      <c r="Y266" s="213"/>
      <c r="Z266" s="213"/>
      <c r="AA266" s="213"/>
      <c r="AB266" s="213"/>
      <c r="AC266" s="213"/>
      <c r="AD266" s="213"/>
      <c r="AE266" s="213"/>
      <c r="AF266" s="213"/>
      <c r="AG266" s="213"/>
      <c r="AH266" s="213"/>
      <c r="AI266" s="213"/>
      <c r="AJ266" s="213"/>
      <c r="AK266" s="213"/>
      <c r="AL266" s="213"/>
      <c r="AM266" s="213"/>
      <c r="AN266" s="213"/>
      <c r="AO266" s="213"/>
      <c r="AP266" s="213"/>
      <c r="AQ266" s="213"/>
      <c r="AR266" s="213"/>
      <c r="AS266" s="213"/>
      <c r="AT266" s="213"/>
      <c r="AU266" s="213"/>
      <c r="AV266" s="213"/>
      <c r="AW266" s="213"/>
      <c r="AX266" s="213"/>
      <c r="AY266" s="213"/>
      <c r="AZ266" s="213"/>
      <c r="BA266" s="213"/>
      <c r="BB266" s="213"/>
      <c r="BC266" s="213"/>
      <c r="BD266" s="213"/>
      <c r="BE266" s="213"/>
      <c r="BF266" s="213"/>
      <c r="BG266" s="213"/>
      <c r="BH266" s="213"/>
      <c r="BI266" s="213"/>
      <c r="BJ266" s="213"/>
      <c r="BK266" s="213"/>
      <c r="BL266" s="213"/>
      <c r="BM266" s="214">
        <v>1</v>
      </c>
    </row>
    <row r="267" spans="1:65">
      <c r="A267" s="30"/>
      <c r="B267" s="20" t="s">
        <v>273</v>
      </c>
      <c r="C267" s="12"/>
      <c r="D267" s="217">
        <v>33.5</v>
      </c>
      <c r="E267" s="212"/>
      <c r="F267" s="213"/>
      <c r="G267" s="213"/>
      <c r="H267" s="213"/>
      <c r="I267" s="213"/>
      <c r="J267" s="213"/>
      <c r="K267" s="213"/>
      <c r="L267" s="213"/>
      <c r="M267" s="213"/>
      <c r="N267" s="213"/>
      <c r="O267" s="213"/>
      <c r="P267" s="213"/>
      <c r="Q267" s="213"/>
      <c r="R267" s="213"/>
      <c r="S267" s="213"/>
      <c r="T267" s="213"/>
      <c r="U267" s="213"/>
      <c r="V267" s="213"/>
      <c r="W267" s="213"/>
      <c r="X267" s="213"/>
      <c r="Y267" s="213"/>
      <c r="Z267" s="213"/>
      <c r="AA267" s="213"/>
      <c r="AB267" s="213"/>
      <c r="AC267" s="213"/>
      <c r="AD267" s="213"/>
      <c r="AE267" s="213"/>
      <c r="AF267" s="213"/>
      <c r="AG267" s="213"/>
      <c r="AH267" s="213"/>
      <c r="AI267" s="213"/>
      <c r="AJ267" s="213"/>
      <c r="AK267" s="213"/>
      <c r="AL267" s="213"/>
      <c r="AM267" s="213"/>
      <c r="AN267" s="213"/>
      <c r="AO267" s="213"/>
      <c r="AP267" s="213"/>
      <c r="AQ267" s="213"/>
      <c r="AR267" s="213"/>
      <c r="AS267" s="213"/>
      <c r="AT267" s="213"/>
      <c r="AU267" s="213"/>
      <c r="AV267" s="213"/>
      <c r="AW267" s="213"/>
      <c r="AX267" s="213"/>
      <c r="AY267" s="213"/>
      <c r="AZ267" s="213"/>
      <c r="BA267" s="213"/>
      <c r="BB267" s="213"/>
      <c r="BC267" s="213"/>
      <c r="BD267" s="213"/>
      <c r="BE267" s="213"/>
      <c r="BF267" s="213"/>
      <c r="BG267" s="213"/>
      <c r="BH267" s="213"/>
      <c r="BI267" s="213"/>
      <c r="BJ267" s="213"/>
      <c r="BK267" s="213"/>
      <c r="BL267" s="213"/>
      <c r="BM267" s="214">
        <v>33</v>
      </c>
    </row>
    <row r="268" spans="1:65">
      <c r="A268" s="30"/>
      <c r="B268" s="3" t="s">
        <v>274</v>
      </c>
      <c r="C268" s="29"/>
      <c r="D268" s="215">
        <v>33.5</v>
      </c>
      <c r="E268" s="212"/>
      <c r="F268" s="213"/>
      <c r="G268" s="213"/>
      <c r="H268" s="213"/>
      <c r="I268" s="213"/>
      <c r="J268" s="213"/>
      <c r="K268" s="213"/>
      <c r="L268" s="213"/>
      <c r="M268" s="213"/>
      <c r="N268" s="213"/>
      <c r="O268" s="213"/>
      <c r="P268" s="213"/>
      <c r="Q268" s="213"/>
      <c r="R268" s="213"/>
      <c r="S268" s="213"/>
      <c r="T268" s="213"/>
      <c r="U268" s="213"/>
      <c r="V268" s="213"/>
      <c r="W268" s="213"/>
      <c r="X268" s="213"/>
      <c r="Y268" s="213"/>
      <c r="Z268" s="213"/>
      <c r="AA268" s="213"/>
      <c r="AB268" s="213"/>
      <c r="AC268" s="213"/>
      <c r="AD268" s="213"/>
      <c r="AE268" s="213"/>
      <c r="AF268" s="213"/>
      <c r="AG268" s="213"/>
      <c r="AH268" s="213"/>
      <c r="AI268" s="213"/>
      <c r="AJ268" s="213"/>
      <c r="AK268" s="213"/>
      <c r="AL268" s="213"/>
      <c r="AM268" s="213"/>
      <c r="AN268" s="213"/>
      <c r="AO268" s="213"/>
      <c r="AP268" s="213"/>
      <c r="AQ268" s="213"/>
      <c r="AR268" s="213"/>
      <c r="AS268" s="213"/>
      <c r="AT268" s="213"/>
      <c r="AU268" s="213"/>
      <c r="AV268" s="213"/>
      <c r="AW268" s="213"/>
      <c r="AX268" s="213"/>
      <c r="AY268" s="213"/>
      <c r="AZ268" s="213"/>
      <c r="BA268" s="213"/>
      <c r="BB268" s="213"/>
      <c r="BC268" s="213"/>
      <c r="BD268" s="213"/>
      <c r="BE268" s="213"/>
      <c r="BF268" s="213"/>
      <c r="BG268" s="213"/>
      <c r="BH268" s="213"/>
      <c r="BI268" s="213"/>
      <c r="BJ268" s="213"/>
      <c r="BK268" s="213"/>
      <c r="BL268" s="213"/>
      <c r="BM268" s="214">
        <v>16</v>
      </c>
    </row>
    <row r="269" spans="1:65">
      <c r="A269" s="30"/>
      <c r="B269" s="3" t="s">
        <v>275</v>
      </c>
      <c r="C269" s="29"/>
      <c r="D269" s="215" t="s">
        <v>743</v>
      </c>
      <c r="E269" s="212"/>
      <c r="F269" s="213"/>
      <c r="G269" s="213"/>
      <c r="H269" s="213"/>
      <c r="I269" s="213"/>
      <c r="J269" s="213"/>
      <c r="K269" s="213"/>
      <c r="L269" s="213"/>
      <c r="M269" s="213"/>
      <c r="N269" s="213"/>
      <c r="O269" s="213"/>
      <c r="P269" s="213"/>
      <c r="Q269" s="213"/>
      <c r="R269" s="213"/>
      <c r="S269" s="213"/>
      <c r="T269" s="213"/>
      <c r="U269" s="213"/>
      <c r="V269" s="213"/>
      <c r="W269" s="213"/>
      <c r="X269" s="213"/>
      <c r="Y269" s="213"/>
      <c r="Z269" s="213"/>
      <c r="AA269" s="213"/>
      <c r="AB269" s="213"/>
      <c r="AC269" s="213"/>
      <c r="AD269" s="213"/>
      <c r="AE269" s="213"/>
      <c r="AF269" s="213"/>
      <c r="AG269" s="213"/>
      <c r="AH269" s="213"/>
      <c r="AI269" s="213"/>
      <c r="AJ269" s="213"/>
      <c r="AK269" s="213"/>
      <c r="AL269" s="213"/>
      <c r="AM269" s="213"/>
      <c r="AN269" s="213"/>
      <c r="AO269" s="213"/>
      <c r="AP269" s="213"/>
      <c r="AQ269" s="213"/>
      <c r="AR269" s="213"/>
      <c r="AS269" s="213"/>
      <c r="AT269" s="213"/>
      <c r="AU269" s="213"/>
      <c r="AV269" s="213"/>
      <c r="AW269" s="213"/>
      <c r="AX269" s="213"/>
      <c r="AY269" s="213"/>
      <c r="AZ269" s="213"/>
      <c r="BA269" s="213"/>
      <c r="BB269" s="213"/>
      <c r="BC269" s="213"/>
      <c r="BD269" s="213"/>
      <c r="BE269" s="213"/>
      <c r="BF269" s="213"/>
      <c r="BG269" s="213"/>
      <c r="BH269" s="213"/>
      <c r="BI269" s="213"/>
      <c r="BJ269" s="213"/>
      <c r="BK269" s="213"/>
      <c r="BL269" s="213"/>
      <c r="BM269" s="214">
        <v>33.5</v>
      </c>
    </row>
    <row r="270" spans="1:65">
      <c r="A270" s="30"/>
      <c r="B270" s="3" t="s">
        <v>86</v>
      </c>
      <c r="C270" s="29"/>
      <c r="D270" s="13" t="s">
        <v>743</v>
      </c>
      <c r="E270" s="148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42</v>
      </c>
    </row>
    <row r="271" spans="1:65">
      <c r="A271" s="30"/>
      <c r="B271" s="3" t="s">
        <v>276</v>
      </c>
      <c r="C271" s="29"/>
      <c r="D271" s="13">
        <v>0</v>
      </c>
      <c r="E271" s="148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46" t="s">
        <v>277</v>
      </c>
      <c r="C272" s="47"/>
      <c r="D272" s="45" t="s">
        <v>278</v>
      </c>
      <c r="E272" s="148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1"/>
      <c r="C273" s="20"/>
      <c r="D273" s="20"/>
      <c r="BM273" s="55"/>
    </row>
    <row r="274" spans="1:65" ht="15">
      <c r="B274" s="8" t="s">
        <v>736</v>
      </c>
      <c r="BM274" s="28" t="s">
        <v>317</v>
      </c>
    </row>
    <row r="275" spans="1:65" ht="15">
      <c r="A275" s="25" t="s">
        <v>61</v>
      </c>
      <c r="B275" s="18" t="s">
        <v>110</v>
      </c>
      <c r="C275" s="15" t="s">
        <v>111</v>
      </c>
      <c r="D275" s="16" t="s">
        <v>112</v>
      </c>
      <c r="E275" s="148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236</v>
      </c>
      <c r="C276" s="9" t="s">
        <v>236</v>
      </c>
      <c r="D276" s="10" t="s">
        <v>364</v>
      </c>
      <c r="E276" s="148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114</v>
      </c>
      <c r="E277" s="148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/>
      <c r="C278" s="9"/>
      <c r="D278" s="26"/>
      <c r="E278" s="148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8">
        <v>1</v>
      </c>
      <c r="C279" s="14">
        <v>1</v>
      </c>
      <c r="D279" s="218" t="s">
        <v>95</v>
      </c>
      <c r="E279" s="212"/>
      <c r="F279" s="213"/>
      <c r="G279" s="213"/>
      <c r="H279" s="213"/>
      <c r="I279" s="213"/>
      <c r="J279" s="213"/>
      <c r="K279" s="213"/>
      <c r="L279" s="213"/>
      <c r="M279" s="213"/>
      <c r="N279" s="213"/>
      <c r="O279" s="213"/>
      <c r="P279" s="213"/>
      <c r="Q279" s="213"/>
      <c r="R279" s="213"/>
      <c r="S279" s="213"/>
      <c r="T279" s="213"/>
      <c r="U279" s="213"/>
      <c r="V279" s="213"/>
      <c r="W279" s="213"/>
      <c r="X279" s="213"/>
      <c r="Y279" s="213"/>
      <c r="Z279" s="213"/>
      <c r="AA279" s="213"/>
      <c r="AB279" s="213"/>
      <c r="AC279" s="213"/>
      <c r="AD279" s="213"/>
      <c r="AE279" s="213"/>
      <c r="AF279" s="213"/>
      <c r="AG279" s="213"/>
      <c r="AH279" s="213"/>
      <c r="AI279" s="213"/>
      <c r="AJ279" s="213"/>
      <c r="AK279" s="213"/>
      <c r="AL279" s="213"/>
      <c r="AM279" s="213"/>
      <c r="AN279" s="213"/>
      <c r="AO279" s="213"/>
      <c r="AP279" s="213"/>
      <c r="AQ279" s="213"/>
      <c r="AR279" s="213"/>
      <c r="AS279" s="213"/>
      <c r="AT279" s="213"/>
      <c r="AU279" s="213"/>
      <c r="AV279" s="213"/>
      <c r="AW279" s="213"/>
      <c r="AX279" s="213"/>
      <c r="AY279" s="213"/>
      <c r="AZ279" s="213"/>
      <c r="BA279" s="213"/>
      <c r="BB279" s="213"/>
      <c r="BC279" s="213"/>
      <c r="BD279" s="213"/>
      <c r="BE279" s="213"/>
      <c r="BF279" s="213"/>
      <c r="BG279" s="213"/>
      <c r="BH279" s="213"/>
      <c r="BI279" s="213"/>
      <c r="BJ279" s="213"/>
      <c r="BK279" s="213"/>
      <c r="BL279" s="213"/>
      <c r="BM279" s="214">
        <v>1</v>
      </c>
    </row>
    <row r="280" spans="1:65">
      <c r="A280" s="30"/>
      <c r="B280" s="20" t="s">
        <v>273</v>
      </c>
      <c r="C280" s="12"/>
      <c r="D280" s="217" t="s">
        <v>743</v>
      </c>
      <c r="E280" s="212"/>
      <c r="F280" s="213"/>
      <c r="G280" s="213"/>
      <c r="H280" s="213"/>
      <c r="I280" s="213"/>
      <c r="J280" s="213"/>
      <c r="K280" s="213"/>
      <c r="L280" s="213"/>
      <c r="M280" s="213"/>
      <c r="N280" s="213"/>
      <c r="O280" s="213"/>
      <c r="P280" s="213"/>
      <c r="Q280" s="213"/>
      <c r="R280" s="213"/>
      <c r="S280" s="213"/>
      <c r="T280" s="213"/>
      <c r="U280" s="213"/>
      <c r="V280" s="213"/>
      <c r="W280" s="213"/>
      <c r="X280" s="213"/>
      <c r="Y280" s="213"/>
      <c r="Z280" s="213"/>
      <c r="AA280" s="213"/>
      <c r="AB280" s="213"/>
      <c r="AC280" s="213"/>
      <c r="AD280" s="213"/>
      <c r="AE280" s="213"/>
      <c r="AF280" s="213"/>
      <c r="AG280" s="213"/>
      <c r="AH280" s="213"/>
      <c r="AI280" s="213"/>
      <c r="AJ280" s="213"/>
      <c r="AK280" s="213"/>
      <c r="AL280" s="213"/>
      <c r="AM280" s="213"/>
      <c r="AN280" s="213"/>
      <c r="AO280" s="213"/>
      <c r="AP280" s="213"/>
      <c r="AQ280" s="213"/>
      <c r="AR280" s="213"/>
      <c r="AS280" s="213"/>
      <c r="AT280" s="213"/>
      <c r="AU280" s="213"/>
      <c r="AV280" s="213"/>
      <c r="AW280" s="213"/>
      <c r="AX280" s="213"/>
      <c r="AY280" s="213"/>
      <c r="AZ280" s="213"/>
      <c r="BA280" s="213"/>
      <c r="BB280" s="213"/>
      <c r="BC280" s="213"/>
      <c r="BD280" s="213"/>
      <c r="BE280" s="213"/>
      <c r="BF280" s="213"/>
      <c r="BG280" s="213"/>
      <c r="BH280" s="213"/>
      <c r="BI280" s="213"/>
      <c r="BJ280" s="213"/>
      <c r="BK280" s="213"/>
      <c r="BL280" s="213"/>
      <c r="BM280" s="214">
        <v>37</v>
      </c>
    </row>
    <row r="281" spans="1:65">
      <c r="A281" s="30"/>
      <c r="B281" s="3" t="s">
        <v>274</v>
      </c>
      <c r="C281" s="29"/>
      <c r="D281" s="215" t="s">
        <v>743</v>
      </c>
      <c r="E281" s="212"/>
      <c r="F281" s="213"/>
      <c r="G281" s="213"/>
      <c r="H281" s="213"/>
      <c r="I281" s="213"/>
      <c r="J281" s="213"/>
      <c r="K281" s="213"/>
      <c r="L281" s="213"/>
      <c r="M281" s="213"/>
      <c r="N281" s="213"/>
      <c r="O281" s="213"/>
      <c r="P281" s="213"/>
      <c r="Q281" s="213"/>
      <c r="R281" s="213"/>
      <c r="S281" s="213"/>
      <c r="T281" s="213"/>
      <c r="U281" s="213"/>
      <c r="V281" s="213"/>
      <c r="W281" s="213"/>
      <c r="X281" s="213"/>
      <c r="Y281" s="213"/>
      <c r="Z281" s="213"/>
      <c r="AA281" s="213"/>
      <c r="AB281" s="213"/>
      <c r="AC281" s="213"/>
      <c r="AD281" s="213"/>
      <c r="AE281" s="213"/>
      <c r="AF281" s="213"/>
      <c r="AG281" s="213"/>
      <c r="AH281" s="213"/>
      <c r="AI281" s="213"/>
      <c r="AJ281" s="213"/>
      <c r="AK281" s="213"/>
      <c r="AL281" s="213"/>
      <c r="AM281" s="213"/>
      <c r="AN281" s="213"/>
      <c r="AO281" s="213"/>
      <c r="AP281" s="213"/>
      <c r="AQ281" s="213"/>
      <c r="AR281" s="213"/>
      <c r="AS281" s="213"/>
      <c r="AT281" s="213"/>
      <c r="AU281" s="213"/>
      <c r="AV281" s="213"/>
      <c r="AW281" s="213"/>
      <c r="AX281" s="213"/>
      <c r="AY281" s="213"/>
      <c r="AZ281" s="213"/>
      <c r="BA281" s="213"/>
      <c r="BB281" s="213"/>
      <c r="BC281" s="213"/>
      <c r="BD281" s="213"/>
      <c r="BE281" s="213"/>
      <c r="BF281" s="213"/>
      <c r="BG281" s="213"/>
      <c r="BH281" s="213"/>
      <c r="BI281" s="213"/>
      <c r="BJ281" s="213"/>
      <c r="BK281" s="213"/>
      <c r="BL281" s="213"/>
      <c r="BM281" s="214">
        <v>16</v>
      </c>
    </row>
    <row r="282" spans="1:65">
      <c r="A282" s="30"/>
      <c r="B282" s="3" t="s">
        <v>275</v>
      </c>
      <c r="C282" s="29"/>
      <c r="D282" s="215" t="s">
        <v>743</v>
      </c>
      <c r="E282" s="212"/>
      <c r="F282" s="213"/>
      <c r="G282" s="213"/>
      <c r="H282" s="213"/>
      <c r="I282" s="213"/>
      <c r="J282" s="213"/>
      <c r="K282" s="213"/>
      <c r="L282" s="213"/>
      <c r="M282" s="213"/>
      <c r="N282" s="213"/>
      <c r="O282" s="213"/>
      <c r="P282" s="213"/>
      <c r="Q282" s="213"/>
      <c r="R282" s="213"/>
      <c r="S282" s="213"/>
      <c r="T282" s="213"/>
      <c r="U282" s="213"/>
      <c r="V282" s="213"/>
      <c r="W282" s="213"/>
      <c r="X282" s="213"/>
      <c r="Y282" s="213"/>
      <c r="Z282" s="213"/>
      <c r="AA282" s="213"/>
      <c r="AB282" s="213"/>
      <c r="AC282" s="213"/>
      <c r="AD282" s="213"/>
      <c r="AE282" s="213"/>
      <c r="AF282" s="213"/>
      <c r="AG282" s="213"/>
      <c r="AH282" s="213"/>
      <c r="AI282" s="213"/>
      <c r="AJ282" s="213"/>
      <c r="AK282" s="213"/>
      <c r="AL282" s="213"/>
      <c r="AM282" s="213"/>
      <c r="AN282" s="213"/>
      <c r="AO282" s="213"/>
      <c r="AP282" s="213"/>
      <c r="AQ282" s="213"/>
      <c r="AR282" s="213"/>
      <c r="AS282" s="213"/>
      <c r="AT282" s="213"/>
      <c r="AU282" s="213"/>
      <c r="AV282" s="213"/>
      <c r="AW282" s="213"/>
      <c r="AX282" s="213"/>
      <c r="AY282" s="213"/>
      <c r="AZ282" s="213"/>
      <c r="BA282" s="213"/>
      <c r="BB282" s="213"/>
      <c r="BC282" s="213"/>
      <c r="BD282" s="213"/>
      <c r="BE282" s="213"/>
      <c r="BF282" s="213"/>
      <c r="BG282" s="213"/>
      <c r="BH282" s="213"/>
      <c r="BI282" s="213"/>
      <c r="BJ282" s="213"/>
      <c r="BK282" s="213"/>
      <c r="BL282" s="213"/>
      <c r="BM282" s="214" t="s">
        <v>95</v>
      </c>
    </row>
    <row r="283" spans="1:65">
      <c r="A283" s="30"/>
      <c r="B283" s="3" t="s">
        <v>86</v>
      </c>
      <c r="C283" s="29"/>
      <c r="D283" s="13" t="s">
        <v>743</v>
      </c>
      <c r="E283" s="148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43</v>
      </c>
    </row>
    <row r="284" spans="1:65">
      <c r="A284" s="30"/>
      <c r="B284" s="3" t="s">
        <v>276</v>
      </c>
      <c r="C284" s="29"/>
      <c r="D284" s="13" t="s">
        <v>743</v>
      </c>
      <c r="E284" s="148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46" t="s">
        <v>277</v>
      </c>
      <c r="C285" s="47"/>
      <c r="D285" s="45" t="s">
        <v>278</v>
      </c>
      <c r="E285" s="148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B286" s="31"/>
      <c r="C286" s="20"/>
      <c r="D286" s="20"/>
      <c r="BM286" s="55"/>
    </row>
    <row r="287" spans="1:65" ht="15">
      <c r="B287" s="8" t="s">
        <v>737</v>
      </c>
      <c r="BM287" s="28" t="s">
        <v>317</v>
      </c>
    </row>
    <row r="288" spans="1:65" ht="15">
      <c r="A288" s="25" t="s">
        <v>12</v>
      </c>
      <c r="B288" s="18" t="s">
        <v>110</v>
      </c>
      <c r="C288" s="15" t="s">
        <v>111</v>
      </c>
      <c r="D288" s="16" t="s">
        <v>112</v>
      </c>
      <c r="E288" s="148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</v>
      </c>
    </row>
    <row r="289" spans="1:65">
      <c r="A289" s="30"/>
      <c r="B289" s="19" t="s">
        <v>236</v>
      </c>
      <c r="C289" s="9" t="s">
        <v>236</v>
      </c>
      <c r="D289" s="10" t="s">
        <v>364</v>
      </c>
      <c r="E289" s="148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 t="s">
        <v>3</v>
      </c>
    </row>
    <row r="290" spans="1:65">
      <c r="A290" s="30"/>
      <c r="B290" s="19"/>
      <c r="C290" s="9"/>
      <c r="D290" s="10" t="s">
        <v>114</v>
      </c>
      <c r="E290" s="148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2</v>
      </c>
    </row>
    <row r="291" spans="1:65">
      <c r="A291" s="30"/>
      <c r="B291" s="19"/>
      <c r="C291" s="9"/>
      <c r="D291" s="26"/>
      <c r="E291" s="148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>
        <v>2</v>
      </c>
    </row>
    <row r="292" spans="1:65">
      <c r="A292" s="30"/>
      <c r="B292" s="18">
        <v>1</v>
      </c>
      <c r="C292" s="14">
        <v>1</v>
      </c>
      <c r="D292" s="22">
        <v>3</v>
      </c>
      <c r="E292" s="148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</v>
      </c>
    </row>
    <row r="293" spans="1:65">
      <c r="A293" s="30"/>
      <c r="B293" s="20" t="s">
        <v>273</v>
      </c>
      <c r="C293" s="12"/>
      <c r="D293" s="23">
        <v>3</v>
      </c>
      <c r="E293" s="148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34</v>
      </c>
    </row>
    <row r="294" spans="1:65">
      <c r="A294" s="30"/>
      <c r="B294" s="3" t="s">
        <v>274</v>
      </c>
      <c r="C294" s="29"/>
      <c r="D294" s="11">
        <v>3</v>
      </c>
      <c r="E294" s="148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16</v>
      </c>
    </row>
    <row r="295" spans="1:65">
      <c r="A295" s="30"/>
      <c r="B295" s="3" t="s">
        <v>275</v>
      </c>
      <c r="C295" s="29"/>
      <c r="D295" s="24" t="s">
        <v>743</v>
      </c>
      <c r="E295" s="148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3</v>
      </c>
    </row>
    <row r="296" spans="1:65">
      <c r="A296" s="30"/>
      <c r="B296" s="3" t="s">
        <v>86</v>
      </c>
      <c r="C296" s="29"/>
      <c r="D296" s="13" t="s">
        <v>743</v>
      </c>
      <c r="E296" s="148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44</v>
      </c>
    </row>
    <row r="297" spans="1:65">
      <c r="A297" s="30"/>
      <c r="B297" s="3" t="s">
        <v>276</v>
      </c>
      <c r="C297" s="29"/>
      <c r="D297" s="13">
        <v>0</v>
      </c>
      <c r="E297" s="148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55"/>
    </row>
    <row r="298" spans="1:65">
      <c r="A298" s="30"/>
      <c r="B298" s="46" t="s">
        <v>277</v>
      </c>
      <c r="C298" s="47"/>
      <c r="D298" s="45" t="s">
        <v>278</v>
      </c>
      <c r="E298" s="148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55"/>
    </row>
    <row r="299" spans="1:65">
      <c r="B299" s="31"/>
      <c r="C299" s="20"/>
      <c r="D299" s="20"/>
      <c r="BM299" s="55"/>
    </row>
    <row r="300" spans="1:65" ht="15">
      <c r="B300" s="8" t="s">
        <v>738</v>
      </c>
      <c r="BM300" s="28" t="s">
        <v>317</v>
      </c>
    </row>
    <row r="301" spans="1:65" ht="15">
      <c r="A301" s="25" t="s">
        <v>21</v>
      </c>
      <c r="B301" s="18" t="s">
        <v>110</v>
      </c>
      <c r="C301" s="15" t="s">
        <v>111</v>
      </c>
      <c r="D301" s="16" t="s">
        <v>112</v>
      </c>
      <c r="E301" s="148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</v>
      </c>
    </row>
    <row r="302" spans="1:65">
      <c r="A302" s="30"/>
      <c r="B302" s="19" t="s">
        <v>236</v>
      </c>
      <c r="C302" s="9" t="s">
        <v>236</v>
      </c>
      <c r="D302" s="10" t="s">
        <v>364</v>
      </c>
      <c r="E302" s="148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 t="s">
        <v>3</v>
      </c>
    </row>
    <row r="303" spans="1:65">
      <c r="A303" s="30"/>
      <c r="B303" s="19"/>
      <c r="C303" s="9"/>
      <c r="D303" s="10" t="s">
        <v>114</v>
      </c>
      <c r="E303" s="148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2</v>
      </c>
    </row>
    <row r="304" spans="1:65">
      <c r="A304" s="30"/>
      <c r="B304" s="19"/>
      <c r="C304" s="9"/>
      <c r="D304" s="26"/>
      <c r="E304" s="148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</v>
      </c>
    </row>
    <row r="305" spans="1:65">
      <c r="A305" s="30"/>
      <c r="B305" s="18">
        <v>1</v>
      </c>
      <c r="C305" s="14">
        <v>1</v>
      </c>
      <c r="D305" s="141" t="s">
        <v>101</v>
      </c>
      <c r="E305" s="148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8">
        <v>1</v>
      </c>
    </row>
    <row r="306" spans="1:65">
      <c r="A306" s="30"/>
      <c r="B306" s="20" t="s">
        <v>273</v>
      </c>
      <c r="C306" s="12"/>
      <c r="D306" s="23" t="s">
        <v>743</v>
      </c>
      <c r="E306" s="148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28">
        <v>20</v>
      </c>
    </row>
    <row r="307" spans="1:65">
      <c r="A307" s="30"/>
      <c r="B307" s="3" t="s">
        <v>274</v>
      </c>
      <c r="C307" s="29"/>
      <c r="D307" s="11" t="s">
        <v>743</v>
      </c>
      <c r="E307" s="148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28">
        <v>16</v>
      </c>
    </row>
    <row r="308" spans="1:65">
      <c r="A308" s="30"/>
      <c r="B308" s="3" t="s">
        <v>275</v>
      </c>
      <c r="C308" s="29"/>
      <c r="D308" s="24" t="s">
        <v>743</v>
      </c>
      <c r="E308" s="148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8" t="s">
        <v>101</v>
      </c>
    </row>
    <row r="309" spans="1:65">
      <c r="A309" s="30"/>
      <c r="B309" s="3" t="s">
        <v>86</v>
      </c>
      <c r="C309" s="29"/>
      <c r="D309" s="13" t="s">
        <v>743</v>
      </c>
      <c r="E309" s="148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>
        <v>45</v>
      </c>
    </row>
    <row r="310" spans="1:65">
      <c r="A310" s="30"/>
      <c r="B310" s="3" t="s">
        <v>276</v>
      </c>
      <c r="C310" s="29"/>
      <c r="D310" s="13" t="s">
        <v>743</v>
      </c>
      <c r="E310" s="148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46" t="s">
        <v>277</v>
      </c>
      <c r="C311" s="47"/>
      <c r="D311" s="45" t="s">
        <v>278</v>
      </c>
      <c r="E311" s="148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B312" s="31"/>
      <c r="C312" s="20"/>
      <c r="D312" s="20"/>
      <c r="BM312" s="55"/>
    </row>
    <row r="313" spans="1:65" ht="15">
      <c r="B313" s="8" t="s">
        <v>739</v>
      </c>
      <c r="BM313" s="28" t="s">
        <v>317</v>
      </c>
    </row>
    <row r="314" spans="1:65" ht="15">
      <c r="A314" s="25" t="s">
        <v>30</v>
      </c>
      <c r="B314" s="18" t="s">
        <v>110</v>
      </c>
      <c r="C314" s="15" t="s">
        <v>111</v>
      </c>
      <c r="D314" s="16" t="s">
        <v>112</v>
      </c>
      <c r="E314" s="148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 t="s">
        <v>236</v>
      </c>
      <c r="C315" s="9" t="s">
        <v>236</v>
      </c>
      <c r="D315" s="10" t="s">
        <v>364</v>
      </c>
      <c r="E315" s="148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 t="s">
        <v>3</v>
      </c>
    </row>
    <row r="316" spans="1:65">
      <c r="A316" s="30"/>
      <c r="B316" s="19"/>
      <c r="C316" s="9"/>
      <c r="D316" s="10" t="s">
        <v>114</v>
      </c>
      <c r="E316" s="148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2</v>
      </c>
    </row>
    <row r="317" spans="1:65">
      <c r="A317" s="30"/>
      <c r="B317" s="19"/>
      <c r="C317" s="9"/>
      <c r="D317" s="26"/>
      <c r="E317" s="148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2</v>
      </c>
    </row>
    <row r="318" spans="1:65">
      <c r="A318" s="30"/>
      <c r="B318" s="18">
        <v>1</v>
      </c>
      <c r="C318" s="14">
        <v>1</v>
      </c>
      <c r="D318" s="22">
        <v>2.5</v>
      </c>
      <c r="E318" s="148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</v>
      </c>
    </row>
    <row r="319" spans="1:65">
      <c r="A319" s="30"/>
      <c r="B319" s="20" t="s">
        <v>273</v>
      </c>
      <c r="C319" s="12"/>
      <c r="D319" s="23">
        <v>2.5</v>
      </c>
      <c r="E319" s="148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23</v>
      </c>
    </row>
    <row r="320" spans="1:65">
      <c r="A320" s="30"/>
      <c r="B320" s="3" t="s">
        <v>274</v>
      </c>
      <c r="C320" s="29"/>
      <c r="D320" s="11">
        <v>2.5</v>
      </c>
      <c r="E320" s="148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16</v>
      </c>
    </row>
    <row r="321" spans="1:65">
      <c r="A321" s="30"/>
      <c r="B321" s="3" t="s">
        <v>275</v>
      </c>
      <c r="C321" s="29"/>
      <c r="D321" s="24" t="s">
        <v>743</v>
      </c>
      <c r="E321" s="148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2.5</v>
      </c>
    </row>
    <row r="322" spans="1:65">
      <c r="A322" s="30"/>
      <c r="B322" s="3" t="s">
        <v>86</v>
      </c>
      <c r="C322" s="29"/>
      <c r="D322" s="13" t="s">
        <v>743</v>
      </c>
      <c r="E322" s="148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46</v>
      </c>
    </row>
    <row r="323" spans="1:65">
      <c r="A323" s="30"/>
      <c r="B323" s="3" t="s">
        <v>276</v>
      </c>
      <c r="C323" s="29"/>
      <c r="D323" s="13">
        <v>0</v>
      </c>
      <c r="E323" s="148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46" t="s">
        <v>277</v>
      </c>
      <c r="C324" s="47"/>
      <c r="D324" s="45" t="s">
        <v>278</v>
      </c>
      <c r="E324" s="148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B325" s="31"/>
      <c r="C325" s="20"/>
      <c r="D325" s="20"/>
      <c r="BM325" s="55"/>
    </row>
    <row r="326" spans="1:65" ht="15">
      <c r="B326" s="8" t="s">
        <v>740</v>
      </c>
      <c r="BM326" s="28" t="s">
        <v>317</v>
      </c>
    </row>
    <row r="327" spans="1:65" ht="15">
      <c r="A327" s="25" t="s">
        <v>32</v>
      </c>
      <c r="B327" s="18" t="s">
        <v>110</v>
      </c>
      <c r="C327" s="15" t="s">
        <v>111</v>
      </c>
      <c r="D327" s="16" t="s">
        <v>112</v>
      </c>
      <c r="E327" s="148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1</v>
      </c>
    </row>
    <row r="328" spans="1:65">
      <c r="A328" s="30"/>
      <c r="B328" s="19" t="s">
        <v>236</v>
      </c>
      <c r="C328" s="9" t="s">
        <v>236</v>
      </c>
      <c r="D328" s="10" t="s">
        <v>364</v>
      </c>
      <c r="E328" s="148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 t="s">
        <v>3</v>
      </c>
    </row>
    <row r="329" spans="1:65">
      <c r="A329" s="30"/>
      <c r="B329" s="19"/>
      <c r="C329" s="9"/>
      <c r="D329" s="10" t="s">
        <v>114</v>
      </c>
      <c r="E329" s="148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</v>
      </c>
    </row>
    <row r="330" spans="1:65">
      <c r="A330" s="30"/>
      <c r="B330" s="19"/>
      <c r="C330" s="9"/>
      <c r="D330" s="26"/>
      <c r="E330" s="148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2</v>
      </c>
    </row>
    <row r="331" spans="1:65">
      <c r="A331" s="30"/>
      <c r="B331" s="18">
        <v>1</v>
      </c>
      <c r="C331" s="14">
        <v>1</v>
      </c>
      <c r="D331" s="141" t="s">
        <v>102</v>
      </c>
      <c r="E331" s="148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20" t="s">
        <v>273</v>
      </c>
      <c r="C332" s="12"/>
      <c r="D332" s="23" t="s">
        <v>743</v>
      </c>
      <c r="E332" s="148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27</v>
      </c>
    </row>
    <row r="333" spans="1:65">
      <c r="A333" s="30"/>
      <c r="B333" s="3" t="s">
        <v>274</v>
      </c>
      <c r="C333" s="29"/>
      <c r="D333" s="11" t="s">
        <v>743</v>
      </c>
      <c r="E333" s="148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16</v>
      </c>
    </row>
    <row r="334" spans="1:65">
      <c r="A334" s="30"/>
      <c r="B334" s="3" t="s">
        <v>275</v>
      </c>
      <c r="C334" s="29"/>
      <c r="D334" s="24" t="s">
        <v>743</v>
      </c>
      <c r="E334" s="148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 t="s">
        <v>102</v>
      </c>
    </row>
    <row r="335" spans="1:65">
      <c r="A335" s="30"/>
      <c r="B335" s="3" t="s">
        <v>86</v>
      </c>
      <c r="C335" s="29"/>
      <c r="D335" s="13" t="s">
        <v>743</v>
      </c>
      <c r="E335" s="148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47</v>
      </c>
    </row>
    <row r="336" spans="1:65">
      <c r="A336" s="30"/>
      <c r="B336" s="3" t="s">
        <v>276</v>
      </c>
      <c r="C336" s="29"/>
      <c r="D336" s="13" t="s">
        <v>743</v>
      </c>
      <c r="E336" s="148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5"/>
    </row>
    <row r="337" spans="1:65">
      <c r="A337" s="30"/>
      <c r="B337" s="46" t="s">
        <v>277</v>
      </c>
      <c r="C337" s="47"/>
      <c r="D337" s="45" t="s">
        <v>278</v>
      </c>
      <c r="E337" s="148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B338" s="31"/>
      <c r="C338" s="20"/>
      <c r="D338" s="20"/>
      <c r="BM338" s="55"/>
    </row>
    <row r="339" spans="1:65" ht="15">
      <c r="B339" s="8" t="s">
        <v>741</v>
      </c>
      <c r="BM339" s="28" t="s">
        <v>317</v>
      </c>
    </row>
    <row r="340" spans="1:65" ht="15">
      <c r="A340" s="25" t="s">
        <v>35</v>
      </c>
      <c r="B340" s="18" t="s">
        <v>110</v>
      </c>
      <c r="C340" s="15" t="s">
        <v>111</v>
      </c>
      <c r="D340" s="16" t="s">
        <v>112</v>
      </c>
      <c r="E340" s="148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 t="s">
        <v>236</v>
      </c>
      <c r="C341" s="9" t="s">
        <v>236</v>
      </c>
      <c r="D341" s="10" t="s">
        <v>364</v>
      </c>
      <c r="E341" s="148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 t="s">
        <v>3</v>
      </c>
    </row>
    <row r="342" spans="1:65">
      <c r="A342" s="30"/>
      <c r="B342" s="19"/>
      <c r="C342" s="9"/>
      <c r="D342" s="10" t="s">
        <v>114</v>
      </c>
      <c r="E342" s="148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0</v>
      </c>
    </row>
    <row r="343" spans="1:65">
      <c r="A343" s="30"/>
      <c r="B343" s="19"/>
      <c r="C343" s="9"/>
      <c r="D343" s="26"/>
      <c r="E343" s="148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0</v>
      </c>
    </row>
    <row r="344" spans="1:65">
      <c r="A344" s="30"/>
      <c r="B344" s="18">
        <v>1</v>
      </c>
      <c r="C344" s="14">
        <v>1</v>
      </c>
      <c r="D344" s="203">
        <v>52</v>
      </c>
      <c r="E344" s="204"/>
      <c r="F344" s="205"/>
      <c r="G344" s="205"/>
      <c r="H344" s="205"/>
      <c r="I344" s="205"/>
      <c r="J344" s="205"/>
      <c r="K344" s="205"/>
      <c r="L344" s="205"/>
      <c r="M344" s="205"/>
      <c r="N344" s="205"/>
      <c r="O344" s="205"/>
      <c r="P344" s="205"/>
      <c r="Q344" s="205"/>
      <c r="R344" s="205"/>
      <c r="S344" s="205"/>
      <c r="T344" s="205"/>
      <c r="U344" s="205"/>
      <c r="V344" s="205"/>
      <c r="W344" s="205"/>
      <c r="X344" s="205"/>
      <c r="Y344" s="205"/>
      <c r="Z344" s="205"/>
      <c r="AA344" s="205"/>
      <c r="AB344" s="205"/>
      <c r="AC344" s="205"/>
      <c r="AD344" s="205"/>
      <c r="AE344" s="205"/>
      <c r="AF344" s="205"/>
      <c r="AG344" s="205"/>
      <c r="AH344" s="205"/>
      <c r="AI344" s="205"/>
      <c r="AJ344" s="205"/>
      <c r="AK344" s="205"/>
      <c r="AL344" s="205"/>
      <c r="AM344" s="205"/>
      <c r="AN344" s="205"/>
      <c r="AO344" s="205"/>
      <c r="AP344" s="205"/>
      <c r="AQ344" s="205"/>
      <c r="AR344" s="205"/>
      <c r="AS344" s="205"/>
      <c r="AT344" s="205"/>
      <c r="AU344" s="205"/>
      <c r="AV344" s="205"/>
      <c r="AW344" s="205"/>
      <c r="AX344" s="205"/>
      <c r="AY344" s="205"/>
      <c r="AZ344" s="205"/>
      <c r="BA344" s="205"/>
      <c r="BB344" s="205"/>
      <c r="BC344" s="205"/>
      <c r="BD344" s="205"/>
      <c r="BE344" s="205"/>
      <c r="BF344" s="205"/>
      <c r="BG344" s="205"/>
      <c r="BH344" s="205"/>
      <c r="BI344" s="205"/>
      <c r="BJ344" s="205"/>
      <c r="BK344" s="205"/>
      <c r="BL344" s="205"/>
      <c r="BM344" s="206">
        <v>1</v>
      </c>
    </row>
    <row r="345" spans="1:65">
      <c r="A345" s="30"/>
      <c r="B345" s="20" t="s">
        <v>273</v>
      </c>
      <c r="C345" s="12"/>
      <c r="D345" s="210">
        <v>52</v>
      </c>
      <c r="E345" s="204"/>
      <c r="F345" s="205"/>
      <c r="G345" s="205"/>
      <c r="H345" s="205"/>
      <c r="I345" s="205"/>
      <c r="J345" s="205"/>
      <c r="K345" s="205"/>
      <c r="L345" s="205"/>
      <c r="M345" s="205"/>
      <c r="N345" s="205"/>
      <c r="O345" s="205"/>
      <c r="P345" s="205"/>
      <c r="Q345" s="205"/>
      <c r="R345" s="205"/>
      <c r="S345" s="205"/>
      <c r="T345" s="205"/>
      <c r="U345" s="205"/>
      <c r="V345" s="205"/>
      <c r="W345" s="205"/>
      <c r="X345" s="205"/>
      <c r="Y345" s="205"/>
      <c r="Z345" s="205"/>
      <c r="AA345" s="205"/>
      <c r="AB345" s="205"/>
      <c r="AC345" s="205"/>
      <c r="AD345" s="205"/>
      <c r="AE345" s="205"/>
      <c r="AF345" s="205"/>
      <c r="AG345" s="205"/>
      <c r="AH345" s="205"/>
      <c r="AI345" s="205"/>
      <c r="AJ345" s="205"/>
      <c r="AK345" s="205"/>
      <c r="AL345" s="205"/>
      <c r="AM345" s="205"/>
      <c r="AN345" s="205"/>
      <c r="AO345" s="205"/>
      <c r="AP345" s="205"/>
      <c r="AQ345" s="205"/>
      <c r="AR345" s="205"/>
      <c r="AS345" s="205"/>
      <c r="AT345" s="205"/>
      <c r="AU345" s="205"/>
      <c r="AV345" s="205"/>
      <c r="AW345" s="205"/>
      <c r="AX345" s="205"/>
      <c r="AY345" s="205"/>
      <c r="AZ345" s="205"/>
      <c r="BA345" s="205"/>
      <c r="BB345" s="205"/>
      <c r="BC345" s="205"/>
      <c r="BD345" s="205"/>
      <c r="BE345" s="205"/>
      <c r="BF345" s="205"/>
      <c r="BG345" s="205"/>
      <c r="BH345" s="205"/>
      <c r="BI345" s="205"/>
      <c r="BJ345" s="205"/>
      <c r="BK345" s="205"/>
      <c r="BL345" s="205"/>
      <c r="BM345" s="206">
        <v>29</v>
      </c>
    </row>
    <row r="346" spans="1:65">
      <c r="A346" s="30"/>
      <c r="B346" s="3" t="s">
        <v>274</v>
      </c>
      <c r="C346" s="29"/>
      <c r="D346" s="208">
        <v>52</v>
      </c>
      <c r="E346" s="204"/>
      <c r="F346" s="205"/>
      <c r="G346" s="205"/>
      <c r="H346" s="205"/>
      <c r="I346" s="205"/>
      <c r="J346" s="205"/>
      <c r="K346" s="205"/>
      <c r="L346" s="205"/>
      <c r="M346" s="205"/>
      <c r="N346" s="205"/>
      <c r="O346" s="205"/>
      <c r="P346" s="205"/>
      <c r="Q346" s="205"/>
      <c r="R346" s="205"/>
      <c r="S346" s="205"/>
      <c r="T346" s="205"/>
      <c r="U346" s="205"/>
      <c r="V346" s="205"/>
      <c r="W346" s="205"/>
      <c r="X346" s="205"/>
      <c r="Y346" s="205"/>
      <c r="Z346" s="205"/>
      <c r="AA346" s="205"/>
      <c r="AB346" s="205"/>
      <c r="AC346" s="205"/>
      <c r="AD346" s="205"/>
      <c r="AE346" s="205"/>
      <c r="AF346" s="205"/>
      <c r="AG346" s="205"/>
      <c r="AH346" s="205"/>
      <c r="AI346" s="205"/>
      <c r="AJ346" s="205"/>
      <c r="AK346" s="205"/>
      <c r="AL346" s="205"/>
      <c r="AM346" s="205"/>
      <c r="AN346" s="205"/>
      <c r="AO346" s="205"/>
      <c r="AP346" s="205"/>
      <c r="AQ346" s="205"/>
      <c r="AR346" s="205"/>
      <c r="AS346" s="205"/>
      <c r="AT346" s="205"/>
      <c r="AU346" s="205"/>
      <c r="AV346" s="205"/>
      <c r="AW346" s="205"/>
      <c r="AX346" s="205"/>
      <c r="AY346" s="205"/>
      <c r="AZ346" s="205"/>
      <c r="BA346" s="205"/>
      <c r="BB346" s="205"/>
      <c r="BC346" s="205"/>
      <c r="BD346" s="205"/>
      <c r="BE346" s="205"/>
      <c r="BF346" s="205"/>
      <c r="BG346" s="205"/>
      <c r="BH346" s="205"/>
      <c r="BI346" s="205"/>
      <c r="BJ346" s="205"/>
      <c r="BK346" s="205"/>
      <c r="BL346" s="205"/>
      <c r="BM346" s="206">
        <v>16</v>
      </c>
    </row>
    <row r="347" spans="1:65">
      <c r="A347" s="30"/>
      <c r="B347" s="3" t="s">
        <v>275</v>
      </c>
      <c r="C347" s="29"/>
      <c r="D347" s="208" t="s">
        <v>743</v>
      </c>
      <c r="E347" s="204"/>
      <c r="F347" s="205"/>
      <c r="G347" s="205"/>
      <c r="H347" s="205"/>
      <c r="I347" s="205"/>
      <c r="J347" s="205"/>
      <c r="K347" s="205"/>
      <c r="L347" s="205"/>
      <c r="M347" s="205"/>
      <c r="N347" s="205"/>
      <c r="O347" s="205"/>
      <c r="P347" s="205"/>
      <c r="Q347" s="205"/>
      <c r="R347" s="205"/>
      <c r="S347" s="205"/>
      <c r="T347" s="205"/>
      <c r="U347" s="205"/>
      <c r="V347" s="205"/>
      <c r="W347" s="205"/>
      <c r="X347" s="205"/>
      <c r="Y347" s="205"/>
      <c r="Z347" s="205"/>
      <c r="AA347" s="205"/>
      <c r="AB347" s="205"/>
      <c r="AC347" s="205"/>
      <c r="AD347" s="205"/>
      <c r="AE347" s="205"/>
      <c r="AF347" s="205"/>
      <c r="AG347" s="205"/>
      <c r="AH347" s="205"/>
      <c r="AI347" s="205"/>
      <c r="AJ347" s="205"/>
      <c r="AK347" s="205"/>
      <c r="AL347" s="205"/>
      <c r="AM347" s="205"/>
      <c r="AN347" s="205"/>
      <c r="AO347" s="205"/>
      <c r="AP347" s="205"/>
      <c r="AQ347" s="205"/>
      <c r="AR347" s="205"/>
      <c r="AS347" s="205"/>
      <c r="AT347" s="205"/>
      <c r="AU347" s="205"/>
      <c r="AV347" s="205"/>
      <c r="AW347" s="205"/>
      <c r="AX347" s="205"/>
      <c r="AY347" s="205"/>
      <c r="AZ347" s="205"/>
      <c r="BA347" s="205"/>
      <c r="BB347" s="205"/>
      <c r="BC347" s="205"/>
      <c r="BD347" s="205"/>
      <c r="BE347" s="205"/>
      <c r="BF347" s="205"/>
      <c r="BG347" s="205"/>
      <c r="BH347" s="205"/>
      <c r="BI347" s="205"/>
      <c r="BJ347" s="205"/>
      <c r="BK347" s="205"/>
      <c r="BL347" s="205"/>
      <c r="BM347" s="206">
        <v>52</v>
      </c>
    </row>
    <row r="348" spans="1:65">
      <c r="A348" s="30"/>
      <c r="B348" s="3" t="s">
        <v>86</v>
      </c>
      <c r="C348" s="29"/>
      <c r="D348" s="13" t="s">
        <v>743</v>
      </c>
      <c r="E348" s="148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48</v>
      </c>
    </row>
    <row r="349" spans="1:65">
      <c r="A349" s="30"/>
      <c r="B349" s="3" t="s">
        <v>276</v>
      </c>
      <c r="C349" s="29"/>
      <c r="D349" s="13">
        <v>0</v>
      </c>
      <c r="E349" s="148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A350" s="30"/>
      <c r="B350" s="46" t="s">
        <v>277</v>
      </c>
      <c r="C350" s="47"/>
      <c r="D350" s="45" t="s">
        <v>278</v>
      </c>
      <c r="E350" s="148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55"/>
    </row>
    <row r="351" spans="1:65">
      <c r="B351" s="31"/>
      <c r="C351" s="20"/>
      <c r="D351" s="20"/>
      <c r="BM351" s="55"/>
    </row>
    <row r="352" spans="1:65" ht="15">
      <c r="B352" s="8" t="s">
        <v>742</v>
      </c>
      <c r="BM352" s="28" t="s">
        <v>317</v>
      </c>
    </row>
    <row r="353" spans="1:65" ht="15">
      <c r="A353" s="25" t="s">
        <v>44</v>
      </c>
      <c r="B353" s="18" t="s">
        <v>110</v>
      </c>
      <c r="C353" s="15" t="s">
        <v>111</v>
      </c>
      <c r="D353" s="16" t="s">
        <v>112</v>
      </c>
      <c r="E353" s="148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 t="s">
        <v>236</v>
      </c>
      <c r="C354" s="9" t="s">
        <v>236</v>
      </c>
      <c r="D354" s="10" t="s">
        <v>364</v>
      </c>
      <c r="E354" s="148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 t="s">
        <v>3</v>
      </c>
    </row>
    <row r="355" spans="1:65">
      <c r="A355" s="30"/>
      <c r="B355" s="19"/>
      <c r="C355" s="9"/>
      <c r="D355" s="10" t="s">
        <v>114</v>
      </c>
      <c r="E355" s="148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0</v>
      </c>
    </row>
    <row r="356" spans="1:65">
      <c r="A356" s="30"/>
      <c r="B356" s="19"/>
      <c r="C356" s="9"/>
      <c r="D356" s="26"/>
      <c r="E356" s="148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0</v>
      </c>
    </row>
    <row r="357" spans="1:65">
      <c r="A357" s="30"/>
      <c r="B357" s="18">
        <v>1</v>
      </c>
      <c r="C357" s="14">
        <v>1</v>
      </c>
      <c r="D357" s="202" t="s">
        <v>212</v>
      </c>
      <c r="E357" s="204"/>
      <c r="F357" s="205"/>
      <c r="G357" s="205"/>
      <c r="H357" s="205"/>
      <c r="I357" s="205"/>
      <c r="J357" s="205"/>
      <c r="K357" s="205"/>
      <c r="L357" s="205"/>
      <c r="M357" s="205"/>
      <c r="N357" s="205"/>
      <c r="O357" s="205"/>
      <c r="P357" s="205"/>
      <c r="Q357" s="205"/>
      <c r="R357" s="205"/>
      <c r="S357" s="205"/>
      <c r="T357" s="205"/>
      <c r="U357" s="205"/>
      <c r="V357" s="205"/>
      <c r="W357" s="205"/>
      <c r="X357" s="205"/>
      <c r="Y357" s="205"/>
      <c r="Z357" s="205"/>
      <c r="AA357" s="205"/>
      <c r="AB357" s="205"/>
      <c r="AC357" s="205"/>
      <c r="AD357" s="205"/>
      <c r="AE357" s="205"/>
      <c r="AF357" s="205"/>
      <c r="AG357" s="205"/>
      <c r="AH357" s="205"/>
      <c r="AI357" s="205"/>
      <c r="AJ357" s="205"/>
      <c r="AK357" s="205"/>
      <c r="AL357" s="205"/>
      <c r="AM357" s="205"/>
      <c r="AN357" s="205"/>
      <c r="AO357" s="205"/>
      <c r="AP357" s="205"/>
      <c r="AQ357" s="205"/>
      <c r="AR357" s="205"/>
      <c r="AS357" s="205"/>
      <c r="AT357" s="205"/>
      <c r="AU357" s="205"/>
      <c r="AV357" s="205"/>
      <c r="AW357" s="205"/>
      <c r="AX357" s="205"/>
      <c r="AY357" s="205"/>
      <c r="AZ357" s="205"/>
      <c r="BA357" s="205"/>
      <c r="BB357" s="205"/>
      <c r="BC357" s="205"/>
      <c r="BD357" s="205"/>
      <c r="BE357" s="205"/>
      <c r="BF357" s="205"/>
      <c r="BG357" s="205"/>
      <c r="BH357" s="205"/>
      <c r="BI357" s="205"/>
      <c r="BJ357" s="205"/>
      <c r="BK357" s="205"/>
      <c r="BL357" s="205"/>
      <c r="BM357" s="206">
        <v>1</v>
      </c>
    </row>
    <row r="358" spans="1:65">
      <c r="A358" s="30"/>
      <c r="B358" s="20" t="s">
        <v>273</v>
      </c>
      <c r="C358" s="12"/>
      <c r="D358" s="210" t="s">
        <v>743</v>
      </c>
      <c r="E358" s="204"/>
      <c r="F358" s="205"/>
      <c r="G358" s="205"/>
      <c r="H358" s="205"/>
      <c r="I358" s="205"/>
      <c r="J358" s="205"/>
      <c r="K358" s="205"/>
      <c r="L358" s="205"/>
      <c r="M358" s="205"/>
      <c r="N358" s="205"/>
      <c r="O358" s="205"/>
      <c r="P358" s="205"/>
      <c r="Q358" s="205"/>
      <c r="R358" s="205"/>
      <c r="S358" s="205"/>
      <c r="T358" s="205"/>
      <c r="U358" s="205"/>
      <c r="V358" s="205"/>
      <c r="W358" s="205"/>
      <c r="X358" s="205"/>
      <c r="Y358" s="205"/>
      <c r="Z358" s="205"/>
      <c r="AA358" s="205"/>
      <c r="AB358" s="205"/>
      <c r="AC358" s="205"/>
      <c r="AD358" s="205"/>
      <c r="AE358" s="205"/>
      <c r="AF358" s="205"/>
      <c r="AG358" s="205"/>
      <c r="AH358" s="205"/>
      <c r="AI358" s="205"/>
      <c r="AJ358" s="205"/>
      <c r="AK358" s="205"/>
      <c r="AL358" s="205"/>
      <c r="AM358" s="205"/>
      <c r="AN358" s="205"/>
      <c r="AO358" s="205"/>
      <c r="AP358" s="205"/>
      <c r="AQ358" s="205"/>
      <c r="AR358" s="205"/>
      <c r="AS358" s="205"/>
      <c r="AT358" s="205"/>
      <c r="AU358" s="205"/>
      <c r="AV358" s="205"/>
      <c r="AW358" s="205"/>
      <c r="AX358" s="205"/>
      <c r="AY358" s="205"/>
      <c r="AZ358" s="205"/>
      <c r="BA358" s="205"/>
      <c r="BB358" s="205"/>
      <c r="BC358" s="205"/>
      <c r="BD358" s="205"/>
      <c r="BE358" s="205"/>
      <c r="BF358" s="205"/>
      <c r="BG358" s="205"/>
      <c r="BH358" s="205"/>
      <c r="BI358" s="205"/>
      <c r="BJ358" s="205"/>
      <c r="BK358" s="205"/>
      <c r="BL358" s="205"/>
      <c r="BM358" s="206">
        <v>13</v>
      </c>
    </row>
    <row r="359" spans="1:65">
      <c r="A359" s="30"/>
      <c r="B359" s="3" t="s">
        <v>274</v>
      </c>
      <c r="C359" s="29"/>
      <c r="D359" s="208" t="s">
        <v>743</v>
      </c>
      <c r="E359" s="204"/>
      <c r="F359" s="205"/>
      <c r="G359" s="205"/>
      <c r="H359" s="205"/>
      <c r="I359" s="205"/>
      <c r="J359" s="205"/>
      <c r="K359" s="205"/>
      <c r="L359" s="205"/>
      <c r="M359" s="205"/>
      <c r="N359" s="205"/>
      <c r="O359" s="205"/>
      <c r="P359" s="205"/>
      <c r="Q359" s="205"/>
      <c r="R359" s="205"/>
      <c r="S359" s="205"/>
      <c r="T359" s="205"/>
      <c r="U359" s="205"/>
      <c r="V359" s="205"/>
      <c r="W359" s="205"/>
      <c r="X359" s="205"/>
      <c r="Y359" s="205"/>
      <c r="Z359" s="205"/>
      <c r="AA359" s="205"/>
      <c r="AB359" s="205"/>
      <c r="AC359" s="205"/>
      <c r="AD359" s="205"/>
      <c r="AE359" s="205"/>
      <c r="AF359" s="205"/>
      <c r="AG359" s="205"/>
      <c r="AH359" s="205"/>
      <c r="AI359" s="205"/>
      <c r="AJ359" s="205"/>
      <c r="AK359" s="205"/>
      <c r="AL359" s="205"/>
      <c r="AM359" s="205"/>
      <c r="AN359" s="205"/>
      <c r="AO359" s="205"/>
      <c r="AP359" s="205"/>
      <c r="AQ359" s="205"/>
      <c r="AR359" s="205"/>
      <c r="AS359" s="205"/>
      <c r="AT359" s="205"/>
      <c r="AU359" s="205"/>
      <c r="AV359" s="205"/>
      <c r="AW359" s="205"/>
      <c r="AX359" s="205"/>
      <c r="AY359" s="205"/>
      <c r="AZ359" s="205"/>
      <c r="BA359" s="205"/>
      <c r="BB359" s="205"/>
      <c r="BC359" s="205"/>
      <c r="BD359" s="205"/>
      <c r="BE359" s="205"/>
      <c r="BF359" s="205"/>
      <c r="BG359" s="205"/>
      <c r="BH359" s="205"/>
      <c r="BI359" s="205"/>
      <c r="BJ359" s="205"/>
      <c r="BK359" s="205"/>
      <c r="BL359" s="205"/>
      <c r="BM359" s="206">
        <v>16</v>
      </c>
    </row>
    <row r="360" spans="1:65">
      <c r="A360" s="30"/>
      <c r="B360" s="3" t="s">
        <v>275</v>
      </c>
      <c r="C360" s="29"/>
      <c r="D360" s="208" t="s">
        <v>743</v>
      </c>
      <c r="E360" s="204"/>
      <c r="F360" s="205"/>
      <c r="G360" s="205"/>
      <c r="H360" s="205"/>
      <c r="I360" s="205"/>
      <c r="J360" s="205"/>
      <c r="K360" s="205"/>
      <c r="L360" s="205"/>
      <c r="M360" s="205"/>
      <c r="N360" s="205"/>
      <c r="O360" s="205"/>
      <c r="P360" s="205"/>
      <c r="Q360" s="205"/>
      <c r="R360" s="205"/>
      <c r="S360" s="205"/>
      <c r="T360" s="205"/>
      <c r="U360" s="205"/>
      <c r="V360" s="205"/>
      <c r="W360" s="205"/>
      <c r="X360" s="205"/>
      <c r="Y360" s="205"/>
      <c r="Z360" s="205"/>
      <c r="AA360" s="205"/>
      <c r="AB360" s="205"/>
      <c r="AC360" s="205"/>
      <c r="AD360" s="205"/>
      <c r="AE360" s="205"/>
      <c r="AF360" s="205"/>
      <c r="AG360" s="205"/>
      <c r="AH360" s="205"/>
      <c r="AI360" s="205"/>
      <c r="AJ360" s="205"/>
      <c r="AK360" s="205"/>
      <c r="AL360" s="205"/>
      <c r="AM360" s="205"/>
      <c r="AN360" s="205"/>
      <c r="AO360" s="205"/>
      <c r="AP360" s="205"/>
      <c r="AQ360" s="205"/>
      <c r="AR360" s="205"/>
      <c r="AS360" s="205"/>
      <c r="AT360" s="205"/>
      <c r="AU360" s="205"/>
      <c r="AV360" s="205"/>
      <c r="AW360" s="205"/>
      <c r="AX360" s="205"/>
      <c r="AY360" s="205"/>
      <c r="AZ360" s="205"/>
      <c r="BA360" s="205"/>
      <c r="BB360" s="205"/>
      <c r="BC360" s="205"/>
      <c r="BD360" s="205"/>
      <c r="BE360" s="205"/>
      <c r="BF360" s="205"/>
      <c r="BG360" s="205"/>
      <c r="BH360" s="205"/>
      <c r="BI360" s="205"/>
      <c r="BJ360" s="205"/>
      <c r="BK360" s="205"/>
      <c r="BL360" s="205"/>
      <c r="BM360" s="206" t="s">
        <v>212</v>
      </c>
    </row>
    <row r="361" spans="1:65">
      <c r="A361" s="30"/>
      <c r="B361" s="3" t="s">
        <v>86</v>
      </c>
      <c r="C361" s="29"/>
      <c r="D361" s="13" t="s">
        <v>743</v>
      </c>
      <c r="E361" s="148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8">
        <v>49</v>
      </c>
    </row>
    <row r="362" spans="1:65">
      <c r="A362" s="30"/>
      <c r="B362" s="3" t="s">
        <v>276</v>
      </c>
      <c r="C362" s="29"/>
      <c r="D362" s="13" t="s">
        <v>743</v>
      </c>
      <c r="E362" s="148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277</v>
      </c>
      <c r="C363" s="47"/>
      <c r="D363" s="45" t="s">
        <v>278</v>
      </c>
      <c r="E363" s="148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>
      <c r="BM365" s="55"/>
    </row>
    <row r="366" spans="1:65">
      <c r="BM366" s="55"/>
    </row>
    <row r="367" spans="1:65">
      <c r="BM367" s="55"/>
    </row>
    <row r="368" spans="1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5"/>
    </row>
    <row r="390" spans="65:65">
      <c r="BM390" s="55"/>
    </row>
    <row r="391" spans="65:65">
      <c r="BM391" s="55"/>
    </row>
    <row r="392" spans="65:65">
      <c r="BM392" s="55"/>
    </row>
    <row r="393" spans="65:65">
      <c r="BM393" s="55"/>
    </row>
    <row r="394" spans="65:65">
      <c r="BM394" s="55"/>
    </row>
    <row r="395" spans="65:65">
      <c r="BM395" s="55"/>
    </row>
    <row r="396" spans="65:65">
      <c r="BM396" s="55"/>
    </row>
    <row r="397" spans="65:65">
      <c r="BM397" s="55"/>
    </row>
    <row r="398" spans="65:65">
      <c r="BM398" s="55"/>
    </row>
    <row r="399" spans="65:65">
      <c r="BM399" s="55"/>
    </row>
    <row r="400" spans="65:65">
      <c r="BM400" s="55"/>
    </row>
    <row r="401" spans="65:65">
      <c r="BM401" s="55"/>
    </row>
    <row r="402" spans="65:65">
      <c r="BM402" s="55"/>
    </row>
    <row r="403" spans="65:65">
      <c r="BM403" s="55"/>
    </row>
    <row r="404" spans="65:65">
      <c r="BM404" s="55"/>
    </row>
    <row r="405" spans="65:65">
      <c r="BM405" s="55"/>
    </row>
    <row r="406" spans="65:65">
      <c r="BM406" s="55"/>
    </row>
    <row r="407" spans="65:65">
      <c r="BM407" s="55"/>
    </row>
    <row r="408" spans="65:65">
      <c r="BM408" s="55"/>
    </row>
    <row r="409" spans="65:65">
      <c r="BM409" s="55"/>
    </row>
    <row r="410" spans="65:65">
      <c r="BM410" s="55"/>
    </row>
    <row r="411" spans="65:65">
      <c r="BM411" s="55"/>
    </row>
    <row r="412" spans="65:65">
      <c r="BM412" s="55"/>
    </row>
    <row r="413" spans="65:65">
      <c r="BM413" s="55"/>
    </row>
    <row r="414" spans="65:65">
      <c r="BM414" s="55"/>
    </row>
    <row r="415" spans="65:65">
      <c r="BM415" s="55"/>
    </row>
    <row r="416" spans="65:65">
      <c r="BM416" s="55"/>
    </row>
    <row r="417" spans="65:65">
      <c r="BM417" s="55"/>
    </row>
    <row r="418" spans="65:65">
      <c r="BM418" s="56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  <row r="424" spans="65:65">
      <c r="BM424" s="57"/>
    </row>
    <row r="425" spans="65:65">
      <c r="BM425" s="57"/>
    </row>
    <row r="426" spans="65:65">
      <c r="BM426" s="57"/>
    </row>
    <row r="427" spans="65:65">
      <c r="BM427" s="57"/>
    </row>
    <row r="428" spans="65:65">
      <c r="BM428" s="57"/>
    </row>
    <row r="429" spans="65:65">
      <c r="BM429" s="57"/>
    </row>
    <row r="430" spans="65:65">
      <c r="BM430" s="57"/>
    </row>
    <row r="431" spans="65:65">
      <c r="BM431" s="57"/>
    </row>
    <row r="432" spans="65:65">
      <c r="BM432" s="57"/>
    </row>
    <row r="433" spans="65:65">
      <c r="BM433" s="57"/>
    </row>
    <row r="434" spans="65:65">
      <c r="BM434" s="57"/>
    </row>
    <row r="435" spans="65:65">
      <c r="BM435" s="57"/>
    </row>
    <row r="436" spans="65:65">
      <c r="BM436" s="57"/>
    </row>
    <row r="437" spans="65:65">
      <c r="BM437" s="57"/>
    </row>
    <row r="438" spans="65:65">
      <c r="BM438" s="57"/>
    </row>
    <row r="439" spans="65:65">
      <c r="BM439" s="57"/>
    </row>
    <row r="440" spans="65:65">
      <c r="BM440" s="57"/>
    </row>
    <row r="441" spans="65:65">
      <c r="BM441" s="57"/>
    </row>
    <row r="442" spans="65:65">
      <c r="BM442" s="57"/>
    </row>
    <row r="443" spans="65:65">
      <c r="BM443" s="57"/>
    </row>
    <row r="444" spans="65:65">
      <c r="BM444" s="57"/>
    </row>
    <row r="445" spans="65:65">
      <c r="BM445" s="57"/>
    </row>
    <row r="446" spans="65:65">
      <c r="BM446" s="57"/>
    </row>
    <row r="447" spans="65:65">
      <c r="BM447" s="57"/>
    </row>
    <row r="448" spans="65:65">
      <c r="BM448" s="57"/>
    </row>
    <row r="449" spans="65:65">
      <c r="BM449" s="57"/>
    </row>
    <row r="450" spans="65:65">
      <c r="BM450" s="57"/>
    </row>
    <row r="451" spans="65:65">
      <c r="BM451" s="57"/>
    </row>
    <row r="452" spans="65:65">
      <c r="BM452" s="57"/>
    </row>
  </sheetData>
  <dataConsolidate/>
  <conditionalFormatting sqref="B6:D6 B19:D19 B32:D32 B45:D45 B58:D58 B71:D71 B84:D84 B97:D97 B110:D110 B123:D123 B136:D136 B149:D149 B162:D162 B175:D175 B188:D188 B201:D201 B214:D214 B227:D227 B240:D240 B253:D253 B266:D266 B279:D279 B292:D292 B305:D305 B318:D318 B331:D331 B344:D344 B357:D357">
    <cfRule type="expression" dxfId="2" priority="84">
      <formula>AND($B6&lt;&gt;$B5,NOT(ISBLANK(INDIRECT(Anlyt_LabRefThisCol))))</formula>
    </cfRule>
  </conditionalFormatting>
  <conditionalFormatting sqref="C2:D12 C15:D25 C28:D38 C41:D51 C54:D64 C67:D77 C80:D90 C93:D103 C106:D116 C119:D129 C132:D142 C145:D155 C158:D168 C171:D181 C184:D194 C197:D207 C210:D220 C223:D233 C236:D246 C249:D259 C262:D272 C275:D285 C288:D298 C301:D311 C314:D324 C327:D337 C340:D350 C353:D363">
    <cfRule type="expression" dxfId="1" priority="82" stopIfTrue="1">
      <formula>AND(ISBLANK(INDIRECT(Anlyt_LabRefLastCol)),ISBLANK(INDIRECT(Anlyt_LabRefThisCol)))</formula>
    </cfRule>
    <cfRule type="expression" dxfId="0" priority="8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9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747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54" t="s">
        <v>46</v>
      </c>
      <c r="D2" s="155" t="s">
        <v>47</v>
      </c>
      <c r="E2" s="77" t="s">
        <v>2</v>
      </c>
      <c r="F2" s="156" t="s">
        <v>46</v>
      </c>
      <c r="G2" s="78" t="s">
        <v>47</v>
      </c>
      <c r="H2" s="79" t="s">
        <v>2</v>
      </c>
      <c r="I2" s="156" t="s">
        <v>46</v>
      </c>
      <c r="J2" s="78" t="s">
        <v>47</v>
      </c>
      <c r="K2" s="74"/>
    </row>
    <row r="3" spans="1:11" ht="15.75" customHeight="1">
      <c r="A3" s="75"/>
      <c r="B3" s="158" t="s">
        <v>182</v>
      </c>
      <c r="C3" s="157"/>
      <c r="D3" s="159"/>
      <c r="E3" s="157"/>
      <c r="F3" s="157"/>
      <c r="G3" s="160"/>
      <c r="H3" s="157"/>
      <c r="I3" s="157"/>
      <c r="J3" s="161"/>
    </row>
    <row r="4" spans="1:11" ht="15.75" customHeight="1">
      <c r="A4" s="75"/>
      <c r="B4" s="164" t="s">
        <v>109</v>
      </c>
      <c r="C4" s="153" t="s">
        <v>1</v>
      </c>
      <c r="D4" s="162">
        <v>0.24</v>
      </c>
      <c r="E4" s="164" t="s">
        <v>60</v>
      </c>
      <c r="F4" s="153" t="s">
        <v>1</v>
      </c>
      <c r="G4" s="163">
        <v>0.505</v>
      </c>
      <c r="H4" s="7" t="s">
        <v>743</v>
      </c>
      <c r="I4" s="153" t="s">
        <v>743</v>
      </c>
      <c r="J4" s="37" t="s">
        <v>743</v>
      </c>
    </row>
    <row r="5" spans="1:11" ht="15.75" customHeight="1">
      <c r="A5" s="75"/>
      <c r="B5" s="158" t="s">
        <v>184</v>
      </c>
      <c r="C5" s="157"/>
      <c r="D5" s="159"/>
      <c r="E5" s="157"/>
      <c r="F5" s="157"/>
      <c r="G5" s="160"/>
      <c r="H5" s="157"/>
      <c r="I5" s="157"/>
      <c r="J5" s="161"/>
    </row>
    <row r="6" spans="1:11" ht="15.75" customHeight="1">
      <c r="A6" s="75"/>
      <c r="B6" s="164" t="s">
        <v>49</v>
      </c>
      <c r="C6" s="153" t="s">
        <v>3</v>
      </c>
      <c r="D6" s="165">
        <v>48.6666666666667</v>
      </c>
      <c r="E6" s="164" t="s">
        <v>81</v>
      </c>
      <c r="F6" s="153" t="s">
        <v>3</v>
      </c>
      <c r="G6" s="166">
        <v>0.159552678602152</v>
      </c>
      <c r="H6" s="167" t="s">
        <v>53</v>
      </c>
      <c r="I6" s="153" t="s">
        <v>3</v>
      </c>
      <c r="J6" s="163">
        <v>5.83333333333333E-2</v>
      </c>
    </row>
    <row r="7" spans="1:11" ht="15.75" customHeight="1">
      <c r="A7" s="75"/>
      <c r="B7" s="158" t="s">
        <v>206</v>
      </c>
      <c r="C7" s="157"/>
      <c r="D7" s="159"/>
      <c r="E7" s="157"/>
      <c r="F7" s="157"/>
      <c r="G7" s="160"/>
      <c r="H7" s="157"/>
      <c r="I7" s="157"/>
      <c r="J7" s="161"/>
    </row>
    <row r="8" spans="1:11" ht="15.75" customHeight="1">
      <c r="A8" s="75"/>
      <c r="B8" s="164" t="s">
        <v>29</v>
      </c>
      <c r="C8" s="153" t="s">
        <v>3</v>
      </c>
      <c r="D8" s="36">
        <v>0.140550603005167</v>
      </c>
      <c r="E8" s="164" t="s">
        <v>124</v>
      </c>
      <c r="F8" s="153" t="s">
        <v>82</v>
      </c>
      <c r="G8" s="38" t="s">
        <v>95</v>
      </c>
      <c r="H8" s="167" t="s">
        <v>125</v>
      </c>
      <c r="I8" s="153" t="s">
        <v>82</v>
      </c>
      <c r="J8" s="166">
        <v>6.7111111111111104</v>
      </c>
    </row>
    <row r="9" spans="1:11" ht="15.75" customHeight="1">
      <c r="A9" s="75"/>
      <c r="B9" s="158" t="s">
        <v>135</v>
      </c>
      <c r="C9" s="157"/>
      <c r="D9" s="159"/>
      <c r="E9" s="157"/>
      <c r="F9" s="157"/>
      <c r="G9" s="160"/>
      <c r="H9" s="157"/>
      <c r="I9" s="157"/>
      <c r="J9" s="161"/>
    </row>
    <row r="10" spans="1:11" ht="15.75" customHeight="1">
      <c r="A10" s="75"/>
      <c r="B10" s="164" t="s">
        <v>435</v>
      </c>
      <c r="C10" s="153" t="s">
        <v>1</v>
      </c>
      <c r="D10" s="36">
        <v>11.904999999999999</v>
      </c>
      <c r="E10" s="164" t="s">
        <v>436</v>
      </c>
      <c r="F10" s="153" t="s">
        <v>1</v>
      </c>
      <c r="G10" s="166">
        <v>10.115</v>
      </c>
      <c r="H10" s="167" t="s">
        <v>60</v>
      </c>
      <c r="I10" s="153" t="s">
        <v>1</v>
      </c>
      <c r="J10" s="163">
        <v>0.51257600000000003</v>
      </c>
    </row>
    <row r="11" spans="1:11" ht="15.75" customHeight="1">
      <c r="A11" s="75"/>
      <c r="B11" s="164" t="s">
        <v>7</v>
      </c>
      <c r="C11" s="153" t="s">
        <v>3</v>
      </c>
      <c r="D11" s="168">
        <v>180</v>
      </c>
      <c r="E11" s="164" t="s">
        <v>437</v>
      </c>
      <c r="F11" s="153" t="s">
        <v>1</v>
      </c>
      <c r="G11" s="163">
        <v>0.78300000000000003</v>
      </c>
      <c r="H11" s="167" t="s">
        <v>438</v>
      </c>
      <c r="I11" s="153" t="s">
        <v>1</v>
      </c>
      <c r="J11" s="166">
        <v>57.75</v>
      </c>
    </row>
    <row r="12" spans="1:11" ht="15.75" customHeight="1">
      <c r="A12" s="75"/>
      <c r="B12" s="164" t="s">
        <v>106</v>
      </c>
      <c r="C12" s="153" t="s">
        <v>3</v>
      </c>
      <c r="D12" s="168">
        <v>330</v>
      </c>
      <c r="E12" s="164" t="s">
        <v>107</v>
      </c>
      <c r="F12" s="153" t="s">
        <v>1</v>
      </c>
      <c r="G12" s="166">
        <v>4.84</v>
      </c>
      <c r="H12" s="167" t="s">
        <v>15</v>
      </c>
      <c r="I12" s="153" t="s">
        <v>3</v>
      </c>
      <c r="J12" s="37">
        <v>80</v>
      </c>
    </row>
    <row r="13" spans="1:11" ht="15.75" customHeight="1">
      <c r="A13" s="75"/>
      <c r="B13" s="164" t="s">
        <v>100</v>
      </c>
      <c r="C13" s="153" t="s">
        <v>1</v>
      </c>
      <c r="D13" s="36">
        <v>7.9</v>
      </c>
      <c r="E13" s="164" t="s">
        <v>108</v>
      </c>
      <c r="F13" s="153" t="s">
        <v>1</v>
      </c>
      <c r="G13" s="163">
        <v>0.151</v>
      </c>
      <c r="H13" s="167" t="s">
        <v>18</v>
      </c>
      <c r="I13" s="153" t="s">
        <v>3</v>
      </c>
      <c r="J13" s="37">
        <v>169.11889058007799</v>
      </c>
    </row>
    <row r="14" spans="1:11" ht="15.75" customHeight="1">
      <c r="A14" s="75"/>
      <c r="B14" s="164" t="s">
        <v>207</v>
      </c>
      <c r="C14" s="153" t="s">
        <v>3</v>
      </c>
      <c r="D14" s="168">
        <v>3000</v>
      </c>
      <c r="E14" s="164" t="s">
        <v>439</v>
      </c>
      <c r="F14" s="153" t="s">
        <v>1</v>
      </c>
      <c r="G14" s="166">
        <v>2.17</v>
      </c>
      <c r="H14" s="167" t="s">
        <v>440</v>
      </c>
      <c r="I14" s="153" t="s">
        <v>1</v>
      </c>
      <c r="J14" s="163">
        <v>0.88273616666666699</v>
      </c>
    </row>
    <row r="15" spans="1:11" ht="15.75" customHeight="1">
      <c r="A15" s="75"/>
      <c r="B15" s="164" t="s">
        <v>25</v>
      </c>
      <c r="C15" s="153" t="s">
        <v>3</v>
      </c>
      <c r="D15" s="168">
        <v>55</v>
      </c>
      <c r="E15" s="164" t="s">
        <v>34</v>
      </c>
      <c r="F15" s="153" t="s">
        <v>3</v>
      </c>
      <c r="G15" s="37">
        <v>95</v>
      </c>
      <c r="H15" s="167" t="s">
        <v>441</v>
      </c>
      <c r="I15" s="153" t="s">
        <v>3</v>
      </c>
      <c r="J15" s="37">
        <v>445</v>
      </c>
    </row>
    <row r="16" spans="1:11" ht="15.75" customHeight="1">
      <c r="A16" s="75"/>
      <c r="B16" s="164" t="s">
        <v>442</v>
      </c>
      <c r="C16" s="153" t="s">
        <v>3</v>
      </c>
      <c r="D16" s="168">
        <v>170</v>
      </c>
      <c r="E16" s="164" t="s">
        <v>443</v>
      </c>
      <c r="F16" s="153" t="s">
        <v>1</v>
      </c>
      <c r="G16" s="163">
        <v>9.6000000000000002E-2</v>
      </c>
      <c r="H16" s="167" t="s">
        <v>44</v>
      </c>
      <c r="I16" s="153" t="s">
        <v>3</v>
      </c>
      <c r="J16" s="37">
        <v>185</v>
      </c>
    </row>
    <row r="17" spans="1:10" ht="15.75" customHeight="1">
      <c r="A17" s="75"/>
      <c r="B17" s="164" t="s">
        <v>0</v>
      </c>
      <c r="C17" s="153" t="s">
        <v>3</v>
      </c>
      <c r="D17" s="168">
        <v>220</v>
      </c>
      <c r="E17" s="164" t="s">
        <v>37</v>
      </c>
      <c r="F17" s="153" t="s">
        <v>3</v>
      </c>
      <c r="G17" s="37">
        <v>120</v>
      </c>
      <c r="H17" s="167" t="s">
        <v>45</v>
      </c>
      <c r="I17" s="153" t="s">
        <v>3</v>
      </c>
      <c r="J17" s="37">
        <v>111.0483</v>
      </c>
    </row>
    <row r="18" spans="1:10" ht="15.75" customHeight="1">
      <c r="A18" s="75"/>
      <c r="B18" s="158" t="s">
        <v>183</v>
      </c>
      <c r="C18" s="157"/>
      <c r="D18" s="159"/>
      <c r="E18" s="157"/>
      <c r="F18" s="157"/>
      <c r="G18" s="160"/>
      <c r="H18" s="157"/>
      <c r="I18" s="157"/>
      <c r="J18" s="161"/>
    </row>
    <row r="19" spans="1:10" ht="15.75" customHeight="1">
      <c r="A19" s="75"/>
      <c r="B19" s="164" t="s">
        <v>444</v>
      </c>
      <c r="C19" s="153" t="s">
        <v>1</v>
      </c>
      <c r="D19" s="36">
        <v>3.09</v>
      </c>
      <c r="E19" s="35" t="s">
        <v>743</v>
      </c>
      <c r="F19" s="153" t="s">
        <v>743</v>
      </c>
      <c r="G19" s="38" t="s">
        <v>743</v>
      </c>
      <c r="H19" s="7" t="s">
        <v>743</v>
      </c>
      <c r="I19" s="153" t="s">
        <v>743</v>
      </c>
      <c r="J19" s="37" t="s">
        <v>743</v>
      </c>
    </row>
    <row r="20" spans="1:10" ht="15.75" customHeight="1">
      <c r="A20" s="75"/>
      <c r="B20" s="158" t="s">
        <v>208</v>
      </c>
      <c r="C20" s="157"/>
      <c r="D20" s="159"/>
      <c r="E20" s="157"/>
      <c r="F20" s="157"/>
      <c r="G20" s="160"/>
      <c r="H20" s="157"/>
      <c r="I20" s="157"/>
      <c r="J20" s="161"/>
    </row>
    <row r="21" spans="1:10" ht="15.75" customHeight="1">
      <c r="A21" s="75"/>
      <c r="B21" s="164" t="s">
        <v>4</v>
      </c>
      <c r="C21" s="153" t="s">
        <v>3</v>
      </c>
      <c r="D21" s="36">
        <v>5</v>
      </c>
      <c r="E21" s="164" t="s">
        <v>8</v>
      </c>
      <c r="F21" s="153" t="s">
        <v>3</v>
      </c>
      <c r="G21" s="166">
        <v>2.2999999999999998</v>
      </c>
      <c r="H21" s="167" t="s">
        <v>15</v>
      </c>
      <c r="I21" s="153" t="s">
        <v>3</v>
      </c>
      <c r="J21" s="166">
        <v>1.4</v>
      </c>
    </row>
    <row r="22" spans="1:10" ht="15.75" customHeight="1">
      <c r="A22" s="75"/>
      <c r="B22" s="164" t="s">
        <v>7</v>
      </c>
      <c r="C22" s="153" t="s">
        <v>3</v>
      </c>
      <c r="D22" s="168">
        <v>103.5</v>
      </c>
      <c r="E22" s="164" t="s">
        <v>11</v>
      </c>
      <c r="F22" s="153" t="s">
        <v>3</v>
      </c>
      <c r="G22" s="166">
        <v>0.75</v>
      </c>
      <c r="H22" s="167" t="s">
        <v>18</v>
      </c>
      <c r="I22" s="153" t="s">
        <v>3</v>
      </c>
      <c r="J22" s="37">
        <v>117</v>
      </c>
    </row>
    <row r="23" spans="1:10" ht="15.75" customHeight="1">
      <c r="A23" s="75"/>
      <c r="B23" s="164" t="s">
        <v>10</v>
      </c>
      <c r="C23" s="153" t="s">
        <v>3</v>
      </c>
      <c r="D23" s="168">
        <v>215.5</v>
      </c>
      <c r="E23" s="164" t="s">
        <v>14</v>
      </c>
      <c r="F23" s="153" t="s">
        <v>3</v>
      </c>
      <c r="G23" s="166">
        <v>0.1</v>
      </c>
      <c r="H23" s="167" t="s">
        <v>21</v>
      </c>
      <c r="I23" s="153" t="s">
        <v>3</v>
      </c>
      <c r="J23" s="166">
        <v>0.28499999999999998</v>
      </c>
    </row>
    <row r="24" spans="1:10" ht="15.75" customHeight="1">
      <c r="A24" s="75"/>
      <c r="B24" s="164" t="s">
        <v>13</v>
      </c>
      <c r="C24" s="153" t="s">
        <v>3</v>
      </c>
      <c r="D24" s="36">
        <v>0.6</v>
      </c>
      <c r="E24" s="164" t="s">
        <v>17</v>
      </c>
      <c r="F24" s="153" t="s">
        <v>3</v>
      </c>
      <c r="G24" s="166">
        <v>9.81</v>
      </c>
      <c r="H24" s="167" t="s">
        <v>24</v>
      </c>
      <c r="I24" s="153" t="s">
        <v>3</v>
      </c>
      <c r="J24" s="166">
        <v>0.56499999999999995</v>
      </c>
    </row>
    <row r="25" spans="1:10" ht="15.75" customHeight="1">
      <c r="A25" s="75"/>
      <c r="B25" s="164" t="s">
        <v>16</v>
      </c>
      <c r="C25" s="153" t="s">
        <v>3</v>
      </c>
      <c r="D25" s="36">
        <v>0.7</v>
      </c>
      <c r="E25" s="164" t="s">
        <v>23</v>
      </c>
      <c r="F25" s="153" t="s">
        <v>3</v>
      </c>
      <c r="G25" s="166">
        <v>0.32</v>
      </c>
      <c r="H25" s="167" t="s">
        <v>27</v>
      </c>
      <c r="I25" s="153" t="s">
        <v>3</v>
      </c>
      <c r="J25" s="166">
        <v>0.2</v>
      </c>
    </row>
    <row r="26" spans="1:10" ht="15.75" customHeight="1">
      <c r="A26" s="75"/>
      <c r="B26" s="164" t="s">
        <v>19</v>
      </c>
      <c r="C26" s="153" t="s">
        <v>3</v>
      </c>
      <c r="D26" s="36">
        <v>0.9</v>
      </c>
      <c r="E26" s="164" t="s">
        <v>56</v>
      </c>
      <c r="F26" s="153" t="s">
        <v>1</v>
      </c>
      <c r="G26" s="163">
        <v>0.123</v>
      </c>
      <c r="H26" s="167" t="s">
        <v>30</v>
      </c>
      <c r="I26" s="153" t="s">
        <v>3</v>
      </c>
      <c r="J26" s="166">
        <v>2.4300000000000002</v>
      </c>
    </row>
    <row r="27" spans="1:10" ht="15.75" customHeight="1">
      <c r="A27" s="75"/>
      <c r="B27" s="164" t="s">
        <v>22</v>
      </c>
      <c r="C27" s="153" t="s">
        <v>3</v>
      </c>
      <c r="D27" s="165">
        <v>19.850000000000001</v>
      </c>
      <c r="E27" s="164" t="s">
        <v>26</v>
      </c>
      <c r="F27" s="153" t="s">
        <v>3</v>
      </c>
      <c r="G27" s="166">
        <v>7.7</v>
      </c>
      <c r="H27" s="167" t="s">
        <v>62</v>
      </c>
      <c r="I27" s="153" t="s">
        <v>1</v>
      </c>
      <c r="J27" s="163">
        <v>0.54300000000000004</v>
      </c>
    </row>
    <row r="28" spans="1:10" ht="15.75" customHeight="1">
      <c r="A28" s="75"/>
      <c r="B28" s="164" t="s">
        <v>25</v>
      </c>
      <c r="C28" s="153" t="s">
        <v>3</v>
      </c>
      <c r="D28" s="165">
        <v>34.75</v>
      </c>
      <c r="E28" s="164" t="s">
        <v>29</v>
      </c>
      <c r="F28" s="153" t="s">
        <v>3</v>
      </c>
      <c r="G28" s="166">
        <v>4.2050000000000001</v>
      </c>
      <c r="H28" s="167" t="s">
        <v>63</v>
      </c>
      <c r="I28" s="153" t="s">
        <v>3</v>
      </c>
      <c r="J28" s="166">
        <v>0.2</v>
      </c>
    </row>
    <row r="29" spans="1:10" ht="15.75" customHeight="1">
      <c r="A29" s="75"/>
      <c r="B29" s="164" t="s">
        <v>51</v>
      </c>
      <c r="C29" s="153" t="s">
        <v>3</v>
      </c>
      <c r="D29" s="168">
        <v>107</v>
      </c>
      <c r="E29" s="164" t="s">
        <v>31</v>
      </c>
      <c r="F29" s="153" t="s">
        <v>3</v>
      </c>
      <c r="G29" s="38">
        <v>11.05</v>
      </c>
      <c r="H29" s="167" t="s">
        <v>64</v>
      </c>
      <c r="I29" s="153" t="s">
        <v>3</v>
      </c>
      <c r="J29" s="166">
        <v>0.32</v>
      </c>
    </row>
    <row r="30" spans="1:10" ht="15.75" customHeight="1">
      <c r="A30" s="75"/>
      <c r="B30" s="164" t="s">
        <v>28</v>
      </c>
      <c r="C30" s="153" t="s">
        <v>3</v>
      </c>
      <c r="D30" s="36">
        <v>1.7849999999999999</v>
      </c>
      <c r="E30" s="164" t="s">
        <v>34</v>
      </c>
      <c r="F30" s="153" t="s">
        <v>3</v>
      </c>
      <c r="G30" s="37">
        <v>68</v>
      </c>
      <c r="H30" s="167" t="s">
        <v>32</v>
      </c>
      <c r="I30" s="153" t="s">
        <v>3</v>
      </c>
      <c r="J30" s="166">
        <v>0.7</v>
      </c>
    </row>
    <row r="31" spans="1:10" ht="15.75" customHeight="1">
      <c r="A31" s="75"/>
      <c r="B31" s="164" t="s">
        <v>0</v>
      </c>
      <c r="C31" s="153" t="s">
        <v>3</v>
      </c>
      <c r="D31" s="168">
        <v>192</v>
      </c>
      <c r="E31" s="164" t="s">
        <v>37</v>
      </c>
      <c r="F31" s="153" t="s">
        <v>3</v>
      </c>
      <c r="G31" s="38">
        <v>40</v>
      </c>
      <c r="H31" s="167" t="s">
        <v>65</v>
      </c>
      <c r="I31" s="153" t="s">
        <v>3</v>
      </c>
      <c r="J31" s="37">
        <v>231.5</v>
      </c>
    </row>
    <row r="32" spans="1:10" ht="15.75" customHeight="1">
      <c r="A32" s="75"/>
      <c r="B32" s="164" t="s">
        <v>33</v>
      </c>
      <c r="C32" s="153" t="s">
        <v>3</v>
      </c>
      <c r="D32" s="36">
        <v>3.46</v>
      </c>
      <c r="E32" s="164" t="s">
        <v>40</v>
      </c>
      <c r="F32" s="153" t="s">
        <v>3</v>
      </c>
      <c r="G32" s="166">
        <v>2.625</v>
      </c>
      <c r="H32" s="167" t="s">
        <v>35</v>
      </c>
      <c r="I32" s="153" t="s">
        <v>3</v>
      </c>
      <c r="J32" s="38">
        <v>41</v>
      </c>
    </row>
    <row r="33" spans="1:10" ht="15.75" customHeight="1">
      <c r="A33" s="75"/>
      <c r="B33" s="164" t="s">
        <v>36</v>
      </c>
      <c r="C33" s="153" t="s">
        <v>3</v>
      </c>
      <c r="D33" s="36">
        <v>2.125</v>
      </c>
      <c r="E33" s="164" t="s">
        <v>43</v>
      </c>
      <c r="F33" s="153" t="s">
        <v>3</v>
      </c>
      <c r="G33" s="38">
        <v>25.4</v>
      </c>
      <c r="H33" s="167" t="s">
        <v>38</v>
      </c>
      <c r="I33" s="153" t="s">
        <v>3</v>
      </c>
      <c r="J33" s="38">
        <v>19.25</v>
      </c>
    </row>
    <row r="34" spans="1:10" ht="15.75" customHeight="1">
      <c r="A34" s="75"/>
      <c r="B34" s="164" t="s">
        <v>39</v>
      </c>
      <c r="C34" s="153" t="s">
        <v>3</v>
      </c>
      <c r="D34" s="36">
        <v>0.82499999999999996</v>
      </c>
      <c r="E34" s="164" t="s">
        <v>59</v>
      </c>
      <c r="F34" s="153" t="s">
        <v>3</v>
      </c>
      <c r="G34" s="38" t="s">
        <v>105</v>
      </c>
      <c r="H34" s="167" t="s">
        <v>41</v>
      </c>
      <c r="I34" s="153" t="s">
        <v>3</v>
      </c>
      <c r="J34" s="166">
        <v>2.2200000000000002</v>
      </c>
    </row>
    <row r="35" spans="1:10" ht="15.75" customHeight="1">
      <c r="A35" s="75"/>
      <c r="B35" s="164" t="s">
        <v>42</v>
      </c>
      <c r="C35" s="153" t="s">
        <v>3</v>
      </c>
      <c r="D35" s="165">
        <v>15.25</v>
      </c>
      <c r="E35" s="164" t="s">
        <v>6</v>
      </c>
      <c r="F35" s="153" t="s">
        <v>3</v>
      </c>
      <c r="G35" s="166">
        <v>4.75</v>
      </c>
      <c r="H35" s="167" t="s">
        <v>44</v>
      </c>
      <c r="I35" s="153" t="s">
        <v>3</v>
      </c>
      <c r="J35" s="37">
        <v>162.5</v>
      </c>
    </row>
    <row r="36" spans="1:10" ht="15.75" customHeight="1">
      <c r="A36" s="75"/>
      <c r="B36" s="164" t="s">
        <v>5</v>
      </c>
      <c r="C36" s="153" t="s">
        <v>3</v>
      </c>
      <c r="D36" s="36">
        <v>3.2549999999999999</v>
      </c>
      <c r="E36" s="164" t="s">
        <v>9</v>
      </c>
      <c r="F36" s="153" t="s">
        <v>3</v>
      </c>
      <c r="G36" s="38">
        <v>30.85</v>
      </c>
      <c r="H36" s="167" t="s">
        <v>45</v>
      </c>
      <c r="I36" s="153" t="s">
        <v>3</v>
      </c>
      <c r="J36" s="37">
        <v>77.25</v>
      </c>
    </row>
    <row r="37" spans="1:10" ht="15.75" customHeight="1">
      <c r="A37" s="75"/>
      <c r="B37" s="164" t="s">
        <v>81</v>
      </c>
      <c r="C37" s="153" t="s">
        <v>3</v>
      </c>
      <c r="D37" s="36">
        <v>1.375</v>
      </c>
      <c r="E37" s="164" t="s">
        <v>12</v>
      </c>
      <c r="F37" s="153" t="s">
        <v>3</v>
      </c>
      <c r="G37" s="166">
        <v>2.84</v>
      </c>
      <c r="H37" s="7" t="s">
        <v>743</v>
      </c>
      <c r="I37" s="153" t="s">
        <v>743</v>
      </c>
      <c r="J37" s="37" t="s">
        <v>743</v>
      </c>
    </row>
    <row r="38" spans="1:10" ht="15.75" customHeight="1">
      <c r="A38" s="75"/>
      <c r="B38" s="158" t="s">
        <v>209</v>
      </c>
      <c r="C38" s="157"/>
      <c r="D38" s="159"/>
      <c r="E38" s="157"/>
      <c r="F38" s="157"/>
      <c r="G38" s="160"/>
      <c r="H38" s="157"/>
      <c r="I38" s="157"/>
      <c r="J38" s="161"/>
    </row>
    <row r="39" spans="1:10" ht="15.75" customHeight="1">
      <c r="A39" s="75"/>
      <c r="B39" s="164" t="s">
        <v>4</v>
      </c>
      <c r="C39" s="153" t="s">
        <v>3</v>
      </c>
      <c r="D39" s="36" t="s">
        <v>103</v>
      </c>
      <c r="E39" s="164" t="s">
        <v>52</v>
      </c>
      <c r="F39" s="153" t="s">
        <v>1</v>
      </c>
      <c r="G39" s="166">
        <v>7.6</v>
      </c>
      <c r="H39" s="167" t="s">
        <v>9</v>
      </c>
      <c r="I39" s="153" t="s">
        <v>3</v>
      </c>
      <c r="J39" s="38">
        <v>33.5</v>
      </c>
    </row>
    <row r="40" spans="1:10" ht="15.75" customHeight="1">
      <c r="A40" s="75"/>
      <c r="B40" s="164" t="s">
        <v>7</v>
      </c>
      <c r="C40" s="153" t="s">
        <v>3</v>
      </c>
      <c r="D40" s="168">
        <v>119</v>
      </c>
      <c r="E40" s="164" t="s">
        <v>53</v>
      </c>
      <c r="F40" s="153" t="s">
        <v>3</v>
      </c>
      <c r="G40" s="38" t="s">
        <v>95</v>
      </c>
      <c r="H40" s="167" t="s">
        <v>61</v>
      </c>
      <c r="I40" s="153" t="s">
        <v>3</v>
      </c>
      <c r="J40" s="37" t="s">
        <v>95</v>
      </c>
    </row>
    <row r="41" spans="1:10" ht="15.75" customHeight="1">
      <c r="A41" s="75"/>
      <c r="B41" s="164" t="s">
        <v>97</v>
      </c>
      <c r="C41" s="153" t="s">
        <v>3</v>
      </c>
      <c r="D41" s="36">
        <v>13.7</v>
      </c>
      <c r="E41" s="164" t="s">
        <v>210</v>
      </c>
      <c r="F41" s="153" t="s">
        <v>3</v>
      </c>
      <c r="G41" s="38" t="s">
        <v>104</v>
      </c>
      <c r="H41" s="167" t="s">
        <v>12</v>
      </c>
      <c r="I41" s="153" t="s">
        <v>3</v>
      </c>
      <c r="J41" s="166">
        <v>3</v>
      </c>
    </row>
    <row r="42" spans="1:10" ht="15.75" customHeight="1">
      <c r="A42" s="75"/>
      <c r="B42" s="164" t="s">
        <v>10</v>
      </c>
      <c r="C42" s="153" t="s">
        <v>3</v>
      </c>
      <c r="D42" s="168">
        <v>300</v>
      </c>
      <c r="E42" s="164" t="s">
        <v>17</v>
      </c>
      <c r="F42" s="153" t="s">
        <v>3</v>
      </c>
      <c r="G42" s="38">
        <v>11</v>
      </c>
      <c r="H42" s="167" t="s">
        <v>21</v>
      </c>
      <c r="I42" s="153" t="s">
        <v>3</v>
      </c>
      <c r="J42" s="37" t="s">
        <v>101</v>
      </c>
    </row>
    <row r="43" spans="1:10" ht="15.75" customHeight="1">
      <c r="A43" s="75"/>
      <c r="B43" s="164" t="s">
        <v>211</v>
      </c>
      <c r="C43" s="153" t="s">
        <v>3</v>
      </c>
      <c r="D43" s="36">
        <v>5</v>
      </c>
      <c r="E43" s="164" t="s">
        <v>56</v>
      </c>
      <c r="F43" s="153" t="s">
        <v>1</v>
      </c>
      <c r="G43" s="163">
        <v>0.11</v>
      </c>
      <c r="H43" s="167" t="s">
        <v>30</v>
      </c>
      <c r="I43" s="153" t="s">
        <v>3</v>
      </c>
      <c r="J43" s="166">
        <v>2.5</v>
      </c>
    </row>
    <row r="44" spans="1:10" ht="15.75" customHeight="1">
      <c r="A44" s="75"/>
      <c r="B44" s="164" t="s">
        <v>19</v>
      </c>
      <c r="C44" s="153" t="s">
        <v>3</v>
      </c>
      <c r="D44" s="36" t="s">
        <v>95</v>
      </c>
      <c r="E44" s="164" t="s">
        <v>26</v>
      </c>
      <c r="F44" s="153" t="s">
        <v>3</v>
      </c>
      <c r="G44" s="38">
        <v>10</v>
      </c>
      <c r="H44" s="167" t="s">
        <v>32</v>
      </c>
      <c r="I44" s="153" t="s">
        <v>3</v>
      </c>
      <c r="J44" s="37" t="s">
        <v>102</v>
      </c>
    </row>
    <row r="45" spans="1:10" ht="15.75" customHeight="1">
      <c r="A45" s="75"/>
      <c r="B45" s="164" t="s">
        <v>22</v>
      </c>
      <c r="C45" s="153" t="s">
        <v>3</v>
      </c>
      <c r="D45" s="165">
        <v>10</v>
      </c>
      <c r="E45" s="164" t="s">
        <v>57</v>
      </c>
      <c r="F45" s="153" t="s">
        <v>1</v>
      </c>
      <c r="G45" s="166">
        <v>1.57</v>
      </c>
      <c r="H45" s="167" t="s">
        <v>35</v>
      </c>
      <c r="I45" s="153" t="s">
        <v>3</v>
      </c>
      <c r="J45" s="37">
        <v>52</v>
      </c>
    </row>
    <row r="46" spans="1:10" ht="15.75" customHeight="1">
      <c r="A46" s="75"/>
      <c r="B46" s="164" t="s">
        <v>25</v>
      </c>
      <c r="C46" s="153" t="s">
        <v>3</v>
      </c>
      <c r="D46" s="165">
        <v>30</v>
      </c>
      <c r="E46" s="164" t="s">
        <v>34</v>
      </c>
      <c r="F46" s="153" t="s">
        <v>3</v>
      </c>
      <c r="G46" s="37">
        <v>100</v>
      </c>
      <c r="H46" s="167" t="s">
        <v>44</v>
      </c>
      <c r="I46" s="153" t="s">
        <v>3</v>
      </c>
      <c r="J46" s="37" t="s">
        <v>212</v>
      </c>
    </row>
    <row r="47" spans="1:10" ht="15.75" customHeight="1">
      <c r="A47" s="75"/>
      <c r="B47" s="164" t="s">
        <v>51</v>
      </c>
      <c r="C47" s="153" t="s">
        <v>3</v>
      </c>
      <c r="D47" s="168">
        <v>120</v>
      </c>
      <c r="E47" s="164" t="s">
        <v>43</v>
      </c>
      <c r="F47" s="153" t="s">
        <v>3</v>
      </c>
      <c r="G47" s="38">
        <v>30</v>
      </c>
      <c r="H47" s="7" t="s">
        <v>743</v>
      </c>
      <c r="I47" s="153" t="s">
        <v>743</v>
      </c>
      <c r="J47" s="37" t="s">
        <v>743</v>
      </c>
    </row>
    <row r="48" spans="1:10" ht="15.75" customHeight="1">
      <c r="A48" s="75"/>
      <c r="B48" s="186" t="s">
        <v>0</v>
      </c>
      <c r="C48" s="187" t="s">
        <v>3</v>
      </c>
      <c r="D48" s="188" t="s">
        <v>213</v>
      </c>
      <c r="E48" s="186" t="s">
        <v>6</v>
      </c>
      <c r="F48" s="187" t="s">
        <v>3</v>
      </c>
      <c r="G48" s="189">
        <v>5.0999999999999996</v>
      </c>
      <c r="H48" s="190" t="s">
        <v>743</v>
      </c>
      <c r="I48" s="187" t="s">
        <v>743</v>
      </c>
      <c r="J48" s="191" t="s">
        <v>743</v>
      </c>
    </row>
    <row r="49" spans="2:2" ht="15.75" customHeight="1">
      <c r="B49" s="32" t="s">
        <v>750</v>
      </c>
    </row>
  </sheetData>
  <conditionalFormatting sqref="B3:J48">
    <cfRule type="expression" dxfId="39" priority="1">
      <formula>IF(IndVal_IsBlnkRow*IndVal_IsBlnkRowNext=1,TRUE,FALSE)</formula>
    </cfRule>
  </conditionalFormatting>
  <conditionalFormatting sqref="C3:C48 F3:F48 I3:I48">
    <cfRule type="expression" dxfId="38" priority="2">
      <formula>IndVal_LimitValDiffUOM</formula>
    </cfRule>
  </conditionalFormatting>
  <hyperlinks>
    <hyperlink ref="B4" location="'IRC'!$A$1" display="'IRC'!$A$1" xr:uid="{0896AE42-EEE4-4F59-9ACB-EE6A516C9038}"/>
    <hyperlink ref="E4" location="'IRC'!$A$15" display="'IRC'!$A$15" xr:uid="{C800F0FE-7895-4776-BF2C-F3C31F79731F}"/>
    <hyperlink ref="B6" location="'4-Acid'!$A$78" display="'4-Acid'!$A$78" xr:uid="{908945DA-A76A-4966-91AF-C1AF178E307F}"/>
    <hyperlink ref="E6" location="'4-Acid'!$A$389" display="'4-Acid'!$A$389" xr:uid="{D6A1105D-9CE5-4229-90AE-EBEDECC3C31A}"/>
    <hyperlink ref="H6" location="'4-Acid'!$A$425" display="'4-Acid'!$A$425" xr:uid="{4316929A-45DF-4622-A23E-DF609A29C249}"/>
    <hyperlink ref="B8" location="'Aqua Regia'!$A$631" display="'Aqua Regia'!$A$631" xr:uid="{B5C97DC3-0A69-48AD-979E-02510AB839A5}"/>
    <hyperlink ref="E8" location="'Aqua Regia'!$A$721" display="'Aqua Regia'!$A$721" xr:uid="{0DE3F8E7-5C36-4ED4-839C-3C5AA3713838}"/>
    <hyperlink ref="H8" location="'Aqua Regia'!$A$757" display="'Aqua Regia'!$A$757" xr:uid="{5B4E555C-76F4-4D48-B80D-AB4B4C1414F0}"/>
    <hyperlink ref="B10" location="'Fusion XRF'!$A$1" display="'Fusion XRF'!$A$1" xr:uid="{8FDF6895-0A32-43BB-A17A-D7CB3AC2C328}"/>
    <hyperlink ref="E10" location="'Fusion XRF'!$A$136" display="'Fusion XRF'!$A$136" xr:uid="{C4FBC060-216A-476F-A5CD-6C96D2879314}"/>
    <hyperlink ref="H10" location="'Fusion XRF'!$A$248" display="'Fusion XRF'!$A$248" xr:uid="{308942BF-55FC-482F-97FC-FDDD072BE25E}"/>
    <hyperlink ref="B11" location="'Fusion XRF'!$A$15" display="'Fusion XRF'!$A$15" xr:uid="{957EDA8A-6FC5-4533-811F-713FAA578F6A}"/>
    <hyperlink ref="E11" location="'Fusion XRF'!$A$150" display="'Fusion XRF'!$A$150" xr:uid="{137AD842-6677-4633-A381-2E1C87B4F0ED}"/>
    <hyperlink ref="H11" location="'Fusion XRF'!$A$262" display="'Fusion XRF'!$A$262" xr:uid="{3AAED74F-E57B-4B97-BF14-02B37DB1415B}"/>
    <hyperlink ref="B12" location="'Fusion XRF'!$A$52" display="'Fusion XRF'!$A$52" xr:uid="{AC0A07E1-C98B-47C5-A138-FB23342068FE}"/>
    <hyperlink ref="E12" location="'Fusion XRF'!$A$164" display="'Fusion XRF'!$A$164" xr:uid="{62F73A4B-06FB-41E0-9114-8973E252C5CA}"/>
    <hyperlink ref="H12" location="'Fusion XRF'!$A$276" display="'Fusion XRF'!$A$276" xr:uid="{0E45C316-6FEC-48A9-9824-4B20663F9A24}"/>
    <hyperlink ref="B13" location="'Fusion XRF'!$A$66" display="'Fusion XRF'!$A$66" xr:uid="{3FF2FDF2-6E04-4845-85A1-11EC6A0274DF}"/>
    <hyperlink ref="E13" location="'Fusion XRF'!$A$178" display="'Fusion XRF'!$A$178" xr:uid="{3E73AD28-A2EF-425A-B2B4-C361D5BD99D7}"/>
    <hyperlink ref="H13" location="'Fusion XRF'!$A$290" display="'Fusion XRF'!$A$290" xr:uid="{7E362EFE-9BE9-4CFB-AAEF-E4742D1BD53E}"/>
    <hyperlink ref="B14" location="'Fusion XRF'!$A$80" display="'Fusion XRF'!$A$80" xr:uid="{94FE4141-8ECA-421D-94EB-E0617F15FD96}"/>
    <hyperlink ref="E14" location="'Fusion XRF'!$A$192" display="'Fusion XRF'!$A$192" xr:uid="{9169F804-1869-4F5C-8E62-DA3D20BC821F}"/>
    <hyperlink ref="H14" location="'Fusion XRF'!$A$304" display="'Fusion XRF'!$A$304" xr:uid="{4A0CCA07-87F1-41C5-8A6B-FD1B7AE9CC75}"/>
    <hyperlink ref="B15" location="'Fusion XRF'!$A$94" display="'Fusion XRF'!$A$94" xr:uid="{E1253C1E-39AF-4580-9E9E-C82566E82F4F}"/>
    <hyperlink ref="E15" location="'Fusion XRF'!$A$206" display="'Fusion XRF'!$A$206" xr:uid="{20D6578D-6490-4A3F-9AD1-4F758C33117D}"/>
    <hyperlink ref="H15" location="'Fusion XRF'!$A$322" display="'Fusion XRF'!$A$322" xr:uid="{F68CF862-DA8D-4B2F-B635-410F5D39F259}"/>
    <hyperlink ref="B16" location="'Fusion XRF'!$A$108" display="'Fusion XRF'!$A$108" xr:uid="{AC167143-3637-47CD-BE66-58E9293EA7F5}"/>
    <hyperlink ref="E16" location="'Fusion XRF'!$A$220" display="'Fusion XRF'!$A$220" xr:uid="{C6F0A513-F874-49A2-A3FC-F313D60C261A}"/>
    <hyperlink ref="H16" location="'Fusion XRF'!$A$336" display="'Fusion XRF'!$A$336" xr:uid="{EAA75383-FD87-4F99-8E6D-56A2A04DC9FE}"/>
    <hyperlink ref="B17" location="'Fusion XRF'!$A$122" display="'Fusion XRF'!$A$122" xr:uid="{F50FE44E-26E1-477E-82F3-617C6F8BB33A}"/>
    <hyperlink ref="E17" location="'Fusion XRF'!$A$234" display="'Fusion XRF'!$A$234" xr:uid="{15AF44C4-D272-4EB4-B8BC-4D6C6323347F}"/>
    <hyperlink ref="H17" location="'Fusion XRF'!$A$350" display="'Fusion XRF'!$A$350" xr:uid="{A2EF6CE7-D706-491C-B9BD-5407809A69BA}"/>
    <hyperlink ref="B19" location="'Thermograv'!$A$1" display="'Thermograv'!$A$1" xr:uid="{7C34CE2A-4391-4057-9B7D-C6BE1749C3CC}"/>
    <hyperlink ref="B21" location="'Laser Ablation'!$A$1" display="'Laser Ablation'!$A$1" xr:uid="{08C36FE3-16BC-4D08-AE76-A215487F7605}"/>
    <hyperlink ref="E21" location="'Laser Ablation'!$A$262" display="'Laser Ablation'!$A$262" xr:uid="{AB03E447-884F-4C88-B4AC-E981C92CF5E5}"/>
    <hyperlink ref="H21" location="'Laser Ablation'!$A$500" display="'Laser Ablation'!$A$500" xr:uid="{D17E589F-E7CB-405E-BFDE-9073A5FE9FBC}"/>
    <hyperlink ref="B22" location="'Laser Ablation'!$A$15" display="'Laser Ablation'!$A$15" xr:uid="{036CA215-B184-4697-B9E9-E036FDFFD5E6}"/>
    <hyperlink ref="E22" location="'Laser Ablation'!$A$276" display="'Laser Ablation'!$A$276" xr:uid="{21F932E8-58A9-4383-9F2C-6D9D69BBC850}"/>
    <hyperlink ref="H22" location="'Laser Ablation'!$A$514" display="'Laser Ablation'!$A$514" xr:uid="{D8C1C011-0AA2-442E-A216-BC671CD1CE20}"/>
    <hyperlink ref="B23" location="'Laser Ablation'!$A$52" display="'Laser Ablation'!$A$52" xr:uid="{CCA68ABB-1B83-41E9-8431-8B49AE39339B}"/>
    <hyperlink ref="E23" location="'Laser Ablation'!$A$290" display="'Laser Ablation'!$A$290" xr:uid="{EE023204-DF22-4F8E-B295-EC28E5A01E2B}"/>
    <hyperlink ref="H23" location="'Laser Ablation'!$A$528" display="'Laser Ablation'!$A$528" xr:uid="{ABC350E7-7BAF-40A2-A28D-8397EE3F38A6}"/>
    <hyperlink ref="B24" location="'Laser Ablation'!$A$66" display="'Laser Ablation'!$A$66" xr:uid="{DEDE9FE3-A63C-41E4-8350-1CE1EC2212FC}"/>
    <hyperlink ref="E24" location="'Laser Ablation'!$A$304" display="'Laser Ablation'!$A$304" xr:uid="{00EBA48E-6F40-463C-848A-F33E3EC19338}"/>
    <hyperlink ref="H24" location="'Laser Ablation'!$A$542" display="'Laser Ablation'!$A$542" xr:uid="{75996484-0272-4480-B435-F316D26CF611}"/>
    <hyperlink ref="B25" location="'Laser Ablation'!$A$80" display="'Laser Ablation'!$A$80" xr:uid="{6AAAB08A-7CEB-4985-90BC-93F209D6E2F8}"/>
    <hyperlink ref="E25" location="'Laser Ablation'!$A$318" display="'Laser Ablation'!$A$318" xr:uid="{58307C1C-A0CA-4662-A67D-52F851391ABE}"/>
    <hyperlink ref="H25" location="'Laser Ablation'!$A$556" display="'Laser Ablation'!$A$556" xr:uid="{666F201F-341F-45AE-9B98-95BA4D9A8776}"/>
    <hyperlink ref="B26" location="'Laser Ablation'!$A$94" display="'Laser Ablation'!$A$94" xr:uid="{61694039-5798-40B6-8AD6-C0EC13B84D91}"/>
    <hyperlink ref="E26" location="'Laser Ablation'!$A$332" display="'Laser Ablation'!$A$332" xr:uid="{AE14EFAE-9AAF-46F3-AFF5-5C9421961829}"/>
    <hyperlink ref="H26" location="'Laser Ablation'!$A$570" display="'Laser Ablation'!$A$570" xr:uid="{8A8D31E9-49D9-402E-8ECF-4F1F520FCB16}"/>
    <hyperlink ref="B27" location="'Laser Ablation'!$A$108" display="'Laser Ablation'!$A$108" xr:uid="{34522453-304E-4CB4-B46F-2B0659F2E03F}"/>
    <hyperlink ref="E27" location="'Laser Ablation'!$A$346" display="'Laser Ablation'!$A$346" xr:uid="{08D96050-DC5E-4274-B940-4F4662233001}"/>
    <hyperlink ref="H27" location="'Laser Ablation'!$A$584" display="'Laser Ablation'!$A$584" xr:uid="{7EB471A0-4162-4702-A304-BADD8ED23E14}"/>
    <hyperlink ref="B28" location="'Laser Ablation'!$A$122" display="'Laser Ablation'!$A$122" xr:uid="{0D7BC9B1-567C-4497-93C6-029A4DF3E2FF}"/>
    <hyperlink ref="E28" location="'Laser Ablation'!$A$360" display="'Laser Ablation'!$A$360" xr:uid="{B3C99C9A-BB17-4555-A7A7-52A8C791E8CB}"/>
    <hyperlink ref="H28" location="'Laser Ablation'!$A$598" display="'Laser Ablation'!$A$598" xr:uid="{D48B25BF-CAAE-40B2-A214-9B34ECD8DC8F}"/>
    <hyperlink ref="B29" location="'Laser Ablation'!$A$136" display="'Laser Ablation'!$A$136" xr:uid="{B58B9C26-C6F7-4B4E-BFD4-55E588E56CC8}"/>
    <hyperlink ref="E29" location="'Laser Ablation'!$A$374" display="'Laser Ablation'!$A$374" xr:uid="{D7E92DE6-5988-4CAE-8DDB-89F399873BD4}"/>
    <hyperlink ref="H29" location="'Laser Ablation'!$A$612" display="'Laser Ablation'!$A$612" xr:uid="{C321E07B-ACF9-4C89-B703-2FBA7DA660B1}"/>
    <hyperlink ref="B30" location="'Laser Ablation'!$A$150" display="'Laser Ablation'!$A$150" xr:uid="{6F8B23BE-297D-450F-B468-55FBCDF72D42}"/>
    <hyperlink ref="E30" location="'Laser Ablation'!$A$388" display="'Laser Ablation'!$A$388" xr:uid="{4282526A-86C1-47E4-916B-AC3733046EDD}"/>
    <hyperlink ref="H30" location="'Laser Ablation'!$A$626" display="'Laser Ablation'!$A$626" xr:uid="{0310E0C7-037F-4E2A-98A7-65A963FB91F6}"/>
    <hyperlink ref="B31" location="'Laser Ablation'!$A$164" display="'Laser Ablation'!$A$164" xr:uid="{33B0C96A-7F2B-4702-A06A-1D1381498698}"/>
    <hyperlink ref="E31" location="'Laser Ablation'!$A$402" display="'Laser Ablation'!$A$402" xr:uid="{B6A56515-81D2-40A1-8652-22D8F4D5002E}"/>
    <hyperlink ref="H31" location="'Laser Ablation'!$A$640" display="'Laser Ablation'!$A$640" xr:uid="{7FD3C86B-3A44-40E5-BB73-0971A391AC24}"/>
    <hyperlink ref="B32" location="'Laser Ablation'!$A$178" display="'Laser Ablation'!$A$178" xr:uid="{1D7FAD4A-9BBC-4261-855C-CF6D4B29EC7A}"/>
    <hyperlink ref="E32" location="'Laser Ablation'!$A$416" display="'Laser Ablation'!$A$416" xr:uid="{852A27A3-F294-4F86-B9F9-619CA19B8313}"/>
    <hyperlink ref="H32" location="'Laser Ablation'!$A$654" display="'Laser Ablation'!$A$654" xr:uid="{08B97E90-7F59-437C-B4C3-DC2D608AA345}"/>
    <hyperlink ref="B33" location="'Laser Ablation'!$A$192" display="'Laser Ablation'!$A$192" xr:uid="{CB22DA6A-39E1-4DFB-B623-69AE6F48E8F5}"/>
    <hyperlink ref="E33" location="'Laser Ablation'!$A$430" display="'Laser Ablation'!$A$430" xr:uid="{008FF571-3DD7-48B9-99B6-1D2D11B14EE8}"/>
    <hyperlink ref="H33" location="'Laser Ablation'!$A$668" display="'Laser Ablation'!$A$668" xr:uid="{C7697E07-FC7A-4E65-92D8-253EED03BCD8}"/>
    <hyperlink ref="B34" location="'Laser Ablation'!$A$206" display="'Laser Ablation'!$A$206" xr:uid="{65ED7D61-EE2D-40ED-B90C-5639891E29D1}"/>
    <hyperlink ref="E34" location="'Laser Ablation'!$A$444" display="'Laser Ablation'!$A$444" xr:uid="{758B4AD1-3E7F-4A7F-8343-840E0E3BB13C}"/>
    <hyperlink ref="H34" location="'Laser Ablation'!$A$682" display="'Laser Ablation'!$A$682" xr:uid="{B3845D33-6CEE-49E2-9F56-9CB7EB8C586A}"/>
    <hyperlink ref="B35" location="'Laser Ablation'!$A$220" display="'Laser Ablation'!$A$220" xr:uid="{A0A61435-5149-4F0F-8A94-E9BE521D23F1}"/>
    <hyperlink ref="E35" location="'Laser Ablation'!$A$458" display="'Laser Ablation'!$A$458" xr:uid="{0FE12EDE-5AB0-45FB-9D92-AAE9CE097291}"/>
    <hyperlink ref="H35" location="'Laser Ablation'!$A$696" display="'Laser Ablation'!$A$696" xr:uid="{44942823-2D63-43B7-A608-591ED1EF21F8}"/>
    <hyperlink ref="B36" location="'Laser Ablation'!$A$234" display="'Laser Ablation'!$A$234" xr:uid="{3E6BB03B-D867-46E7-A33D-714A9DC25254}"/>
    <hyperlink ref="E36" location="'Laser Ablation'!$A$472" display="'Laser Ablation'!$A$472" xr:uid="{8701C831-6B04-45CD-A0DB-DDEED9F20506}"/>
    <hyperlink ref="H36" location="'Laser Ablation'!$A$710" display="'Laser Ablation'!$A$710" xr:uid="{8C177756-618B-4EDA-99C6-36A1A8121E56}"/>
    <hyperlink ref="B37" location="'Laser Ablation'!$A$248" display="'Laser Ablation'!$A$248" xr:uid="{2D7116FF-F260-46D1-93FA-D5EB64B3C3DA}"/>
    <hyperlink ref="E37" location="'Laser Ablation'!$A$486" display="'Laser Ablation'!$A$486" xr:uid="{E106177C-38B9-4BD0-B9C5-9607BDFC456A}"/>
    <hyperlink ref="B39" location="'INAA'!$A$1" display="'INAA'!$A$1" xr:uid="{77E353CC-A30F-4F2B-88AA-41D0C982F958}"/>
    <hyperlink ref="E39" location="'INAA'!$A$154" display="'INAA'!$A$154" xr:uid="{05EF611E-65DA-4165-BE1D-F984416CACCF}"/>
    <hyperlink ref="H39" location="'INAA'!$A$284" display="'INAA'!$A$284" xr:uid="{85BBDCC0-E177-4EBC-A29B-448DA3162401}"/>
    <hyperlink ref="B40" location="'INAA'!$A$14" display="'INAA'!$A$14" xr:uid="{185E8CBC-AC60-4225-A160-9ABFB06D82DC}"/>
    <hyperlink ref="E40" location="'INAA'!$A$167" display="'INAA'!$A$167" xr:uid="{E841FE46-7EF7-4E87-AE34-22B54F8EE215}"/>
    <hyperlink ref="H40" location="'INAA'!$A$297" display="'INAA'!$A$297" xr:uid="{18F02A43-06D6-4647-8616-CF9F4EC1C7BE}"/>
    <hyperlink ref="B41" location="'INAA'!$A$50" display="'INAA'!$A$50" xr:uid="{77135730-78FA-430D-9216-26FA3BF28FFA}"/>
    <hyperlink ref="E41" location="'INAA'!$A$180" display="'INAA'!$A$180" xr:uid="{6B851FD2-77D2-4FEC-94D5-B1794E890540}"/>
    <hyperlink ref="H41" location="'INAA'!$A$310" display="'INAA'!$A$310" xr:uid="{858F207C-7B1D-46A2-B49A-E874AF103236}"/>
    <hyperlink ref="B42" location="'INAA'!$A$63" display="'INAA'!$A$63" xr:uid="{52ABA558-7A52-4518-8CEC-66FFA31F199F}"/>
    <hyperlink ref="E42" location="'INAA'!$A$193" display="'INAA'!$A$193" xr:uid="{3DC5AB44-3E7F-4B91-BE93-3DDE397FFE41}"/>
    <hyperlink ref="H42" location="'INAA'!$A$323" display="'INAA'!$A$323" xr:uid="{694786E3-150C-4061-9AC9-C8F0E08F5695}"/>
    <hyperlink ref="B43" location="'INAA'!$A$76" display="'INAA'!$A$76" xr:uid="{59DE58E7-CE90-457B-A2AF-0FF9B24BD85C}"/>
    <hyperlink ref="E43" location="'INAA'!$A$206" display="'INAA'!$A$206" xr:uid="{6BB9FD7D-3900-4D10-B588-92B299F31094}"/>
    <hyperlink ref="H43" location="'INAA'!$A$336" display="'INAA'!$A$336" xr:uid="{BAD04A37-8CFB-4EAA-9F80-33D5C7E4FFA2}"/>
    <hyperlink ref="B44" location="'INAA'!$A$89" display="'INAA'!$A$89" xr:uid="{32B62039-9E55-4752-9CCE-0FF56E5B143A}"/>
    <hyperlink ref="E44" location="'INAA'!$A$219" display="'INAA'!$A$219" xr:uid="{FC2E2128-B5F5-473C-9758-7114074B683D}"/>
    <hyperlink ref="H44" location="'INAA'!$A$349" display="'INAA'!$A$349" xr:uid="{2A83899B-8680-456E-BFEA-0F2D2C2C09B6}"/>
    <hyperlink ref="B45" location="'INAA'!$A$102" display="'INAA'!$A$102" xr:uid="{4482FC11-6E6B-47DD-B996-77CB2FE2D727}"/>
    <hyperlink ref="E45" location="'INAA'!$A$232" display="'INAA'!$A$232" xr:uid="{4E917CE3-F108-4FD3-BAE0-DCCCD07213EC}"/>
    <hyperlink ref="H45" location="'INAA'!$A$362" display="'INAA'!$A$362" xr:uid="{57CE442A-EBDA-46EB-B486-D07F0AB2086D}"/>
    <hyperlink ref="B46" location="'INAA'!$A$115" display="'INAA'!$A$115" xr:uid="{106DCCBE-5FED-49F6-B36A-D26E9B352BBC}"/>
    <hyperlink ref="E46" location="'INAA'!$A$245" display="'INAA'!$A$245" xr:uid="{FA29060A-B8F3-4343-8273-D65F398DC9E6}"/>
    <hyperlink ref="H46" location="'INAA'!$A$375" display="'INAA'!$A$375" xr:uid="{95D6288E-22B1-4953-8FAF-5BD47B3A0966}"/>
    <hyperlink ref="B47" location="'INAA'!$A$128" display="'INAA'!$A$128" xr:uid="{E2CC7C9B-B0F9-4FB8-BFD6-3C4A7160D91D}"/>
    <hyperlink ref="E47" location="'INAA'!$A$258" display="'INAA'!$A$258" xr:uid="{1D3AF5F8-7862-4255-95AA-CCF156AA516C}"/>
    <hyperlink ref="B48" location="'INAA'!$A$141" display="'INAA'!$A$141" xr:uid="{1ACEE552-ABAC-4203-9E70-91A9AF83FA28}"/>
    <hyperlink ref="E48" location="'INAA'!$A$271" display="'INAA'!$A$271" xr:uid="{EA657E12-006E-48F3-A044-AA7481A15512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4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66" t="s">
        <v>746</v>
      </c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</row>
    <row r="2" spans="1:13" s="48" customFormat="1" ht="15" customHeight="1">
      <c r="A2" s="49"/>
      <c r="B2" s="268" t="s">
        <v>2</v>
      </c>
      <c r="C2" s="270" t="s">
        <v>69</v>
      </c>
      <c r="D2" s="272" t="s">
        <v>70</v>
      </c>
      <c r="E2" s="273"/>
      <c r="F2" s="273"/>
      <c r="G2" s="273"/>
      <c r="H2" s="274"/>
      <c r="I2" s="275" t="s">
        <v>71</v>
      </c>
      <c r="J2" s="276"/>
      <c r="K2" s="277"/>
      <c r="L2" s="278" t="s">
        <v>72</v>
      </c>
      <c r="M2" s="278"/>
    </row>
    <row r="3" spans="1:13" s="48" customFormat="1" ht="15" customHeight="1">
      <c r="A3" s="49"/>
      <c r="B3" s="269"/>
      <c r="C3" s="271"/>
      <c r="D3" s="175" t="s">
        <v>80</v>
      </c>
      <c r="E3" s="175" t="s">
        <v>73</v>
      </c>
      <c r="F3" s="175" t="s">
        <v>74</v>
      </c>
      <c r="G3" s="175" t="s">
        <v>75</v>
      </c>
      <c r="H3" s="175" t="s">
        <v>76</v>
      </c>
      <c r="I3" s="176" t="s">
        <v>77</v>
      </c>
      <c r="J3" s="175" t="s">
        <v>78</v>
      </c>
      <c r="K3" s="177" t="s">
        <v>79</v>
      </c>
      <c r="L3" s="175" t="s">
        <v>67</v>
      </c>
      <c r="M3" s="175" t="s">
        <v>68</v>
      </c>
    </row>
    <row r="4" spans="1:13" s="48" customFormat="1" ht="15" customHeight="1">
      <c r="A4" s="49"/>
      <c r="B4" s="178" t="s">
        <v>214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80"/>
    </row>
    <row r="5" spans="1:13" ht="15" customHeight="1">
      <c r="A5" s="49"/>
      <c r="B5" s="181" t="s">
        <v>219</v>
      </c>
      <c r="C5" s="173">
        <v>12.081946495551559</v>
      </c>
      <c r="D5" s="50">
        <v>0.37888790848247766</v>
      </c>
      <c r="E5" s="174">
        <v>11.324170678586604</v>
      </c>
      <c r="F5" s="174">
        <v>12.839722312516514</v>
      </c>
      <c r="G5" s="174">
        <v>10.945282770104127</v>
      </c>
      <c r="H5" s="174">
        <v>13.218610220998992</v>
      </c>
      <c r="I5" s="52">
        <v>3.1359839958071331E-2</v>
      </c>
      <c r="J5" s="51">
        <v>6.2719679916142662E-2</v>
      </c>
      <c r="K5" s="53">
        <v>9.4079519874213993E-2</v>
      </c>
      <c r="L5" s="174">
        <v>11.477849170773981</v>
      </c>
      <c r="M5" s="174">
        <v>12.686043820329138</v>
      </c>
    </row>
    <row r="6" spans="1:13" ht="15" customHeight="1">
      <c r="A6" s="49"/>
      <c r="B6" s="40" t="s">
        <v>215</v>
      </c>
      <c r="C6" s="171"/>
      <c r="D6" s="182"/>
      <c r="E6" s="184"/>
      <c r="F6" s="184"/>
      <c r="G6" s="184"/>
      <c r="H6" s="184"/>
      <c r="I6" s="183"/>
      <c r="J6" s="183"/>
      <c r="K6" s="183"/>
      <c r="L6" s="184"/>
      <c r="M6" s="185"/>
    </row>
    <row r="7" spans="1:13" ht="15" customHeight="1">
      <c r="A7" s="49"/>
      <c r="B7" s="181" t="s">
        <v>219</v>
      </c>
      <c r="C7" s="173">
        <v>12.021424242424244</v>
      </c>
      <c r="D7" s="50">
        <v>0.23740483416692079</v>
      </c>
      <c r="E7" s="174">
        <v>11.546614574090402</v>
      </c>
      <c r="F7" s="174">
        <v>12.496233910758086</v>
      </c>
      <c r="G7" s="174">
        <v>11.309209739923482</v>
      </c>
      <c r="H7" s="174">
        <v>12.733638744925006</v>
      </c>
      <c r="I7" s="52">
        <v>1.9748478165266519E-2</v>
      </c>
      <c r="J7" s="51">
        <v>3.9496956330533038E-2</v>
      </c>
      <c r="K7" s="53">
        <v>5.9245434495799554E-2</v>
      </c>
      <c r="L7" s="174">
        <v>11.420353030303032</v>
      </c>
      <c r="M7" s="174">
        <v>12.622495454545456</v>
      </c>
    </row>
    <row r="8" spans="1:13" ht="15" customHeight="1">
      <c r="A8" s="49"/>
      <c r="B8" s="40" t="s">
        <v>216</v>
      </c>
      <c r="C8" s="171"/>
      <c r="D8" s="182"/>
      <c r="E8" s="184"/>
      <c r="F8" s="184"/>
      <c r="G8" s="184"/>
      <c r="H8" s="184"/>
      <c r="I8" s="183"/>
      <c r="J8" s="183"/>
      <c r="K8" s="183"/>
      <c r="L8" s="184"/>
      <c r="M8" s="185"/>
    </row>
    <row r="9" spans="1:13" ht="15" customHeight="1">
      <c r="A9" s="49"/>
      <c r="B9" s="181" t="s">
        <v>219</v>
      </c>
      <c r="C9" s="173">
        <v>11.87037065180818</v>
      </c>
      <c r="D9" s="50">
        <v>0.5413006697067706</v>
      </c>
      <c r="E9" s="174">
        <v>10.787769312394639</v>
      </c>
      <c r="F9" s="174">
        <v>12.952971991221721</v>
      </c>
      <c r="G9" s="174">
        <v>10.246468642687869</v>
      </c>
      <c r="H9" s="174">
        <v>13.494272660928491</v>
      </c>
      <c r="I9" s="52">
        <v>4.5600991374630397E-2</v>
      </c>
      <c r="J9" s="51">
        <v>9.1201982749260793E-2</v>
      </c>
      <c r="K9" s="53">
        <v>0.1368029741238912</v>
      </c>
      <c r="L9" s="174">
        <v>11.276852119217772</v>
      </c>
      <c r="M9" s="174">
        <v>12.463889184398589</v>
      </c>
    </row>
    <row r="10" spans="1:13" ht="15" customHeight="1">
      <c r="A10" s="49"/>
      <c r="B10" s="40" t="s">
        <v>217</v>
      </c>
      <c r="C10" s="171"/>
      <c r="D10" s="182"/>
      <c r="E10" s="184"/>
      <c r="F10" s="184"/>
      <c r="G10" s="184"/>
      <c r="H10" s="184"/>
      <c r="I10" s="183"/>
      <c r="J10" s="183"/>
      <c r="K10" s="183"/>
      <c r="L10" s="184"/>
      <c r="M10" s="185"/>
    </row>
    <row r="11" spans="1:13" ht="15" customHeight="1">
      <c r="A11" s="49"/>
      <c r="B11" s="181" t="s">
        <v>219</v>
      </c>
      <c r="C11" s="173">
        <v>11.834453</v>
      </c>
      <c r="D11" s="50">
        <v>0.39061433031987519</v>
      </c>
      <c r="E11" s="174">
        <v>11.05322433936025</v>
      </c>
      <c r="F11" s="174">
        <v>12.615681660639749</v>
      </c>
      <c r="G11" s="174">
        <v>10.662610009040375</v>
      </c>
      <c r="H11" s="174">
        <v>13.006295990959625</v>
      </c>
      <c r="I11" s="52">
        <v>3.3006538647783315E-2</v>
      </c>
      <c r="J11" s="51">
        <v>6.601307729556663E-2</v>
      </c>
      <c r="K11" s="53">
        <v>9.9019615943349945E-2</v>
      </c>
      <c r="L11" s="174">
        <v>11.24273035</v>
      </c>
      <c r="M11" s="174">
        <v>12.426175649999999</v>
      </c>
    </row>
    <row r="12" spans="1:13" ht="15" customHeight="1">
      <c r="A12" s="49"/>
      <c r="B12" s="40" t="s">
        <v>184</v>
      </c>
      <c r="C12" s="171"/>
      <c r="D12" s="182"/>
      <c r="E12" s="184"/>
      <c r="F12" s="184"/>
      <c r="G12" s="184"/>
      <c r="H12" s="184"/>
      <c r="I12" s="183"/>
      <c r="J12" s="183"/>
      <c r="K12" s="183"/>
      <c r="L12" s="184"/>
      <c r="M12" s="185"/>
    </row>
    <row r="13" spans="1:13" ht="15" customHeight="1">
      <c r="A13" s="49"/>
      <c r="B13" s="181" t="s">
        <v>220</v>
      </c>
      <c r="C13" s="173">
        <v>5.4234444085778071</v>
      </c>
      <c r="D13" s="50">
        <v>0.22661232381992169</v>
      </c>
      <c r="E13" s="174">
        <v>4.9702197609379635</v>
      </c>
      <c r="F13" s="174">
        <v>5.8766690562176507</v>
      </c>
      <c r="G13" s="174">
        <v>4.7436074371180421</v>
      </c>
      <c r="H13" s="174">
        <v>6.103281380037572</v>
      </c>
      <c r="I13" s="52">
        <v>4.1783838230462542E-2</v>
      </c>
      <c r="J13" s="51">
        <v>8.3567676460925083E-2</v>
      </c>
      <c r="K13" s="53">
        <v>0.12535151469138761</v>
      </c>
      <c r="L13" s="174">
        <v>5.1522721881489169</v>
      </c>
      <c r="M13" s="174">
        <v>5.6946166290066973</v>
      </c>
    </row>
    <row r="14" spans="1:13" ht="15" customHeight="1">
      <c r="A14" s="49"/>
      <c r="B14" s="181" t="s">
        <v>137</v>
      </c>
      <c r="C14" s="173">
        <v>6.2757758484209756</v>
      </c>
      <c r="D14" s="50">
        <v>0.13212360896158759</v>
      </c>
      <c r="E14" s="174">
        <v>6.0115286304978</v>
      </c>
      <c r="F14" s="174">
        <v>6.5400230663441512</v>
      </c>
      <c r="G14" s="174">
        <v>5.879405021536213</v>
      </c>
      <c r="H14" s="174">
        <v>6.6721466753057381</v>
      </c>
      <c r="I14" s="52">
        <v>2.1052952201094103E-2</v>
      </c>
      <c r="J14" s="51">
        <v>4.2105904402188206E-2</v>
      </c>
      <c r="K14" s="53">
        <v>6.3158856603282312E-2</v>
      </c>
      <c r="L14" s="174">
        <v>5.9619870559999271</v>
      </c>
      <c r="M14" s="174">
        <v>6.5895646408420241</v>
      </c>
    </row>
    <row r="15" spans="1:13" s="48" customFormat="1" ht="15" customHeight="1">
      <c r="A15" s="49"/>
      <c r="B15" s="181" t="s">
        <v>221</v>
      </c>
      <c r="C15" s="236">
        <v>112.22719363471042</v>
      </c>
      <c r="D15" s="237">
        <v>4.9131810921166599</v>
      </c>
      <c r="E15" s="237">
        <v>102.4008314504771</v>
      </c>
      <c r="F15" s="237">
        <v>122.05355581894374</v>
      </c>
      <c r="G15" s="237">
        <v>97.48765035836044</v>
      </c>
      <c r="H15" s="237">
        <v>126.96673691106039</v>
      </c>
      <c r="I15" s="52">
        <v>4.3778882220904758E-2</v>
      </c>
      <c r="J15" s="51">
        <v>8.7557764441809516E-2</v>
      </c>
      <c r="K15" s="53">
        <v>0.13133664666271427</v>
      </c>
      <c r="L15" s="237">
        <v>106.6158339529749</v>
      </c>
      <c r="M15" s="237">
        <v>117.83855331644594</v>
      </c>
    </row>
    <row r="16" spans="1:13" ht="15" customHeight="1">
      <c r="A16" s="49"/>
      <c r="B16" s="181" t="s">
        <v>138</v>
      </c>
      <c r="C16" s="236">
        <v>221.66714892407106</v>
      </c>
      <c r="D16" s="237">
        <v>7.3419964084220899</v>
      </c>
      <c r="E16" s="237">
        <v>206.98315610722688</v>
      </c>
      <c r="F16" s="237">
        <v>236.35114174091524</v>
      </c>
      <c r="G16" s="237">
        <v>199.64115969880478</v>
      </c>
      <c r="H16" s="237">
        <v>243.69313814933733</v>
      </c>
      <c r="I16" s="52">
        <v>3.3121716249154207E-2</v>
      </c>
      <c r="J16" s="51">
        <v>6.6243432498308413E-2</v>
      </c>
      <c r="K16" s="53">
        <v>9.936514874746262E-2</v>
      </c>
      <c r="L16" s="237">
        <v>210.58379147786749</v>
      </c>
      <c r="M16" s="237">
        <v>232.75050637027462</v>
      </c>
    </row>
    <row r="17" spans="1:13" ht="15" customHeight="1">
      <c r="A17" s="49"/>
      <c r="B17" s="181" t="s">
        <v>139</v>
      </c>
      <c r="C17" s="173">
        <v>0.63716783356491546</v>
      </c>
      <c r="D17" s="50">
        <v>4.0918247435157852E-2</v>
      </c>
      <c r="E17" s="174">
        <v>0.55533133869459972</v>
      </c>
      <c r="F17" s="174">
        <v>0.71900432843523121</v>
      </c>
      <c r="G17" s="174">
        <v>0.5144130912594419</v>
      </c>
      <c r="H17" s="174">
        <v>0.75992257587038903</v>
      </c>
      <c r="I17" s="52">
        <v>6.4218947159059694E-2</v>
      </c>
      <c r="J17" s="51">
        <v>0.12843789431811939</v>
      </c>
      <c r="K17" s="53">
        <v>0.1926568414771791</v>
      </c>
      <c r="L17" s="174">
        <v>0.60530944188666969</v>
      </c>
      <c r="M17" s="174">
        <v>0.66902622524316124</v>
      </c>
    </row>
    <row r="18" spans="1:13" ht="15" customHeight="1">
      <c r="A18" s="49"/>
      <c r="B18" s="181" t="s">
        <v>222</v>
      </c>
      <c r="C18" s="173">
        <v>0.66939988818375895</v>
      </c>
      <c r="D18" s="50">
        <v>2.9018498071752153E-2</v>
      </c>
      <c r="E18" s="174">
        <v>0.61136289204025462</v>
      </c>
      <c r="F18" s="174">
        <v>0.72743688432726328</v>
      </c>
      <c r="G18" s="174">
        <v>0.58234439396850246</v>
      </c>
      <c r="H18" s="174">
        <v>0.75645538239901544</v>
      </c>
      <c r="I18" s="52">
        <v>4.3350019299355183E-2</v>
      </c>
      <c r="J18" s="51">
        <v>8.6700038598710366E-2</v>
      </c>
      <c r="K18" s="53">
        <v>0.13005005789806556</v>
      </c>
      <c r="L18" s="174">
        <v>0.63592989377457099</v>
      </c>
      <c r="M18" s="174">
        <v>0.70286988259294692</v>
      </c>
    </row>
    <row r="19" spans="1:13" ht="15" customHeight="1">
      <c r="A19" s="49"/>
      <c r="B19" s="181" t="s">
        <v>140</v>
      </c>
      <c r="C19" s="173">
        <v>5.4697240995064229</v>
      </c>
      <c r="D19" s="50">
        <v>0.16932511644614265</v>
      </c>
      <c r="E19" s="174">
        <v>5.1310738666141376</v>
      </c>
      <c r="F19" s="174">
        <v>5.8083743323987083</v>
      </c>
      <c r="G19" s="174">
        <v>4.9617487501679953</v>
      </c>
      <c r="H19" s="174">
        <v>5.9776994488448505</v>
      </c>
      <c r="I19" s="52">
        <v>3.0956792950749053E-2</v>
      </c>
      <c r="J19" s="51">
        <v>6.1913585901498105E-2</v>
      </c>
      <c r="K19" s="53">
        <v>9.2870378852247165E-2</v>
      </c>
      <c r="L19" s="174">
        <v>5.1962378945311016</v>
      </c>
      <c r="M19" s="174">
        <v>5.7432103044817442</v>
      </c>
    </row>
    <row r="20" spans="1:13" ht="15" customHeight="1">
      <c r="A20" s="49"/>
      <c r="B20" s="181" t="s">
        <v>223</v>
      </c>
      <c r="C20" s="173">
        <v>0.83685296453302094</v>
      </c>
      <c r="D20" s="50">
        <v>3.5312477325230393E-2</v>
      </c>
      <c r="E20" s="174">
        <v>0.76622800988256012</v>
      </c>
      <c r="F20" s="174">
        <v>0.90747791918348175</v>
      </c>
      <c r="G20" s="174">
        <v>0.73091553255732977</v>
      </c>
      <c r="H20" s="174">
        <v>0.9427903965087121</v>
      </c>
      <c r="I20" s="52">
        <v>4.2196752382821986E-2</v>
      </c>
      <c r="J20" s="51">
        <v>8.4393504765643973E-2</v>
      </c>
      <c r="K20" s="53">
        <v>0.12659025714846595</v>
      </c>
      <c r="L20" s="174">
        <v>0.79501031630636987</v>
      </c>
      <c r="M20" s="174">
        <v>0.87869561275967201</v>
      </c>
    </row>
    <row r="21" spans="1:13" ht="15" customHeight="1">
      <c r="A21" s="49"/>
      <c r="B21" s="181" t="s">
        <v>141</v>
      </c>
      <c r="C21" s="241">
        <v>21.346239011697854</v>
      </c>
      <c r="D21" s="174">
        <v>0.90319518798281195</v>
      </c>
      <c r="E21" s="242">
        <v>19.539848635732231</v>
      </c>
      <c r="F21" s="242">
        <v>23.152629387663477</v>
      </c>
      <c r="G21" s="242">
        <v>18.636653447749417</v>
      </c>
      <c r="H21" s="242">
        <v>24.055824575646291</v>
      </c>
      <c r="I21" s="52">
        <v>4.2311677831764934E-2</v>
      </c>
      <c r="J21" s="51">
        <v>8.4623355663529867E-2</v>
      </c>
      <c r="K21" s="53">
        <v>0.12693503349529481</v>
      </c>
      <c r="L21" s="242">
        <v>20.27892706111296</v>
      </c>
      <c r="M21" s="242">
        <v>22.413550962282748</v>
      </c>
    </row>
    <row r="22" spans="1:13" ht="15" customHeight="1">
      <c r="A22" s="49"/>
      <c r="B22" s="181" t="s">
        <v>166</v>
      </c>
      <c r="C22" s="241">
        <v>35.340663648448199</v>
      </c>
      <c r="D22" s="174">
        <v>1.1367713500050842</v>
      </c>
      <c r="E22" s="242">
        <v>33.067120948438031</v>
      </c>
      <c r="F22" s="242">
        <v>37.614206348458367</v>
      </c>
      <c r="G22" s="242">
        <v>31.930349598432947</v>
      </c>
      <c r="H22" s="242">
        <v>38.750977698463451</v>
      </c>
      <c r="I22" s="52">
        <v>3.2166100821227776E-2</v>
      </c>
      <c r="J22" s="51">
        <v>6.4332201642455553E-2</v>
      </c>
      <c r="K22" s="53">
        <v>9.6498302463683322E-2</v>
      </c>
      <c r="L22" s="242">
        <v>33.57363046602579</v>
      </c>
      <c r="M22" s="242">
        <v>37.107696830870609</v>
      </c>
    </row>
    <row r="23" spans="1:13" ht="15" customHeight="1">
      <c r="A23" s="49"/>
      <c r="B23" s="181" t="s">
        <v>142</v>
      </c>
      <c r="C23" s="236">
        <v>93.391044183910708</v>
      </c>
      <c r="D23" s="237">
        <v>9.523170601439082</v>
      </c>
      <c r="E23" s="237">
        <v>74.34470298103254</v>
      </c>
      <c r="F23" s="237">
        <v>112.43738538678888</v>
      </c>
      <c r="G23" s="237">
        <v>64.821532379593464</v>
      </c>
      <c r="H23" s="237">
        <v>121.96055598822795</v>
      </c>
      <c r="I23" s="52">
        <v>0.1019709189961035</v>
      </c>
      <c r="J23" s="51">
        <v>0.203941837992207</v>
      </c>
      <c r="K23" s="53">
        <v>0.3059127569883105</v>
      </c>
      <c r="L23" s="237">
        <v>88.721491974715178</v>
      </c>
      <c r="M23" s="237">
        <v>98.060596393106238</v>
      </c>
    </row>
    <row r="24" spans="1:13" ht="15" customHeight="1">
      <c r="A24" s="49"/>
      <c r="B24" s="181" t="s">
        <v>167</v>
      </c>
      <c r="C24" s="173">
        <v>1.8622842877973977</v>
      </c>
      <c r="D24" s="50">
        <v>7.9147131147672495E-2</v>
      </c>
      <c r="E24" s="174">
        <v>1.7039900255020528</v>
      </c>
      <c r="F24" s="174">
        <v>2.0205785500927429</v>
      </c>
      <c r="G24" s="174">
        <v>1.6248428943543802</v>
      </c>
      <c r="H24" s="174">
        <v>2.099725681240415</v>
      </c>
      <c r="I24" s="52">
        <v>4.2500026266818342E-2</v>
      </c>
      <c r="J24" s="51">
        <v>8.5000052533636683E-2</v>
      </c>
      <c r="K24" s="53">
        <v>0.12750007880045502</v>
      </c>
      <c r="L24" s="174">
        <v>1.769170073407528</v>
      </c>
      <c r="M24" s="174">
        <v>1.9553985021872675</v>
      </c>
    </row>
    <row r="25" spans="1:13" ht="15" customHeight="1">
      <c r="A25" s="49"/>
      <c r="B25" s="181" t="s">
        <v>224</v>
      </c>
      <c r="C25" s="236">
        <v>198.80579408030346</v>
      </c>
      <c r="D25" s="237">
        <v>8.3833344920565303</v>
      </c>
      <c r="E25" s="237">
        <v>182.03912509619039</v>
      </c>
      <c r="F25" s="237">
        <v>215.57246306441652</v>
      </c>
      <c r="G25" s="237">
        <v>173.65579060413387</v>
      </c>
      <c r="H25" s="237">
        <v>223.95579755647304</v>
      </c>
      <c r="I25" s="52">
        <v>4.2168461592574397E-2</v>
      </c>
      <c r="J25" s="51">
        <v>8.4336923185148793E-2</v>
      </c>
      <c r="K25" s="53">
        <v>0.12650538477772319</v>
      </c>
      <c r="L25" s="237">
        <v>188.86550437628827</v>
      </c>
      <c r="M25" s="237">
        <v>208.74608378431864</v>
      </c>
    </row>
    <row r="26" spans="1:13" ht="15" customHeight="1">
      <c r="A26" s="49"/>
      <c r="B26" s="181" t="s">
        <v>143</v>
      </c>
      <c r="C26" s="173">
        <v>3.5446236566353106</v>
      </c>
      <c r="D26" s="50">
        <v>0.15382771440841436</v>
      </c>
      <c r="E26" s="174">
        <v>3.2369682278184819</v>
      </c>
      <c r="F26" s="174">
        <v>3.8522790854521394</v>
      </c>
      <c r="G26" s="174">
        <v>3.0831405134100676</v>
      </c>
      <c r="H26" s="174">
        <v>4.0061067998605537</v>
      </c>
      <c r="I26" s="52">
        <v>4.3397474403371043E-2</v>
      </c>
      <c r="J26" s="51">
        <v>8.6794948806742087E-2</v>
      </c>
      <c r="K26" s="53">
        <v>0.13019242321011312</v>
      </c>
      <c r="L26" s="174">
        <v>3.367392473803545</v>
      </c>
      <c r="M26" s="174">
        <v>3.7218548394670763</v>
      </c>
    </row>
    <row r="27" spans="1:13" ht="15" customHeight="1">
      <c r="A27" s="49"/>
      <c r="B27" s="181" t="s">
        <v>225</v>
      </c>
      <c r="C27" s="173">
        <v>2.1475177149201086</v>
      </c>
      <c r="D27" s="50">
        <v>8.7859454910423615E-2</v>
      </c>
      <c r="E27" s="174">
        <v>1.9717988050992614</v>
      </c>
      <c r="F27" s="174">
        <v>2.3232366247409559</v>
      </c>
      <c r="G27" s="174">
        <v>1.8839393501888377</v>
      </c>
      <c r="H27" s="174">
        <v>2.4110960796513794</v>
      </c>
      <c r="I27" s="52">
        <v>4.0912097860711774E-2</v>
      </c>
      <c r="J27" s="51">
        <v>8.1824195721423548E-2</v>
      </c>
      <c r="K27" s="53">
        <v>0.12273629358213532</v>
      </c>
      <c r="L27" s="174">
        <v>2.0401418291741029</v>
      </c>
      <c r="M27" s="174">
        <v>2.2548936006661142</v>
      </c>
    </row>
    <row r="28" spans="1:13" ht="15" customHeight="1">
      <c r="A28" s="49"/>
      <c r="B28" s="181" t="s">
        <v>144</v>
      </c>
      <c r="C28" s="173">
        <v>0.85771622462036234</v>
      </c>
      <c r="D28" s="50">
        <v>4.2917618344163994E-2</v>
      </c>
      <c r="E28" s="174">
        <v>0.7718809879320343</v>
      </c>
      <c r="F28" s="174">
        <v>0.94355146130869039</v>
      </c>
      <c r="G28" s="174">
        <v>0.72896336958787034</v>
      </c>
      <c r="H28" s="174">
        <v>0.98646907965285435</v>
      </c>
      <c r="I28" s="52">
        <v>5.0037083492456905E-2</v>
      </c>
      <c r="J28" s="51">
        <v>0.10007416698491381</v>
      </c>
      <c r="K28" s="53">
        <v>0.15011125047737073</v>
      </c>
      <c r="L28" s="174">
        <v>0.81483041338934425</v>
      </c>
      <c r="M28" s="174">
        <v>0.90060203585138043</v>
      </c>
    </row>
    <row r="29" spans="1:13" ht="15" customHeight="1">
      <c r="A29" s="49"/>
      <c r="B29" s="181" t="s">
        <v>145</v>
      </c>
      <c r="C29" s="173">
        <v>6.9125352693751543</v>
      </c>
      <c r="D29" s="50">
        <v>0.19463804936047618</v>
      </c>
      <c r="E29" s="174">
        <v>6.5232591706542022</v>
      </c>
      <c r="F29" s="174">
        <v>7.3018113680961063</v>
      </c>
      <c r="G29" s="174">
        <v>6.3286211212937253</v>
      </c>
      <c r="H29" s="174">
        <v>7.4964494174565832</v>
      </c>
      <c r="I29" s="52">
        <v>2.8157259496785197E-2</v>
      </c>
      <c r="J29" s="51">
        <v>5.6314518993570394E-2</v>
      </c>
      <c r="K29" s="53">
        <v>8.4471778490355587E-2</v>
      </c>
      <c r="L29" s="174">
        <v>6.5669085059063965</v>
      </c>
      <c r="M29" s="174">
        <v>7.258162032843912</v>
      </c>
    </row>
    <row r="30" spans="1:13" ht="15" customHeight="1">
      <c r="A30" s="49"/>
      <c r="B30" s="181" t="s">
        <v>146</v>
      </c>
      <c r="C30" s="241">
        <v>15.27024364491767</v>
      </c>
      <c r="D30" s="174">
        <v>0.53037352605874188</v>
      </c>
      <c r="E30" s="242">
        <v>14.209496592800186</v>
      </c>
      <c r="F30" s="242">
        <v>16.330990697035155</v>
      </c>
      <c r="G30" s="242">
        <v>13.679123066741445</v>
      </c>
      <c r="H30" s="242">
        <v>16.861364223093897</v>
      </c>
      <c r="I30" s="52">
        <v>3.4732486160118592E-2</v>
      </c>
      <c r="J30" s="51">
        <v>6.9464972320237184E-2</v>
      </c>
      <c r="K30" s="53">
        <v>0.10419745848035578</v>
      </c>
      <c r="L30" s="242">
        <v>14.506731462671787</v>
      </c>
      <c r="M30" s="242">
        <v>16.033755827163553</v>
      </c>
    </row>
    <row r="31" spans="1:13" ht="15" customHeight="1">
      <c r="A31" s="49"/>
      <c r="B31" s="181" t="s">
        <v>147</v>
      </c>
      <c r="C31" s="173">
        <v>3.2744556721484677</v>
      </c>
      <c r="D31" s="50">
        <v>0.16720583804406486</v>
      </c>
      <c r="E31" s="174">
        <v>2.9400439960603379</v>
      </c>
      <c r="F31" s="174">
        <v>3.6088673482365974</v>
      </c>
      <c r="G31" s="174">
        <v>2.7728381580162731</v>
      </c>
      <c r="H31" s="174">
        <v>3.7760731862806622</v>
      </c>
      <c r="I31" s="52">
        <v>5.1063704867427978E-2</v>
      </c>
      <c r="J31" s="51">
        <v>0.10212740973485596</v>
      </c>
      <c r="K31" s="53">
        <v>0.15319111460228393</v>
      </c>
      <c r="L31" s="174">
        <v>3.1107328885410443</v>
      </c>
      <c r="M31" s="174">
        <v>3.438178455755891</v>
      </c>
    </row>
    <row r="32" spans="1:13" ht="15" customHeight="1">
      <c r="A32" s="49"/>
      <c r="B32" s="181" t="s">
        <v>148</v>
      </c>
      <c r="C32" s="173">
        <v>1.9482643114700668</v>
      </c>
      <c r="D32" s="50">
        <v>0.12411769384637998</v>
      </c>
      <c r="E32" s="174">
        <v>1.700028923777307</v>
      </c>
      <c r="F32" s="174">
        <v>2.1964996991628269</v>
      </c>
      <c r="G32" s="174">
        <v>1.5759112299309268</v>
      </c>
      <c r="H32" s="174">
        <v>2.3206173930092069</v>
      </c>
      <c r="I32" s="52">
        <v>6.3706804623817559E-2</v>
      </c>
      <c r="J32" s="51">
        <v>0.12741360924763512</v>
      </c>
      <c r="K32" s="53">
        <v>0.19112041387145268</v>
      </c>
      <c r="L32" s="174">
        <v>1.8508510958965636</v>
      </c>
      <c r="M32" s="174">
        <v>2.0456775270435701</v>
      </c>
    </row>
    <row r="33" spans="1:13" ht="15" customHeight="1">
      <c r="A33" s="49"/>
      <c r="B33" s="181" t="s">
        <v>149</v>
      </c>
      <c r="C33" s="173">
        <v>0.74040396311144363</v>
      </c>
      <c r="D33" s="50">
        <v>2.3264842188044192E-2</v>
      </c>
      <c r="E33" s="174">
        <v>0.69387427873535523</v>
      </c>
      <c r="F33" s="174">
        <v>0.78693364748753203</v>
      </c>
      <c r="G33" s="174">
        <v>0.67060943654731109</v>
      </c>
      <c r="H33" s="174">
        <v>0.81019848967557617</v>
      </c>
      <c r="I33" s="52">
        <v>3.1421822879333282E-2</v>
      </c>
      <c r="J33" s="51">
        <v>6.2843645758666564E-2</v>
      </c>
      <c r="K33" s="53">
        <v>9.4265468637999839E-2</v>
      </c>
      <c r="L33" s="174">
        <v>0.7033837649558714</v>
      </c>
      <c r="M33" s="174">
        <v>0.77742416126701586</v>
      </c>
    </row>
    <row r="34" spans="1:13" ht="15" customHeight="1">
      <c r="A34" s="49"/>
      <c r="B34" s="181" t="s">
        <v>168</v>
      </c>
      <c r="C34" s="245">
        <v>8.7849225866166433E-2</v>
      </c>
      <c r="D34" s="50">
        <v>5.8412281799240682E-3</v>
      </c>
      <c r="E34" s="50">
        <v>7.6166769506318302E-2</v>
      </c>
      <c r="F34" s="50">
        <v>9.9531682226014564E-2</v>
      </c>
      <c r="G34" s="50">
        <v>7.0325541326394236E-2</v>
      </c>
      <c r="H34" s="50">
        <v>0.10537291040593863</v>
      </c>
      <c r="I34" s="52">
        <v>6.6491515688742259E-2</v>
      </c>
      <c r="J34" s="51">
        <v>0.13298303137748452</v>
      </c>
      <c r="K34" s="53">
        <v>0.19947454706622678</v>
      </c>
      <c r="L34" s="50">
        <v>8.3456764572858111E-2</v>
      </c>
      <c r="M34" s="50">
        <v>9.2241687159474756E-2</v>
      </c>
    </row>
    <row r="35" spans="1:13" ht="15" customHeight="1">
      <c r="A35" s="49"/>
      <c r="B35" s="181" t="s">
        <v>150</v>
      </c>
      <c r="C35" s="245">
        <v>0.65965143706401452</v>
      </c>
      <c r="D35" s="50">
        <v>1.7348771428007174E-2</v>
      </c>
      <c r="E35" s="50">
        <v>0.62495389420800018</v>
      </c>
      <c r="F35" s="50">
        <v>0.69434897992002886</v>
      </c>
      <c r="G35" s="50">
        <v>0.60760512277999301</v>
      </c>
      <c r="H35" s="50">
        <v>0.71169775134803603</v>
      </c>
      <c r="I35" s="52">
        <v>2.6299906970904691E-2</v>
      </c>
      <c r="J35" s="51">
        <v>5.2599813941809383E-2</v>
      </c>
      <c r="K35" s="53">
        <v>7.8899720912714078E-2</v>
      </c>
      <c r="L35" s="50">
        <v>0.62666886521081377</v>
      </c>
      <c r="M35" s="50">
        <v>0.69263400891721527</v>
      </c>
    </row>
    <row r="36" spans="1:13" ht="15" customHeight="1">
      <c r="A36" s="49"/>
      <c r="B36" s="181" t="s">
        <v>151</v>
      </c>
      <c r="C36" s="241">
        <v>10.210197329532694</v>
      </c>
      <c r="D36" s="174">
        <v>0.5646473137391278</v>
      </c>
      <c r="E36" s="242">
        <v>9.0809027020544377</v>
      </c>
      <c r="F36" s="242">
        <v>11.339491957010949</v>
      </c>
      <c r="G36" s="242">
        <v>8.5162553883153098</v>
      </c>
      <c r="H36" s="242">
        <v>11.904139270750077</v>
      </c>
      <c r="I36" s="52">
        <v>5.5302291965102592E-2</v>
      </c>
      <c r="J36" s="51">
        <v>0.11060458393020518</v>
      </c>
      <c r="K36" s="53">
        <v>0.16590687589530778</v>
      </c>
      <c r="L36" s="242">
        <v>9.6996874630560583</v>
      </c>
      <c r="M36" s="242">
        <v>10.720707196009329</v>
      </c>
    </row>
    <row r="37" spans="1:13" ht="15" customHeight="1">
      <c r="A37" s="49"/>
      <c r="B37" s="181" t="s">
        <v>169</v>
      </c>
      <c r="C37" s="241">
        <v>19.655797221263239</v>
      </c>
      <c r="D37" s="174">
        <v>1.2807363386046287</v>
      </c>
      <c r="E37" s="242">
        <v>17.094324544053983</v>
      </c>
      <c r="F37" s="242">
        <v>22.217269898472495</v>
      </c>
      <c r="G37" s="242">
        <v>15.813588205449353</v>
      </c>
      <c r="H37" s="242">
        <v>23.498006237077124</v>
      </c>
      <c r="I37" s="52">
        <v>6.5158198580679005E-2</v>
      </c>
      <c r="J37" s="51">
        <v>0.13031639716135801</v>
      </c>
      <c r="K37" s="53">
        <v>0.19547459574203702</v>
      </c>
      <c r="L37" s="242">
        <v>18.673007360200078</v>
      </c>
      <c r="M37" s="242">
        <v>20.638587082326399</v>
      </c>
    </row>
    <row r="38" spans="1:13" ht="15" customHeight="1">
      <c r="A38" s="49"/>
      <c r="B38" s="181" t="s">
        <v>152</v>
      </c>
      <c r="C38" s="173">
        <v>0.30330938865295737</v>
      </c>
      <c r="D38" s="50">
        <v>1.0021382391182542E-2</v>
      </c>
      <c r="E38" s="174">
        <v>0.28326662387059226</v>
      </c>
      <c r="F38" s="174">
        <v>0.32335215343532248</v>
      </c>
      <c r="G38" s="174">
        <v>0.27324524147940976</v>
      </c>
      <c r="H38" s="174">
        <v>0.33337353582650497</v>
      </c>
      <c r="I38" s="52">
        <v>3.3040132505258106E-2</v>
      </c>
      <c r="J38" s="51">
        <v>6.6080265010516212E-2</v>
      </c>
      <c r="K38" s="53">
        <v>9.9120397515774311E-2</v>
      </c>
      <c r="L38" s="174">
        <v>0.28814391922030952</v>
      </c>
      <c r="M38" s="174">
        <v>0.31847485808560522</v>
      </c>
    </row>
    <row r="39" spans="1:13" ht="15" customHeight="1">
      <c r="A39" s="49"/>
      <c r="B39" s="181" t="s">
        <v>153</v>
      </c>
      <c r="C39" s="173">
        <v>2.8844461515846889</v>
      </c>
      <c r="D39" s="50">
        <v>8.0709225739116777E-2</v>
      </c>
      <c r="E39" s="174">
        <v>2.7230277001064551</v>
      </c>
      <c r="F39" s="174">
        <v>3.0458646030629226</v>
      </c>
      <c r="G39" s="174">
        <v>2.6423184743673387</v>
      </c>
      <c r="H39" s="174">
        <v>3.126573828802039</v>
      </c>
      <c r="I39" s="52">
        <v>2.7980839820766233E-2</v>
      </c>
      <c r="J39" s="51">
        <v>5.5961679641532466E-2</v>
      </c>
      <c r="K39" s="53">
        <v>8.3942519462298693E-2</v>
      </c>
      <c r="L39" s="174">
        <v>2.7402238440054543</v>
      </c>
      <c r="M39" s="174">
        <v>3.0286684591639235</v>
      </c>
    </row>
    <row r="40" spans="1:13" ht="15" customHeight="1">
      <c r="A40" s="49"/>
      <c r="B40" s="181" t="s">
        <v>154</v>
      </c>
      <c r="C40" s="245">
        <v>0.11652374109975024</v>
      </c>
      <c r="D40" s="50">
        <v>3.4886811658684626E-3</v>
      </c>
      <c r="E40" s="50">
        <v>0.10954637876801331</v>
      </c>
      <c r="F40" s="50">
        <v>0.12350110343148717</v>
      </c>
      <c r="G40" s="50">
        <v>0.10605769760214484</v>
      </c>
      <c r="H40" s="50">
        <v>0.12698978459735563</v>
      </c>
      <c r="I40" s="52">
        <v>2.9939659789003637E-2</v>
      </c>
      <c r="J40" s="51">
        <v>5.9879319578007274E-2</v>
      </c>
      <c r="K40" s="53">
        <v>8.9818979367010915E-2</v>
      </c>
      <c r="L40" s="50">
        <v>0.11069755404476272</v>
      </c>
      <c r="M40" s="50">
        <v>0.12234992815473775</v>
      </c>
    </row>
    <row r="41" spans="1:13" ht="15" customHeight="1">
      <c r="A41" s="49"/>
      <c r="B41" s="181" t="s">
        <v>170</v>
      </c>
      <c r="C41" s="173">
        <v>8.4592877144541312</v>
      </c>
      <c r="D41" s="50">
        <v>0.39736657393055635</v>
      </c>
      <c r="E41" s="174">
        <v>7.6645545665930186</v>
      </c>
      <c r="F41" s="174">
        <v>9.2540208623152438</v>
      </c>
      <c r="G41" s="174">
        <v>7.2671879926624623</v>
      </c>
      <c r="H41" s="174">
        <v>9.6513874362458001</v>
      </c>
      <c r="I41" s="52">
        <v>4.6973999152622271E-2</v>
      </c>
      <c r="J41" s="51">
        <v>9.3947998305244543E-2</v>
      </c>
      <c r="K41" s="53">
        <v>0.14092199745786682</v>
      </c>
      <c r="L41" s="174">
        <v>8.0363233287314237</v>
      </c>
      <c r="M41" s="174">
        <v>8.8822521001768386</v>
      </c>
    </row>
    <row r="42" spans="1:13" ht="15" customHeight="1">
      <c r="A42" s="49"/>
      <c r="B42" s="181" t="s">
        <v>171</v>
      </c>
      <c r="C42" s="173">
        <v>1.622526952397779</v>
      </c>
      <c r="D42" s="50">
        <v>4.1860192748906865E-2</v>
      </c>
      <c r="E42" s="174">
        <v>1.5388065668999653</v>
      </c>
      <c r="F42" s="174">
        <v>1.7062473378955927</v>
      </c>
      <c r="G42" s="174">
        <v>1.4969463741510585</v>
      </c>
      <c r="H42" s="174">
        <v>1.7481075306444995</v>
      </c>
      <c r="I42" s="52">
        <v>2.5799382060831499E-2</v>
      </c>
      <c r="J42" s="51">
        <v>5.1598764121662997E-2</v>
      </c>
      <c r="K42" s="53">
        <v>7.7398146182494493E-2</v>
      </c>
      <c r="L42" s="174">
        <v>1.5414006047778901</v>
      </c>
      <c r="M42" s="174">
        <v>1.7036533000176679</v>
      </c>
    </row>
    <row r="43" spans="1:13" ht="15" customHeight="1">
      <c r="A43" s="49"/>
      <c r="B43" s="181" t="s">
        <v>172</v>
      </c>
      <c r="C43" s="173">
        <v>4.118533029329833</v>
      </c>
      <c r="D43" s="50">
        <v>0.26368000771102917</v>
      </c>
      <c r="E43" s="174">
        <v>3.5911730139077749</v>
      </c>
      <c r="F43" s="174">
        <v>4.6458930447518911</v>
      </c>
      <c r="G43" s="174">
        <v>3.3274930061967454</v>
      </c>
      <c r="H43" s="174">
        <v>4.9095730524629202</v>
      </c>
      <c r="I43" s="52">
        <v>6.4022797882947929E-2</v>
      </c>
      <c r="J43" s="51">
        <v>0.12804559576589586</v>
      </c>
      <c r="K43" s="53">
        <v>0.19206839364884379</v>
      </c>
      <c r="L43" s="174">
        <v>3.9126063778633413</v>
      </c>
      <c r="M43" s="174">
        <v>4.3244596807963243</v>
      </c>
    </row>
    <row r="44" spans="1:13" ht="15" customHeight="1">
      <c r="A44" s="49"/>
      <c r="B44" s="181" t="s">
        <v>155</v>
      </c>
      <c r="C44" s="241">
        <v>11.359969786411524</v>
      </c>
      <c r="D44" s="174">
        <v>0.62103023641791621</v>
      </c>
      <c r="E44" s="242">
        <v>10.117909313575691</v>
      </c>
      <c r="F44" s="242">
        <v>12.602030259247357</v>
      </c>
      <c r="G44" s="242">
        <v>9.4968790771577751</v>
      </c>
      <c r="H44" s="242">
        <v>13.223060495665273</v>
      </c>
      <c r="I44" s="52">
        <v>5.4668300012626361E-2</v>
      </c>
      <c r="J44" s="51">
        <v>0.10933660002525272</v>
      </c>
      <c r="K44" s="53">
        <v>0.1640049000378791</v>
      </c>
      <c r="L44" s="242">
        <v>10.791971297090948</v>
      </c>
      <c r="M44" s="242">
        <v>11.9279682757321</v>
      </c>
    </row>
    <row r="45" spans="1:13" ht="15" customHeight="1">
      <c r="A45" s="49"/>
      <c r="B45" s="181" t="s">
        <v>173</v>
      </c>
      <c r="C45" s="236">
        <v>66.067758047532223</v>
      </c>
      <c r="D45" s="242">
        <v>2.0026782526935234</v>
      </c>
      <c r="E45" s="237">
        <v>62.062401542145174</v>
      </c>
      <c r="F45" s="237">
        <v>70.073114552919264</v>
      </c>
      <c r="G45" s="237">
        <v>60.059723289451654</v>
      </c>
      <c r="H45" s="237">
        <v>72.075792805612792</v>
      </c>
      <c r="I45" s="52">
        <v>3.0312489962996826E-2</v>
      </c>
      <c r="J45" s="51">
        <v>6.0624979925993652E-2</v>
      </c>
      <c r="K45" s="53">
        <v>9.0937469888990485E-2</v>
      </c>
      <c r="L45" s="237">
        <v>62.76437014515561</v>
      </c>
      <c r="M45" s="237">
        <v>69.371145949908836</v>
      </c>
    </row>
    <row r="46" spans="1:13" ht="15" customHeight="1">
      <c r="A46" s="49"/>
      <c r="B46" s="181" t="s">
        <v>174</v>
      </c>
      <c r="C46" s="245">
        <v>4.103646277309398E-2</v>
      </c>
      <c r="D46" s="50">
        <v>1.1377617096262865E-3</v>
      </c>
      <c r="E46" s="50">
        <v>3.8760939353841409E-2</v>
      </c>
      <c r="F46" s="50">
        <v>4.3311986192346552E-2</v>
      </c>
      <c r="G46" s="50">
        <v>3.7623177644215119E-2</v>
      </c>
      <c r="H46" s="50">
        <v>4.4449747901972841E-2</v>
      </c>
      <c r="I46" s="52">
        <v>2.7725628203322455E-2</v>
      </c>
      <c r="J46" s="51">
        <v>5.545125640664491E-2</v>
      </c>
      <c r="K46" s="53">
        <v>8.3176884609967361E-2</v>
      </c>
      <c r="L46" s="50">
        <v>3.898463963443928E-2</v>
      </c>
      <c r="M46" s="50">
        <v>4.3088285911748681E-2</v>
      </c>
    </row>
    <row r="47" spans="1:13" ht="15" customHeight="1">
      <c r="A47" s="49"/>
      <c r="B47" s="181" t="s">
        <v>175</v>
      </c>
      <c r="C47" s="241">
        <v>40.762751259731758</v>
      </c>
      <c r="D47" s="174">
        <v>1.3494041042988121</v>
      </c>
      <c r="E47" s="242">
        <v>38.063943051134132</v>
      </c>
      <c r="F47" s="242">
        <v>43.461559468329384</v>
      </c>
      <c r="G47" s="242">
        <v>36.714538946835319</v>
      </c>
      <c r="H47" s="242">
        <v>44.810963572628197</v>
      </c>
      <c r="I47" s="52">
        <v>3.3103852477981435E-2</v>
      </c>
      <c r="J47" s="51">
        <v>6.6207704955962871E-2</v>
      </c>
      <c r="K47" s="53">
        <v>9.9311557433944306E-2</v>
      </c>
      <c r="L47" s="242">
        <v>38.724613696745166</v>
      </c>
      <c r="M47" s="242">
        <v>42.800888822718349</v>
      </c>
    </row>
    <row r="48" spans="1:13" s="48" customFormat="1" ht="15" customHeight="1">
      <c r="A48" s="49"/>
      <c r="B48" s="181" t="s">
        <v>156</v>
      </c>
      <c r="C48" s="173">
        <v>2.6287255136950347</v>
      </c>
      <c r="D48" s="50">
        <v>0.11530913665794332</v>
      </c>
      <c r="E48" s="174">
        <v>2.3981072403791481</v>
      </c>
      <c r="F48" s="174">
        <v>2.8593437870109213</v>
      </c>
      <c r="G48" s="174">
        <v>2.2827981037212046</v>
      </c>
      <c r="H48" s="174">
        <v>2.9746529236688648</v>
      </c>
      <c r="I48" s="52">
        <v>4.3865034997838358E-2</v>
      </c>
      <c r="J48" s="51">
        <v>8.7730069995676715E-2</v>
      </c>
      <c r="K48" s="53">
        <v>0.13159510499351507</v>
      </c>
      <c r="L48" s="174">
        <v>2.4972892380102829</v>
      </c>
      <c r="M48" s="174">
        <v>2.7601617893797865</v>
      </c>
    </row>
    <row r="49" spans="1:13" ht="15" customHeight="1">
      <c r="A49" s="49"/>
      <c r="B49" s="181" t="s">
        <v>157</v>
      </c>
      <c r="C49" s="241">
        <v>26.373408789411393</v>
      </c>
      <c r="D49" s="174">
        <v>1.2237209003675187</v>
      </c>
      <c r="E49" s="242">
        <v>23.925966988676354</v>
      </c>
      <c r="F49" s="242">
        <v>28.820850590146431</v>
      </c>
      <c r="G49" s="242">
        <v>22.702246088308836</v>
      </c>
      <c r="H49" s="242">
        <v>30.044571490513949</v>
      </c>
      <c r="I49" s="52">
        <v>4.6399800273782883E-2</v>
      </c>
      <c r="J49" s="51">
        <v>9.2799600547565766E-2</v>
      </c>
      <c r="K49" s="53">
        <v>0.13919940082134866</v>
      </c>
      <c r="L49" s="242">
        <v>25.054738349940823</v>
      </c>
      <c r="M49" s="242">
        <v>27.692079228881962</v>
      </c>
    </row>
    <row r="50" spans="1:13" ht="15" customHeight="1">
      <c r="A50" s="49"/>
      <c r="B50" s="181" t="s">
        <v>226</v>
      </c>
      <c r="C50" s="245" t="s">
        <v>218</v>
      </c>
      <c r="D50" s="50" t="s">
        <v>94</v>
      </c>
      <c r="E50" s="50" t="s">
        <v>94</v>
      </c>
      <c r="F50" s="50" t="s">
        <v>94</v>
      </c>
      <c r="G50" s="50" t="s">
        <v>94</v>
      </c>
      <c r="H50" s="50" t="s">
        <v>94</v>
      </c>
      <c r="I50" s="52" t="s">
        <v>94</v>
      </c>
      <c r="J50" s="51" t="s">
        <v>94</v>
      </c>
      <c r="K50" s="53" t="s">
        <v>94</v>
      </c>
      <c r="L50" s="50" t="s">
        <v>94</v>
      </c>
      <c r="M50" s="50" t="s">
        <v>94</v>
      </c>
    </row>
    <row r="51" spans="1:13" ht="15" customHeight="1">
      <c r="A51" s="49"/>
      <c r="B51" s="181" t="s">
        <v>227</v>
      </c>
      <c r="C51" s="245">
        <v>0.53185238003870428</v>
      </c>
      <c r="D51" s="50">
        <v>1.6032331148522424E-2</v>
      </c>
      <c r="E51" s="50">
        <v>0.49978771774165942</v>
      </c>
      <c r="F51" s="50">
        <v>0.56391704233574913</v>
      </c>
      <c r="G51" s="50">
        <v>0.48375538659313699</v>
      </c>
      <c r="H51" s="50">
        <v>0.57994937348427156</v>
      </c>
      <c r="I51" s="52">
        <v>3.0144325286944676E-2</v>
      </c>
      <c r="J51" s="51">
        <v>6.0288650573889352E-2</v>
      </c>
      <c r="K51" s="53">
        <v>9.0432975860834028E-2</v>
      </c>
      <c r="L51" s="50">
        <v>0.50525976103676906</v>
      </c>
      <c r="M51" s="50">
        <v>0.55844499904063949</v>
      </c>
    </row>
    <row r="52" spans="1:13" ht="15" customHeight="1">
      <c r="A52" s="49"/>
      <c r="B52" s="181" t="s">
        <v>228</v>
      </c>
      <c r="C52" s="173">
        <v>4.5094973877133953</v>
      </c>
      <c r="D52" s="50">
        <v>0.26085661792151027</v>
      </c>
      <c r="E52" s="174">
        <v>3.9877841518703745</v>
      </c>
      <c r="F52" s="174">
        <v>5.031210623556416</v>
      </c>
      <c r="G52" s="174">
        <v>3.7269275339488646</v>
      </c>
      <c r="H52" s="174">
        <v>5.292067241477926</v>
      </c>
      <c r="I52" s="52">
        <v>5.7846051454036061E-2</v>
      </c>
      <c r="J52" s="51">
        <v>0.11569210290807212</v>
      </c>
      <c r="K52" s="53">
        <v>0.17353815436210818</v>
      </c>
      <c r="L52" s="174">
        <v>4.2840225183277258</v>
      </c>
      <c r="M52" s="174">
        <v>4.7349722570990647</v>
      </c>
    </row>
    <row r="53" spans="1:13" ht="15" customHeight="1">
      <c r="A53" s="49"/>
      <c r="B53" s="181" t="s">
        <v>176</v>
      </c>
      <c r="C53" s="241">
        <v>31.567025321668634</v>
      </c>
      <c r="D53" s="174">
        <v>1.466844631138529</v>
      </c>
      <c r="E53" s="242">
        <v>28.633336059391574</v>
      </c>
      <c r="F53" s="242">
        <v>34.500714583945694</v>
      </c>
      <c r="G53" s="242">
        <v>27.166491428253046</v>
      </c>
      <c r="H53" s="242">
        <v>35.967559215084222</v>
      </c>
      <c r="I53" s="52">
        <v>4.6467622976550757E-2</v>
      </c>
      <c r="J53" s="51">
        <v>9.2935245953101514E-2</v>
      </c>
      <c r="K53" s="53">
        <v>0.13940286892965226</v>
      </c>
      <c r="L53" s="242">
        <v>29.988674055585204</v>
      </c>
      <c r="M53" s="242">
        <v>33.145376587752068</v>
      </c>
    </row>
    <row r="54" spans="1:13" ht="15" customHeight="1">
      <c r="A54" s="49"/>
      <c r="B54" s="181" t="s">
        <v>229</v>
      </c>
      <c r="C54" s="173">
        <v>1.0547619047619048</v>
      </c>
      <c r="D54" s="174">
        <v>0.14851164184183352</v>
      </c>
      <c r="E54" s="174">
        <v>0.75773862107823775</v>
      </c>
      <c r="F54" s="174">
        <v>1.3517851884455718</v>
      </c>
      <c r="G54" s="174">
        <v>0.60922697923640423</v>
      </c>
      <c r="H54" s="174">
        <v>1.5002968302874053</v>
      </c>
      <c r="I54" s="52">
        <v>0.14080110513221236</v>
      </c>
      <c r="J54" s="51">
        <v>0.28160221026442472</v>
      </c>
      <c r="K54" s="53">
        <v>0.42240331539663711</v>
      </c>
      <c r="L54" s="174">
        <v>1.0020238095238096</v>
      </c>
      <c r="M54" s="174">
        <v>1.1074999999999999</v>
      </c>
    </row>
    <row r="55" spans="1:13" ht="15" customHeight="1">
      <c r="A55" s="49"/>
      <c r="B55" s="181" t="s">
        <v>158</v>
      </c>
      <c r="C55" s="173">
        <v>2.8447713851997594</v>
      </c>
      <c r="D55" s="50">
        <v>0.12085002014773157</v>
      </c>
      <c r="E55" s="174">
        <v>2.6030713449042961</v>
      </c>
      <c r="F55" s="174">
        <v>3.0864714254952226</v>
      </c>
      <c r="G55" s="174">
        <v>2.4822213247565648</v>
      </c>
      <c r="H55" s="174">
        <v>3.207321445642954</v>
      </c>
      <c r="I55" s="52">
        <v>4.2481452385406883E-2</v>
      </c>
      <c r="J55" s="51">
        <v>8.4962904770813766E-2</v>
      </c>
      <c r="K55" s="53">
        <v>0.12744435715622066</v>
      </c>
      <c r="L55" s="174">
        <v>2.7025328159397715</v>
      </c>
      <c r="M55" s="174">
        <v>2.9870099544597473</v>
      </c>
    </row>
    <row r="56" spans="1:13" ht="15" customHeight="1">
      <c r="A56" s="49"/>
      <c r="B56" s="181" t="s">
        <v>177</v>
      </c>
      <c r="C56" s="173">
        <v>1.3908034637479261</v>
      </c>
      <c r="D56" s="50">
        <v>7.8845821435560279E-2</v>
      </c>
      <c r="E56" s="174">
        <v>1.2331118208768055</v>
      </c>
      <c r="F56" s="174">
        <v>1.5484951066190467</v>
      </c>
      <c r="G56" s="174">
        <v>1.1542659994412452</v>
      </c>
      <c r="H56" s="174">
        <v>1.6273409280546069</v>
      </c>
      <c r="I56" s="52">
        <v>5.6690843451803884E-2</v>
      </c>
      <c r="J56" s="51">
        <v>0.11338168690360777</v>
      </c>
      <c r="K56" s="53">
        <v>0.17007253035541164</v>
      </c>
      <c r="L56" s="174">
        <v>1.3212632905605297</v>
      </c>
      <c r="M56" s="174">
        <v>1.4603436369353224</v>
      </c>
    </row>
    <row r="57" spans="1:13" ht="15" customHeight="1">
      <c r="A57" s="49"/>
      <c r="B57" s="181" t="s">
        <v>159</v>
      </c>
      <c r="C57" s="236">
        <v>123.59337447378915</v>
      </c>
      <c r="D57" s="237">
        <v>4.7459973936851272</v>
      </c>
      <c r="E57" s="237">
        <v>114.10137968641889</v>
      </c>
      <c r="F57" s="237">
        <v>133.0853692611594</v>
      </c>
      <c r="G57" s="237">
        <v>109.35538229273376</v>
      </c>
      <c r="H57" s="237">
        <v>137.83136665484454</v>
      </c>
      <c r="I57" s="52">
        <v>3.8400095586771328E-2</v>
      </c>
      <c r="J57" s="51">
        <v>7.6800191173542656E-2</v>
      </c>
      <c r="K57" s="53">
        <v>0.11520028676031399</v>
      </c>
      <c r="L57" s="237">
        <v>117.41370575009969</v>
      </c>
      <c r="M57" s="237">
        <v>129.77304319747861</v>
      </c>
    </row>
    <row r="58" spans="1:13" ht="15" customHeight="1">
      <c r="A58" s="49"/>
      <c r="B58" s="181" t="s">
        <v>178</v>
      </c>
      <c r="C58" s="173">
        <v>0.2829042715474222</v>
      </c>
      <c r="D58" s="174">
        <v>2.9466297428935685E-2</v>
      </c>
      <c r="E58" s="174">
        <v>0.22397167668955084</v>
      </c>
      <c r="F58" s="174">
        <v>0.34183686640529359</v>
      </c>
      <c r="G58" s="174">
        <v>0.19450537926061515</v>
      </c>
      <c r="H58" s="174">
        <v>0.37130316383422923</v>
      </c>
      <c r="I58" s="52">
        <v>0.10415642460172736</v>
      </c>
      <c r="J58" s="51">
        <v>0.20831284920345472</v>
      </c>
      <c r="K58" s="53">
        <v>0.31246927380518208</v>
      </c>
      <c r="L58" s="174">
        <v>0.26875905797005112</v>
      </c>
      <c r="M58" s="174">
        <v>0.29704948512479329</v>
      </c>
    </row>
    <row r="59" spans="1:13" ht="15" customHeight="1">
      <c r="A59" s="49"/>
      <c r="B59" s="181" t="s">
        <v>160</v>
      </c>
      <c r="C59" s="173">
        <v>0.54920343106918124</v>
      </c>
      <c r="D59" s="50">
        <v>2.3230406595341591E-2</v>
      </c>
      <c r="E59" s="174">
        <v>0.50274261787849805</v>
      </c>
      <c r="F59" s="174">
        <v>0.59566424425986442</v>
      </c>
      <c r="G59" s="174">
        <v>0.47951221128315646</v>
      </c>
      <c r="H59" s="174">
        <v>0.61889465085520601</v>
      </c>
      <c r="I59" s="52">
        <v>4.2298363923395331E-2</v>
      </c>
      <c r="J59" s="51">
        <v>8.4596727846790662E-2</v>
      </c>
      <c r="K59" s="53">
        <v>0.12689509177018599</v>
      </c>
      <c r="L59" s="174">
        <v>0.5217432595157222</v>
      </c>
      <c r="M59" s="174">
        <v>0.57666360262264027</v>
      </c>
    </row>
    <row r="60" spans="1:13" ht="15" customHeight="1">
      <c r="A60" s="49"/>
      <c r="B60" s="181" t="s">
        <v>230</v>
      </c>
      <c r="C60" s="173">
        <v>0.26297341438543897</v>
      </c>
      <c r="D60" s="50">
        <v>2.3305524331238447E-2</v>
      </c>
      <c r="E60" s="174">
        <v>0.21636236572296208</v>
      </c>
      <c r="F60" s="174">
        <v>0.30958446304791587</v>
      </c>
      <c r="G60" s="174">
        <v>0.19305684139172363</v>
      </c>
      <c r="H60" s="174">
        <v>0.33288998737915432</v>
      </c>
      <c r="I60" s="52">
        <v>8.8623119510779308E-2</v>
      </c>
      <c r="J60" s="51">
        <v>0.17724623902155862</v>
      </c>
      <c r="K60" s="53">
        <v>0.26586935853233795</v>
      </c>
      <c r="L60" s="174">
        <v>0.24982474366616703</v>
      </c>
      <c r="M60" s="174">
        <v>0.27612208510471092</v>
      </c>
    </row>
    <row r="61" spans="1:13" ht="15" customHeight="1">
      <c r="A61" s="49"/>
      <c r="B61" s="181" t="s">
        <v>161</v>
      </c>
      <c r="C61" s="173">
        <v>2.4073068010428154</v>
      </c>
      <c r="D61" s="50">
        <v>0.11645061478218745</v>
      </c>
      <c r="E61" s="174">
        <v>2.1744055714784403</v>
      </c>
      <c r="F61" s="174">
        <v>2.6402080306071904</v>
      </c>
      <c r="G61" s="174">
        <v>2.0579549566962529</v>
      </c>
      <c r="H61" s="174">
        <v>2.7566586453893778</v>
      </c>
      <c r="I61" s="52">
        <v>4.8373815390602683E-2</v>
      </c>
      <c r="J61" s="51">
        <v>9.6747630781205365E-2</v>
      </c>
      <c r="K61" s="53">
        <v>0.14512144617180806</v>
      </c>
      <c r="L61" s="174">
        <v>2.2869414609906746</v>
      </c>
      <c r="M61" s="174">
        <v>2.5276721410949561</v>
      </c>
    </row>
    <row r="62" spans="1:13" ht="15" customHeight="1">
      <c r="A62" s="49"/>
      <c r="B62" s="181" t="s">
        <v>162</v>
      </c>
      <c r="C62" s="245">
        <v>0.52071401676616902</v>
      </c>
      <c r="D62" s="50">
        <v>1.0857057487680661E-2</v>
      </c>
      <c r="E62" s="50">
        <v>0.49899990179080772</v>
      </c>
      <c r="F62" s="50">
        <v>0.54242813174153037</v>
      </c>
      <c r="G62" s="50">
        <v>0.48814284430312704</v>
      </c>
      <c r="H62" s="50">
        <v>0.55328518922921099</v>
      </c>
      <c r="I62" s="52">
        <v>2.0850326932059741E-2</v>
      </c>
      <c r="J62" s="51">
        <v>4.1700653864119482E-2</v>
      </c>
      <c r="K62" s="53">
        <v>6.2550980796179226E-2</v>
      </c>
      <c r="L62" s="50">
        <v>0.49467831592786055</v>
      </c>
      <c r="M62" s="50">
        <v>0.54674971760447744</v>
      </c>
    </row>
    <row r="63" spans="1:13" ht="15" customHeight="1">
      <c r="A63" s="49"/>
      <c r="B63" s="181" t="s">
        <v>179</v>
      </c>
      <c r="C63" s="173">
        <v>0.38132778985729654</v>
      </c>
      <c r="D63" s="50">
        <v>2.444217688785354E-2</v>
      </c>
      <c r="E63" s="174">
        <v>0.33244343608158944</v>
      </c>
      <c r="F63" s="174">
        <v>0.43021214363300364</v>
      </c>
      <c r="G63" s="174">
        <v>0.30800125919373589</v>
      </c>
      <c r="H63" s="174">
        <v>0.45465432052085719</v>
      </c>
      <c r="I63" s="52">
        <v>6.4097549504588902E-2</v>
      </c>
      <c r="J63" s="51">
        <v>0.1281950990091778</v>
      </c>
      <c r="K63" s="53">
        <v>0.19229264851376671</v>
      </c>
      <c r="L63" s="174">
        <v>0.36226140036443172</v>
      </c>
      <c r="M63" s="174">
        <v>0.40039417935016136</v>
      </c>
    </row>
    <row r="64" spans="1:13" ht="15" customHeight="1">
      <c r="A64" s="49"/>
      <c r="B64" s="181" t="s">
        <v>163</v>
      </c>
      <c r="C64" s="173">
        <v>0.3129540214021011</v>
      </c>
      <c r="D64" s="50">
        <v>1.3801742874962808E-2</v>
      </c>
      <c r="E64" s="174">
        <v>0.2853505356521755</v>
      </c>
      <c r="F64" s="174">
        <v>0.34055750715202671</v>
      </c>
      <c r="G64" s="174">
        <v>0.27154879277721267</v>
      </c>
      <c r="H64" s="174">
        <v>0.35435925002698954</v>
      </c>
      <c r="I64" s="52">
        <v>4.4101503515206614E-2</v>
      </c>
      <c r="J64" s="51">
        <v>8.8203007030413227E-2</v>
      </c>
      <c r="K64" s="53">
        <v>0.13230451054561984</v>
      </c>
      <c r="L64" s="174">
        <v>0.29730632033199605</v>
      </c>
      <c r="M64" s="174">
        <v>0.32860172247220615</v>
      </c>
    </row>
    <row r="65" spans="1:13" ht="15" customHeight="1">
      <c r="A65" s="49"/>
      <c r="B65" s="181" t="s">
        <v>136</v>
      </c>
      <c r="C65" s="173">
        <v>0.67928872307971899</v>
      </c>
      <c r="D65" s="50">
        <v>4.9637704327544115E-2</v>
      </c>
      <c r="E65" s="174">
        <v>0.58001331442463078</v>
      </c>
      <c r="F65" s="174">
        <v>0.77856413173480721</v>
      </c>
      <c r="G65" s="174">
        <v>0.53037561009708667</v>
      </c>
      <c r="H65" s="174">
        <v>0.82820183606235132</v>
      </c>
      <c r="I65" s="52">
        <v>7.3073058098917981E-2</v>
      </c>
      <c r="J65" s="51">
        <v>0.14614611619783596</v>
      </c>
      <c r="K65" s="53">
        <v>0.21921917429675394</v>
      </c>
      <c r="L65" s="174">
        <v>0.64532428692573307</v>
      </c>
      <c r="M65" s="174">
        <v>0.71325315923370491</v>
      </c>
    </row>
    <row r="66" spans="1:13" ht="15" customHeight="1">
      <c r="A66" s="49"/>
      <c r="B66" s="181" t="s">
        <v>180</v>
      </c>
      <c r="C66" s="236">
        <v>223.259788428441</v>
      </c>
      <c r="D66" s="237">
        <v>7.6017247362697242</v>
      </c>
      <c r="E66" s="237">
        <v>208.05633895590154</v>
      </c>
      <c r="F66" s="237">
        <v>238.46323790098046</v>
      </c>
      <c r="G66" s="237">
        <v>200.45461421963182</v>
      </c>
      <c r="H66" s="237">
        <v>246.06496263725018</v>
      </c>
      <c r="I66" s="52">
        <v>3.4048785899957176E-2</v>
      </c>
      <c r="J66" s="51">
        <v>6.8097571799914353E-2</v>
      </c>
      <c r="K66" s="53">
        <v>0.10214635769987153</v>
      </c>
      <c r="L66" s="237">
        <v>212.09679900701894</v>
      </c>
      <c r="M66" s="237">
        <v>234.42277784986305</v>
      </c>
    </row>
    <row r="67" spans="1:13" ht="15" customHeight="1">
      <c r="A67" s="49"/>
      <c r="B67" s="181" t="s">
        <v>231</v>
      </c>
      <c r="C67" s="241">
        <v>41.723446653982492</v>
      </c>
      <c r="D67" s="174">
        <v>1.5612100238528341</v>
      </c>
      <c r="E67" s="242">
        <v>38.601026606276825</v>
      </c>
      <c r="F67" s="242">
        <v>44.845866701688159</v>
      </c>
      <c r="G67" s="242">
        <v>37.039816582423988</v>
      </c>
      <c r="H67" s="242">
        <v>46.407076725540996</v>
      </c>
      <c r="I67" s="52">
        <v>3.741805025841069E-2</v>
      </c>
      <c r="J67" s="51">
        <v>7.483610051682138E-2</v>
      </c>
      <c r="K67" s="53">
        <v>0.11225415077523207</v>
      </c>
      <c r="L67" s="242">
        <v>39.637274321283371</v>
      </c>
      <c r="M67" s="242">
        <v>43.809618986681613</v>
      </c>
    </row>
    <row r="68" spans="1:13" ht="15" customHeight="1">
      <c r="A68" s="49"/>
      <c r="B68" s="181" t="s">
        <v>164</v>
      </c>
      <c r="C68" s="241">
        <v>18.785773216227778</v>
      </c>
      <c r="D68" s="174">
        <v>0.74056681308111383</v>
      </c>
      <c r="E68" s="242">
        <v>17.304639590065548</v>
      </c>
      <c r="F68" s="242">
        <v>20.266906842390007</v>
      </c>
      <c r="G68" s="242">
        <v>16.564072776984435</v>
      </c>
      <c r="H68" s="242">
        <v>21.00747365547112</v>
      </c>
      <c r="I68" s="52">
        <v>3.9421683875188462E-2</v>
      </c>
      <c r="J68" s="51">
        <v>7.8843367750376925E-2</v>
      </c>
      <c r="K68" s="53">
        <v>0.11826505162556539</v>
      </c>
      <c r="L68" s="242">
        <v>17.846484555416389</v>
      </c>
      <c r="M68" s="242">
        <v>19.725061877039167</v>
      </c>
    </row>
    <row r="69" spans="1:13" ht="15" customHeight="1">
      <c r="A69" s="49"/>
      <c r="B69" s="181" t="s">
        <v>165</v>
      </c>
      <c r="C69" s="173">
        <v>2.0119181959409125</v>
      </c>
      <c r="D69" s="50">
        <v>7.1205510673546302E-2</v>
      </c>
      <c r="E69" s="174">
        <v>1.8695071745938199</v>
      </c>
      <c r="F69" s="174">
        <v>2.1543292172880051</v>
      </c>
      <c r="G69" s="174">
        <v>1.7983016639202736</v>
      </c>
      <c r="H69" s="174">
        <v>2.2255347279615512</v>
      </c>
      <c r="I69" s="52">
        <v>3.5391851824395706E-2</v>
      </c>
      <c r="J69" s="51">
        <v>7.0783703648791413E-2</v>
      </c>
      <c r="K69" s="53">
        <v>0.10617555547318712</v>
      </c>
      <c r="L69" s="174">
        <v>1.9113222861438668</v>
      </c>
      <c r="M69" s="174">
        <v>2.1125141057379579</v>
      </c>
    </row>
    <row r="70" spans="1:13" ht="15" customHeight="1">
      <c r="A70" s="49"/>
      <c r="B70" s="181" t="s">
        <v>181</v>
      </c>
      <c r="C70" s="236">
        <v>166.54116590232434</v>
      </c>
      <c r="D70" s="237">
        <v>7.586653661421237</v>
      </c>
      <c r="E70" s="237">
        <v>151.36785857948186</v>
      </c>
      <c r="F70" s="237">
        <v>181.71447322516681</v>
      </c>
      <c r="G70" s="237">
        <v>143.78120491806064</v>
      </c>
      <c r="H70" s="237">
        <v>189.30112688658804</v>
      </c>
      <c r="I70" s="52">
        <v>4.5554224508496451E-2</v>
      </c>
      <c r="J70" s="51">
        <v>9.1108449016992901E-2</v>
      </c>
      <c r="K70" s="53">
        <v>0.13666267352548936</v>
      </c>
      <c r="L70" s="237">
        <v>158.21410760720812</v>
      </c>
      <c r="M70" s="237">
        <v>174.86822419744055</v>
      </c>
    </row>
    <row r="71" spans="1:13" ht="15" customHeight="1">
      <c r="A71" s="49"/>
      <c r="B71" s="181" t="s">
        <v>185</v>
      </c>
      <c r="C71" s="236">
        <v>64.664872275606726</v>
      </c>
      <c r="D71" s="242">
        <v>6.3596885903993954</v>
      </c>
      <c r="E71" s="237">
        <v>51.945495094807939</v>
      </c>
      <c r="F71" s="237">
        <v>77.384249456405513</v>
      </c>
      <c r="G71" s="237">
        <v>45.585806504408538</v>
      </c>
      <c r="H71" s="237">
        <v>83.743938046804914</v>
      </c>
      <c r="I71" s="52">
        <v>9.8348428854756059E-2</v>
      </c>
      <c r="J71" s="51">
        <v>0.19669685770951212</v>
      </c>
      <c r="K71" s="53">
        <v>0.29504528656426821</v>
      </c>
      <c r="L71" s="237">
        <v>61.431628661826387</v>
      </c>
      <c r="M71" s="237">
        <v>67.898115889387057</v>
      </c>
    </row>
    <row r="72" spans="1:13" ht="15" customHeight="1">
      <c r="A72" s="49"/>
      <c r="B72" s="40" t="s">
        <v>206</v>
      </c>
      <c r="C72" s="171"/>
      <c r="D72" s="182"/>
      <c r="E72" s="184"/>
      <c r="F72" s="184"/>
      <c r="G72" s="184"/>
      <c r="H72" s="184"/>
      <c r="I72" s="183"/>
      <c r="J72" s="183"/>
      <c r="K72" s="183"/>
      <c r="L72" s="184"/>
      <c r="M72" s="185"/>
    </row>
    <row r="73" spans="1:13" ht="15" customHeight="1">
      <c r="A73" s="49"/>
      <c r="B73" s="181" t="s">
        <v>220</v>
      </c>
      <c r="C73" s="173">
        <v>5.3408681992461684</v>
      </c>
      <c r="D73" s="50">
        <v>0.20847522522086512</v>
      </c>
      <c r="E73" s="174">
        <v>4.9239177488044383</v>
      </c>
      <c r="F73" s="174">
        <v>5.7578186496878985</v>
      </c>
      <c r="G73" s="174">
        <v>4.7154425235835733</v>
      </c>
      <c r="H73" s="174">
        <v>5.9662938749087635</v>
      </c>
      <c r="I73" s="52">
        <v>3.9033958046425891E-2</v>
      </c>
      <c r="J73" s="51">
        <v>7.8067916092851783E-2</v>
      </c>
      <c r="K73" s="53">
        <v>0.11710187413927767</v>
      </c>
      <c r="L73" s="174">
        <v>5.0738247892838597</v>
      </c>
      <c r="M73" s="174">
        <v>5.6079116092084771</v>
      </c>
    </row>
    <row r="74" spans="1:13" ht="15" customHeight="1">
      <c r="A74" s="49"/>
      <c r="B74" s="181" t="s">
        <v>137</v>
      </c>
      <c r="C74" s="173">
        <v>2.9495219148814322</v>
      </c>
      <c r="D74" s="50">
        <v>0.10010052914778721</v>
      </c>
      <c r="E74" s="174">
        <v>2.7493208565858578</v>
      </c>
      <c r="F74" s="174">
        <v>3.1497229731770067</v>
      </c>
      <c r="G74" s="174">
        <v>2.6492203274380706</v>
      </c>
      <c r="H74" s="174">
        <v>3.2498235023247939</v>
      </c>
      <c r="I74" s="52">
        <v>3.3937882828651962E-2</v>
      </c>
      <c r="J74" s="51">
        <v>6.7875765657303924E-2</v>
      </c>
      <c r="K74" s="53">
        <v>0.10181364848595589</v>
      </c>
      <c r="L74" s="174">
        <v>2.8020458191373607</v>
      </c>
      <c r="M74" s="174">
        <v>3.0969980106255037</v>
      </c>
    </row>
    <row r="75" spans="1:13" ht="15" customHeight="1">
      <c r="A75" s="49"/>
      <c r="B75" s="181" t="s">
        <v>221</v>
      </c>
      <c r="C75" s="236">
        <v>110.18710611058545</v>
      </c>
      <c r="D75" s="237">
        <v>2.7608101285303137</v>
      </c>
      <c r="E75" s="237">
        <v>104.66548585352481</v>
      </c>
      <c r="F75" s="237">
        <v>115.70872636764608</v>
      </c>
      <c r="G75" s="237">
        <v>101.9046757249945</v>
      </c>
      <c r="H75" s="237">
        <v>118.46953649617639</v>
      </c>
      <c r="I75" s="52">
        <v>2.505565511230981E-2</v>
      </c>
      <c r="J75" s="51">
        <v>5.0111310224619621E-2</v>
      </c>
      <c r="K75" s="53">
        <v>7.5166965336929431E-2</v>
      </c>
      <c r="L75" s="237">
        <v>104.67775080505618</v>
      </c>
      <c r="M75" s="237">
        <v>115.69646141611472</v>
      </c>
    </row>
    <row r="76" spans="1:13" ht="15" customHeight="1">
      <c r="A76" s="49"/>
      <c r="B76" s="181" t="s">
        <v>232</v>
      </c>
      <c r="C76" s="241">
        <v>10.691666666666665</v>
      </c>
      <c r="D76" s="174">
        <v>1.0197567583271259</v>
      </c>
      <c r="E76" s="242">
        <v>8.6521531500124134</v>
      </c>
      <c r="F76" s="242">
        <v>12.731180183320916</v>
      </c>
      <c r="G76" s="242">
        <v>7.6323963916852868</v>
      </c>
      <c r="H76" s="242">
        <v>13.750936941648042</v>
      </c>
      <c r="I76" s="52">
        <v>9.5378652376660267E-2</v>
      </c>
      <c r="J76" s="51">
        <v>0.19075730475332053</v>
      </c>
      <c r="K76" s="53">
        <v>0.2861359571299808</v>
      </c>
      <c r="L76" s="242">
        <v>10.157083333333331</v>
      </c>
      <c r="M76" s="242">
        <v>11.226249999999999</v>
      </c>
    </row>
    <row r="77" spans="1:13" ht="15" customHeight="1">
      <c r="A77" s="49"/>
      <c r="B77" s="181" t="s">
        <v>138</v>
      </c>
      <c r="C77" s="241">
        <v>46.011750025951542</v>
      </c>
      <c r="D77" s="174">
        <v>3.4641551915632793</v>
      </c>
      <c r="E77" s="242">
        <v>39.083439642824985</v>
      </c>
      <c r="F77" s="242">
        <v>52.9400604090781</v>
      </c>
      <c r="G77" s="242">
        <v>35.619284451261706</v>
      </c>
      <c r="H77" s="242">
        <v>56.404215600641379</v>
      </c>
      <c r="I77" s="52">
        <v>7.5288490214117626E-2</v>
      </c>
      <c r="J77" s="51">
        <v>0.15057698042823525</v>
      </c>
      <c r="K77" s="53">
        <v>0.22586547064235288</v>
      </c>
      <c r="L77" s="242">
        <v>43.711162524653965</v>
      </c>
      <c r="M77" s="242">
        <v>48.31233752724912</v>
      </c>
    </row>
    <row r="78" spans="1:13" ht="15" customHeight="1">
      <c r="A78" s="49"/>
      <c r="B78" s="181" t="s">
        <v>139</v>
      </c>
      <c r="C78" s="173">
        <v>0.31338222222222228</v>
      </c>
      <c r="D78" s="174">
        <v>4.3516395886258531E-2</v>
      </c>
      <c r="E78" s="174">
        <v>0.22634943044970524</v>
      </c>
      <c r="F78" s="174">
        <v>0.40041501399473933</v>
      </c>
      <c r="G78" s="174">
        <v>0.18283303456344668</v>
      </c>
      <c r="H78" s="174">
        <v>0.44393140988099788</v>
      </c>
      <c r="I78" s="52">
        <v>0.13886044836136444</v>
      </c>
      <c r="J78" s="51">
        <v>0.27772089672272887</v>
      </c>
      <c r="K78" s="53">
        <v>0.41658134508409328</v>
      </c>
      <c r="L78" s="174">
        <v>0.29771311111111115</v>
      </c>
      <c r="M78" s="174">
        <v>0.32905133333333342</v>
      </c>
    </row>
    <row r="79" spans="1:13" ht="15" customHeight="1">
      <c r="A79" s="49"/>
      <c r="B79" s="181" t="s">
        <v>222</v>
      </c>
      <c r="C79" s="173">
        <v>0.67374370164455399</v>
      </c>
      <c r="D79" s="50">
        <v>4.0199370772418162E-2</v>
      </c>
      <c r="E79" s="174">
        <v>0.59334496009971771</v>
      </c>
      <c r="F79" s="174">
        <v>0.75414244318939028</v>
      </c>
      <c r="G79" s="174">
        <v>0.55314558932729951</v>
      </c>
      <c r="H79" s="174">
        <v>0.79434181396180847</v>
      </c>
      <c r="I79" s="52">
        <v>5.9665672086128219E-2</v>
      </c>
      <c r="J79" s="51">
        <v>0.11933134417225644</v>
      </c>
      <c r="K79" s="53">
        <v>0.17899701625838466</v>
      </c>
      <c r="L79" s="174">
        <v>0.64005651656232632</v>
      </c>
      <c r="M79" s="174">
        <v>0.70743088672678167</v>
      </c>
    </row>
    <row r="80" spans="1:13" ht="15" customHeight="1">
      <c r="A80" s="49"/>
      <c r="B80" s="181" t="s">
        <v>140</v>
      </c>
      <c r="C80" s="173">
        <v>2.263964258920629</v>
      </c>
      <c r="D80" s="174">
        <v>0.27082843281603086</v>
      </c>
      <c r="E80" s="174">
        <v>1.7223073932885673</v>
      </c>
      <c r="F80" s="174">
        <v>2.8056211245526907</v>
      </c>
      <c r="G80" s="174">
        <v>1.4514789604725364</v>
      </c>
      <c r="H80" s="174">
        <v>3.0764495573687216</v>
      </c>
      <c r="I80" s="52">
        <v>0.1196257545802209</v>
      </c>
      <c r="J80" s="51">
        <v>0.2392515091604418</v>
      </c>
      <c r="K80" s="53">
        <v>0.3588772637406627</v>
      </c>
      <c r="L80" s="174">
        <v>2.1507660459745974</v>
      </c>
      <c r="M80" s="174">
        <v>2.3771624718666606</v>
      </c>
    </row>
    <row r="81" spans="1:13" ht="15" customHeight="1">
      <c r="A81" s="49"/>
      <c r="B81" s="181" t="s">
        <v>223</v>
      </c>
      <c r="C81" s="173">
        <v>0.82311085797964867</v>
      </c>
      <c r="D81" s="50">
        <v>4.1670925709146468E-2</v>
      </c>
      <c r="E81" s="174">
        <v>0.73976900656135569</v>
      </c>
      <c r="F81" s="174">
        <v>0.90645270939794165</v>
      </c>
      <c r="G81" s="174">
        <v>0.69809808085220926</v>
      </c>
      <c r="H81" s="174">
        <v>0.94812363510708808</v>
      </c>
      <c r="I81" s="52">
        <v>5.0626140215704427E-2</v>
      </c>
      <c r="J81" s="51">
        <v>0.10125228043140885</v>
      </c>
      <c r="K81" s="53">
        <v>0.15187842064711327</v>
      </c>
      <c r="L81" s="174">
        <v>0.78195531508066618</v>
      </c>
      <c r="M81" s="174">
        <v>0.86426640087863116</v>
      </c>
    </row>
    <row r="82" spans="1:13" ht="15" customHeight="1">
      <c r="A82" s="49"/>
      <c r="B82" s="181" t="s">
        <v>141</v>
      </c>
      <c r="C82" s="241">
        <v>13.833067512075242</v>
      </c>
      <c r="D82" s="174">
        <v>0.68391056492207825</v>
      </c>
      <c r="E82" s="242">
        <v>12.465246382231086</v>
      </c>
      <c r="F82" s="242">
        <v>15.200888641919398</v>
      </c>
      <c r="G82" s="242">
        <v>11.781335817309007</v>
      </c>
      <c r="H82" s="242">
        <v>15.884799206841478</v>
      </c>
      <c r="I82" s="52">
        <v>4.9440267990095113E-2</v>
      </c>
      <c r="J82" s="51">
        <v>9.8880535980190226E-2</v>
      </c>
      <c r="K82" s="53">
        <v>0.14832080397028535</v>
      </c>
      <c r="L82" s="242">
        <v>13.14141413647148</v>
      </c>
      <c r="M82" s="242">
        <v>14.524720887679004</v>
      </c>
    </row>
    <row r="83" spans="1:13" ht="15" customHeight="1">
      <c r="A83" s="49"/>
      <c r="B83" s="181" t="s">
        <v>166</v>
      </c>
      <c r="C83" s="241">
        <v>25.81129376859883</v>
      </c>
      <c r="D83" s="174">
        <v>0.91412804442202789</v>
      </c>
      <c r="E83" s="242">
        <v>23.983037679754773</v>
      </c>
      <c r="F83" s="242">
        <v>27.639549857442887</v>
      </c>
      <c r="G83" s="242">
        <v>23.068909635332744</v>
      </c>
      <c r="H83" s="242">
        <v>28.553677901864916</v>
      </c>
      <c r="I83" s="52">
        <v>3.5415816526567376E-2</v>
      </c>
      <c r="J83" s="51">
        <v>7.0831633053134752E-2</v>
      </c>
      <c r="K83" s="53">
        <v>0.10624744957970213</v>
      </c>
      <c r="L83" s="242">
        <v>24.520729080168888</v>
      </c>
      <c r="M83" s="242">
        <v>27.101858457028772</v>
      </c>
    </row>
    <row r="84" spans="1:13" ht="15" customHeight="1">
      <c r="A84" s="49"/>
      <c r="B84" s="181" t="s">
        <v>142</v>
      </c>
      <c r="C84" s="241">
        <v>31.255463999972005</v>
      </c>
      <c r="D84" s="174">
        <v>1.6255809645192993</v>
      </c>
      <c r="E84" s="242">
        <v>28.004302070933406</v>
      </c>
      <c r="F84" s="242">
        <v>34.506625929010603</v>
      </c>
      <c r="G84" s="242">
        <v>26.378721106414105</v>
      </c>
      <c r="H84" s="242">
        <v>36.132206893529904</v>
      </c>
      <c r="I84" s="52">
        <v>5.2009497108113811E-2</v>
      </c>
      <c r="J84" s="51">
        <v>0.10401899421622762</v>
      </c>
      <c r="K84" s="53">
        <v>0.15602849132434143</v>
      </c>
      <c r="L84" s="242">
        <v>29.692690799973406</v>
      </c>
      <c r="M84" s="242">
        <v>32.818237199970604</v>
      </c>
    </row>
    <row r="85" spans="1:13" ht="15" customHeight="1">
      <c r="A85" s="49"/>
      <c r="B85" s="181" t="s">
        <v>167</v>
      </c>
      <c r="C85" s="173">
        <v>1.1153251299910054</v>
      </c>
      <c r="D85" s="50">
        <v>6.9865803953176847E-2</v>
      </c>
      <c r="E85" s="174">
        <v>0.97559352208465167</v>
      </c>
      <c r="F85" s="174">
        <v>1.2550567378973592</v>
      </c>
      <c r="G85" s="174">
        <v>0.9057277181314749</v>
      </c>
      <c r="H85" s="174">
        <v>1.3249225418505359</v>
      </c>
      <c r="I85" s="52">
        <v>6.2641647780087475E-2</v>
      </c>
      <c r="J85" s="51">
        <v>0.12528329556017495</v>
      </c>
      <c r="K85" s="53">
        <v>0.18792494334026244</v>
      </c>
      <c r="L85" s="174">
        <v>1.0595588734914552</v>
      </c>
      <c r="M85" s="174">
        <v>1.1710913864905557</v>
      </c>
    </row>
    <row r="86" spans="1:13" ht="15" customHeight="1">
      <c r="A86" s="49"/>
      <c r="B86" s="181" t="s">
        <v>224</v>
      </c>
      <c r="C86" s="236">
        <v>196.39186788031984</v>
      </c>
      <c r="D86" s="237">
        <v>6.2221462255622253</v>
      </c>
      <c r="E86" s="237">
        <v>183.94757542919538</v>
      </c>
      <c r="F86" s="237">
        <v>208.83616033144429</v>
      </c>
      <c r="G86" s="237">
        <v>177.72542920363315</v>
      </c>
      <c r="H86" s="237">
        <v>215.05830655700652</v>
      </c>
      <c r="I86" s="52">
        <v>3.1682300762850162E-2</v>
      </c>
      <c r="J86" s="51">
        <v>6.3364601525700323E-2</v>
      </c>
      <c r="K86" s="53">
        <v>9.5046902288550478E-2</v>
      </c>
      <c r="L86" s="237">
        <v>186.57227448630385</v>
      </c>
      <c r="M86" s="237">
        <v>206.21146127433582</v>
      </c>
    </row>
    <row r="87" spans="1:13" ht="15" customHeight="1">
      <c r="A87" s="49"/>
      <c r="B87" s="181" t="s">
        <v>143</v>
      </c>
      <c r="C87" s="173">
        <v>2.1447750938094687</v>
      </c>
      <c r="D87" s="50">
        <v>8.0582195628939535E-2</v>
      </c>
      <c r="E87" s="174">
        <v>1.9836107025515897</v>
      </c>
      <c r="F87" s="174">
        <v>2.3059394850673476</v>
      </c>
      <c r="G87" s="174">
        <v>1.90302850692265</v>
      </c>
      <c r="H87" s="174">
        <v>2.3865216806962875</v>
      </c>
      <c r="I87" s="52">
        <v>3.7571396582106183E-2</v>
      </c>
      <c r="J87" s="51">
        <v>7.5142793164212365E-2</v>
      </c>
      <c r="K87" s="53">
        <v>0.11271418974631855</v>
      </c>
      <c r="L87" s="174">
        <v>2.0375363391189953</v>
      </c>
      <c r="M87" s="174">
        <v>2.2520138484999421</v>
      </c>
    </row>
    <row r="88" spans="1:13" s="48" customFormat="1" ht="15" customHeight="1">
      <c r="A88" s="49"/>
      <c r="B88" s="181" t="s">
        <v>225</v>
      </c>
      <c r="C88" s="173">
        <v>1.2478661987438748</v>
      </c>
      <c r="D88" s="50">
        <v>9.6757068934746684E-2</v>
      </c>
      <c r="E88" s="174">
        <v>1.0543520608743815</v>
      </c>
      <c r="F88" s="174">
        <v>1.4413803366133682</v>
      </c>
      <c r="G88" s="174">
        <v>0.95759499193963471</v>
      </c>
      <c r="H88" s="174">
        <v>1.538137405548115</v>
      </c>
      <c r="I88" s="52">
        <v>7.7538015720070103E-2</v>
      </c>
      <c r="J88" s="51">
        <v>0.15507603144014021</v>
      </c>
      <c r="K88" s="53">
        <v>0.23261404716021031</v>
      </c>
      <c r="L88" s="174">
        <v>1.185472888806681</v>
      </c>
      <c r="M88" s="174">
        <v>1.3102595086810687</v>
      </c>
    </row>
    <row r="89" spans="1:13" ht="15" customHeight="1">
      <c r="A89" s="49"/>
      <c r="B89" s="181" t="s">
        <v>144</v>
      </c>
      <c r="C89" s="173">
        <v>0.46492387921023276</v>
      </c>
      <c r="D89" s="50">
        <v>3.6531875748101211E-2</v>
      </c>
      <c r="E89" s="174">
        <v>0.39186012771403034</v>
      </c>
      <c r="F89" s="174">
        <v>0.53798763070643518</v>
      </c>
      <c r="G89" s="174">
        <v>0.3553282519659291</v>
      </c>
      <c r="H89" s="174">
        <v>0.57451950645453642</v>
      </c>
      <c r="I89" s="52">
        <v>7.8576036597986731E-2</v>
      </c>
      <c r="J89" s="51">
        <v>0.15715207319597346</v>
      </c>
      <c r="K89" s="53">
        <v>0.23572810979396019</v>
      </c>
      <c r="L89" s="174">
        <v>0.44167768524972112</v>
      </c>
      <c r="M89" s="174">
        <v>0.4881700731707444</v>
      </c>
    </row>
    <row r="90" spans="1:13" s="48" customFormat="1" ht="15" customHeight="1">
      <c r="A90" s="49"/>
      <c r="B90" s="181" t="s">
        <v>145</v>
      </c>
      <c r="C90" s="173">
        <v>4.9644196752377763</v>
      </c>
      <c r="D90" s="50">
        <v>0.16443708767478823</v>
      </c>
      <c r="E90" s="174">
        <v>4.6355454998881997</v>
      </c>
      <c r="F90" s="174">
        <v>5.2932938505873528</v>
      </c>
      <c r="G90" s="174">
        <v>4.4711084122134119</v>
      </c>
      <c r="H90" s="174">
        <v>5.4577309382621406</v>
      </c>
      <c r="I90" s="52">
        <v>3.3123123835599642E-2</v>
      </c>
      <c r="J90" s="51">
        <v>6.6246247671199285E-2</v>
      </c>
      <c r="K90" s="53">
        <v>9.936937150679892E-2</v>
      </c>
      <c r="L90" s="174">
        <v>4.7161986914758875</v>
      </c>
      <c r="M90" s="174">
        <v>5.212640658999665</v>
      </c>
    </row>
    <row r="91" spans="1:13" s="48" customFormat="1" ht="15" customHeight="1">
      <c r="A91" s="49"/>
      <c r="B91" s="181" t="s">
        <v>146</v>
      </c>
      <c r="C91" s="173">
        <v>9.3697125130020016</v>
      </c>
      <c r="D91" s="50">
        <v>0.48803392051999689</v>
      </c>
      <c r="E91" s="174">
        <v>8.3936446719620079</v>
      </c>
      <c r="F91" s="174">
        <v>10.345780354041995</v>
      </c>
      <c r="G91" s="174">
        <v>7.9056107514420111</v>
      </c>
      <c r="H91" s="174">
        <v>10.833814274561993</v>
      </c>
      <c r="I91" s="52">
        <v>5.2086328138965882E-2</v>
      </c>
      <c r="J91" s="51">
        <v>0.10417265627793176</v>
      </c>
      <c r="K91" s="53">
        <v>0.15625898441689764</v>
      </c>
      <c r="L91" s="174">
        <v>8.9012268873519016</v>
      </c>
      <c r="M91" s="174">
        <v>9.8381981386521016</v>
      </c>
    </row>
    <row r="92" spans="1:13" ht="15" customHeight="1">
      <c r="A92" s="49"/>
      <c r="B92" s="181" t="s">
        <v>147</v>
      </c>
      <c r="C92" s="173">
        <v>2.0173925495221026</v>
      </c>
      <c r="D92" s="50">
        <v>0.1194875750035745</v>
      </c>
      <c r="E92" s="174">
        <v>1.7784173995149535</v>
      </c>
      <c r="F92" s="174">
        <v>2.2563676995292514</v>
      </c>
      <c r="G92" s="174">
        <v>1.658929824511379</v>
      </c>
      <c r="H92" s="174">
        <v>2.3758552745328263</v>
      </c>
      <c r="I92" s="52">
        <v>5.9228718293759808E-2</v>
      </c>
      <c r="J92" s="51">
        <v>0.11845743658751962</v>
      </c>
      <c r="K92" s="53">
        <v>0.17768615488127942</v>
      </c>
      <c r="L92" s="174">
        <v>1.9165229220459974</v>
      </c>
      <c r="M92" s="174">
        <v>2.1182621769982077</v>
      </c>
    </row>
    <row r="93" spans="1:13" ht="15" customHeight="1">
      <c r="A93" s="49"/>
      <c r="B93" s="181" t="s">
        <v>233</v>
      </c>
      <c r="C93" s="173">
        <v>0.11599999999999999</v>
      </c>
      <c r="D93" s="174">
        <v>2.8055634800656204E-2</v>
      </c>
      <c r="E93" s="174">
        <v>5.9888730398687584E-2</v>
      </c>
      <c r="F93" s="174">
        <v>0.1721112696013124</v>
      </c>
      <c r="G93" s="174">
        <v>3.183309559803138E-2</v>
      </c>
      <c r="H93" s="174">
        <v>0.2001669044019686</v>
      </c>
      <c r="I93" s="52">
        <v>0.24185892069531212</v>
      </c>
      <c r="J93" s="51">
        <v>0.48371784139062424</v>
      </c>
      <c r="K93" s="53">
        <v>0.72557676208593636</v>
      </c>
      <c r="L93" s="174">
        <v>0.11019999999999999</v>
      </c>
      <c r="M93" s="174">
        <v>0.12179999999999999</v>
      </c>
    </row>
    <row r="94" spans="1:13" ht="15" customHeight="1">
      <c r="A94" s="49"/>
      <c r="B94" s="181" t="s">
        <v>148</v>
      </c>
      <c r="C94" s="173">
        <v>0.5534183386178857</v>
      </c>
      <c r="D94" s="174">
        <v>9.012777868954297E-2</v>
      </c>
      <c r="E94" s="174">
        <v>0.37316278123879976</v>
      </c>
      <c r="F94" s="174">
        <v>0.73367389599697164</v>
      </c>
      <c r="G94" s="174">
        <v>0.28303500254925679</v>
      </c>
      <c r="H94" s="174">
        <v>0.82380167468651466</v>
      </c>
      <c r="I94" s="52">
        <v>0.16285650908249497</v>
      </c>
      <c r="J94" s="51">
        <v>0.32571301816498993</v>
      </c>
      <c r="K94" s="53">
        <v>0.48856952724748492</v>
      </c>
      <c r="L94" s="174">
        <v>0.5257474216869914</v>
      </c>
      <c r="M94" s="174">
        <v>0.58108925554877999</v>
      </c>
    </row>
    <row r="95" spans="1:13" ht="15" customHeight="1">
      <c r="A95" s="49"/>
      <c r="B95" s="181" t="s">
        <v>234</v>
      </c>
      <c r="C95" s="245">
        <v>6.4437376548820577E-2</v>
      </c>
      <c r="D95" s="50">
        <v>1.7971024786560253E-2</v>
      </c>
      <c r="E95" s="50">
        <v>2.8495326975700071E-2</v>
      </c>
      <c r="F95" s="50">
        <v>0.10037942612194109</v>
      </c>
      <c r="G95" s="50">
        <v>1.0524302189139814E-2</v>
      </c>
      <c r="H95" s="50">
        <v>0.11835045090850134</v>
      </c>
      <c r="I95" s="52">
        <v>0.27889131664050004</v>
      </c>
      <c r="J95" s="51">
        <v>0.55778263328100008</v>
      </c>
      <c r="K95" s="53">
        <v>0.83667394992150013</v>
      </c>
      <c r="L95" s="50">
        <v>6.1215507721379549E-2</v>
      </c>
      <c r="M95" s="50">
        <v>6.7659245376261612E-2</v>
      </c>
    </row>
    <row r="96" spans="1:13" ht="15" customHeight="1">
      <c r="A96" s="49"/>
      <c r="B96" s="181" t="s">
        <v>149</v>
      </c>
      <c r="C96" s="173">
        <v>0.40210486257622752</v>
      </c>
      <c r="D96" s="50">
        <v>3.7447620428809045E-2</v>
      </c>
      <c r="E96" s="174">
        <v>0.32720962171860946</v>
      </c>
      <c r="F96" s="174">
        <v>0.47700010343384558</v>
      </c>
      <c r="G96" s="174">
        <v>0.2897620012898004</v>
      </c>
      <c r="H96" s="174">
        <v>0.51444772386265469</v>
      </c>
      <c r="I96" s="52">
        <v>9.312899174829066E-2</v>
      </c>
      <c r="J96" s="51">
        <v>0.18625798349658132</v>
      </c>
      <c r="K96" s="53">
        <v>0.27938697524487199</v>
      </c>
      <c r="L96" s="174">
        <v>0.38199961944741612</v>
      </c>
      <c r="M96" s="174">
        <v>0.42221010570503892</v>
      </c>
    </row>
    <row r="97" spans="1:13" ht="15" customHeight="1">
      <c r="A97" s="49"/>
      <c r="B97" s="181" t="s">
        <v>168</v>
      </c>
      <c r="C97" s="245">
        <v>4.8761152271737482E-2</v>
      </c>
      <c r="D97" s="50">
        <v>4.0800127946707069E-3</v>
      </c>
      <c r="E97" s="50">
        <v>4.0601126682396071E-2</v>
      </c>
      <c r="F97" s="50">
        <v>5.6921177861078892E-2</v>
      </c>
      <c r="G97" s="50">
        <v>3.6521113887725359E-2</v>
      </c>
      <c r="H97" s="50">
        <v>6.1001190655749604E-2</v>
      </c>
      <c r="I97" s="52">
        <v>8.3673428632972002E-2</v>
      </c>
      <c r="J97" s="51">
        <v>0.167346857265944</v>
      </c>
      <c r="K97" s="53">
        <v>0.25102028589891601</v>
      </c>
      <c r="L97" s="50">
        <v>4.6323094658150606E-2</v>
      </c>
      <c r="M97" s="50">
        <v>5.1199209885324358E-2</v>
      </c>
    </row>
    <row r="98" spans="1:13" ht="15" customHeight="1">
      <c r="A98" s="49"/>
      <c r="B98" s="181" t="s">
        <v>150</v>
      </c>
      <c r="C98" s="245">
        <v>0.21915195224483242</v>
      </c>
      <c r="D98" s="50">
        <v>9.1821124725570621E-3</v>
      </c>
      <c r="E98" s="50">
        <v>0.20078772729971828</v>
      </c>
      <c r="F98" s="50">
        <v>0.23751617718994655</v>
      </c>
      <c r="G98" s="50">
        <v>0.19160561482716124</v>
      </c>
      <c r="H98" s="50">
        <v>0.24669828966250359</v>
      </c>
      <c r="I98" s="52">
        <v>4.1898383192584931E-2</v>
      </c>
      <c r="J98" s="51">
        <v>8.3796766385169863E-2</v>
      </c>
      <c r="K98" s="53">
        <v>0.12569514957775479</v>
      </c>
      <c r="L98" s="50">
        <v>0.20819435463259078</v>
      </c>
      <c r="M98" s="50">
        <v>0.23010954985707405</v>
      </c>
    </row>
    <row r="99" spans="1:13" ht="15" customHeight="1">
      <c r="A99" s="49"/>
      <c r="B99" s="181" t="s">
        <v>151</v>
      </c>
      <c r="C99" s="173">
        <v>6.0275131016344154</v>
      </c>
      <c r="D99" s="50">
        <v>0.23619768224929821</v>
      </c>
      <c r="E99" s="174">
        <v>5.5551177371358191</v>
      </c>
      <c r="F99" s="174">
        <v>6.4999084661330118</v>
      </c>
      <c r="G99" s="174">
        <v>5.3189200548865205</v>
      </c>
      <c r="H99" s="174">
        <v>6.7361061483823104</v>
      </c>
      <c r="I99" s="52">
        <v>3.9186589604467394E-2</v>
      </c>
      <c r="J99" s="51">
        <v>7.8373179208934787E-2</v>
      </c>
      <c r="K99" s="53">
        <v>0.11755976881340219</v>
      </c>
      <c r="L99" s="174">
        <v>5.7261374465526949</v>
      </c>
      <c r="M99" s="174">
        <v>6.328888756716136</v>
      </c>
    </row>
    <row r="100" spans="1:13" ht="15" customHeight="1">
      <c r="A100" s="49"/>
      <c r="B100" s="181" t="s">
        <v>169</v>
      </c>
      <c r="C100" s="173">
        <v>8.7383061570045051</v>
      </c>
      <c r="D100" s="50">
        <v>0.47938530143090935</v>
      </c>
      <c r="E100" s="174">
        <v>7.7795355541426865</v>
      </c>
      <c r="F100" s="174">
        <v>9.6970767598663237</v>
      </c>
      <c r="G100" s="174">
        <v>7.3001502527117772</v>
      </c>
      <c r="H100" s="174">
        <v>10.176462061297233</v>
      </c>
      <c r="I100" s="52">
        <v>5.4860208925804316E-2</v>
      </c>
      <c r="J100" s="51">
        <v>0.10972041785160863</v>
      </c>
      <c r="K100" s="53">
        <v>0.16458062677741295</v>
      </c>
      <c r="L100" s="174">
        <v>8.3013908491542807</v>
      </c>
      <c r="M100" s="174">
        <v>9.1752214648547294</v>
      </c>
    </row>
    <row r="101" spans="1:13" ht="15" customHeight="1">
      <c r="A101" s="49"/>
      <c r="B101" s="181" t="s">
        <v>152</v>
      </c>
      <c r="C101" s="173">
        <v>0.15295894684288511</v>
      </c>
      <c r="D101" s="174">
        <v>1.7407635379716003E-2</v>
      </c>
      <c r="E101" s="174">
        <v>0.11814367608345311</v>
      </c>
      <c r="F101" s="174">
        <v>0.18777421760231711</v>
      </c>
      <c r="G101" s="174">
        <v>0.1007360407037371</v>
      </c>
      <c r="H101" s="174">
        <v>0.20518185298203312</v>
      </c>
      <c r="I101" s="52">
        <v>0.11380593119274422</v>
      </c>
      <c r="J101" s="51">
        <v>0.22761186238548844</v>
      </c>
      <c r="K101" s="53">
        <v>0.34141779357823265</v>
      </c>
      <c r="L101" s="174">
        <v>0.14531099950074086</v>
      </c>
      <c r="M101" s="174">
        <v>0.16060689418502935</v>
      </c>
    </row>
    <row r="102" spans="1:13" ht="15" customHeight="1">
      <c r="A102" s="49"/>
      <c r="B102" s="181" t="s">
        <v>153</v>
      </c>
      <c r="C102" s="173">
        <v>1.4184334722213685</v>
      </c>
      <c r="D102" s="50">
        <v>3.8798880713350331E-2</v>
      </c>
      <c r="E102" s="174">
        <v>1.3408357107946678</v>
      </c>
      <c r="F102" s="174">
        <v>1.4960312336480692</v>
      </c>
      <c r="G102" s="174">
        <v>1.3020368300813174</v>
      </c>
      <c r="H102" s="174">
        <v>1.5348301143614196</v>
      </c>
      <c r="I102" s="52">
        <v>2.7353331314572338E-2</v>
      </c>
      <c r="J102" s="51">
        <v>5.4706662629144677E-2</v>
      </c>
      <c r="K102" s="53">
        <v>8.2059993943717019E-2</v>
      </c>
      <c r="L102" s="174">
        <v>1.3475117986103</v>
      </c>
      <c r="M102" s="174">
        <v>1.489355145832437</v>
      </c>
    </row>
    <row r="103" spans="1:13" ht="15" customHeight="1">
      <c r="A103" s="49"/>
      <c r="B103" s="181" t="s">
        <v>154</v>
      </c>
      <c r="C103" s="245">
        <v>6.5798005247323613E-2</v>
      </c>
      <c r="D103" s="50">
        <v>2.3869469493943123E-3</v>
      </c>
      <c r="E103" s="50">
        <v>6.1024111348534985E-2</v>
      </c>
      <c r="F103" s="50">
        <v>7.0571899146112241E-2</v>
      </c>
      <c r="G103" s="50">
        <v>5.8637164399140677E-2</v>
      </c>
      <c r="H103" s="50">
        <v>7.2958846095506555E-2</v>
      </c>
      <c r="I103" s="52">
        <v>3.6276889252526444E-2</v>
      </c>
      <c r="J103" s="51">
        <v>7.2553778505052888E-2</v>
      </c>
      <c r="K103" s="53">
        <v>0.10883066775757932</v>
      </c>
      <c r="L103" s="50">
        <v>6.250810498495743E-2</v>
      </c>
      <c r="M103" s="50">
        <v>6.9087905509689795E-2</v>
      </c>
    </row>
    <row r="104" spans="1:13" ht="15" customHeight="1">
      <c r="A104" s="49"/>
      <c r="B104" s="181" t="s">
        <v>170</v>
      </c>
      <c r="C104" s="173">
        <v>8.2455058912474346</v>
      </c>
      <c r="D104" s="50">
        <v>0.47524612830079538</v>
      </c>
      <c r="E104" s="174">
        <v>7.2950136346458443</v>
      </c>
      <c r="F104" s="174">
        <v>9.1959981478490249</v>
      </c>
      <c r="G104" s="174">
        <v>6.8197675063450482</v>
      </c>
      <c r="H104" s="174">
        <v>9.671244276149821</v>
      </c>
      <c r="I104" s="52">
        <v>5.7636988508524008E-2</v>
      </c>
      <c r="J104" s="51">
        <v>0.11527397701704802</v>
      </c>
      <c r="K104" s="53">
        <v>0.17291096552557203</v>
      </c>
      <c r="L104" s="174">
        <v>7.8332305966850626</v>
      </c>
      <c r="M104" s="174">
        <v>8.6577811858098066</v>
      </c>
    </row>
    <row r="105" spans="1:13" ht="15" customHeight="1">
      <c r="A105" s="49"/>
      <c r="B105" s="181" t="s">
        <v>171</v>
      </c>
      <c r="C105" s="245">
        <v>0.27295229530034038</v>
      </c>
      <c r="D105" s="50">
        <v>1.4060272231820296E-2</v>
      </c>
      <c r="E105" s="50">
        <v>0.24483175083669978</v>
      </c>
      <c r="F105" s="50">
        <v>0.30107283976398097</v>
      </c>
      <c r="G105" s="50">
        <v>0.23077147860487948</v>
      </c>
      <c r="H105" s="50">
        <v>0.31513311199580124</v>
      </c>
      <c r="I105" s="52">
        <v>5.1511829993403112E-2</v>
      </c>
      <c r="J105" s="51">
        <v>0.10302365998680622</v>
      </c>
      <c r="K105" s="53">
        <v>0.15453548998020933</v>
      </c>
      <c r="L105" s="50">
        <v>0.25930468053532335</v>
      </c>
      <c r="M105" s="50">
        <v>0.2865999100653574</v>
      </c>
    </row>
    <row r="106" spans="1:13" ht="15" customHeight="1">
      <c r="A106" s="49"/>
      <c r="B106" s="181" t="s">
        <v>155</v>
      </c>
      <c r="C106" s="173">
        <v>7.1274403686939465</v>
      </c>
      <c r="D106" s="50">
        <v>0.30153146537739256</v>
      </c>
      <c r="E106" s="174">
        <v>6.5243774379391617</v>
      </c>
      <c r="F106" s="174">
        <v>7.7305032994487313</v>
      </c>
      <c r="G106" s="174">
        <v>6.2228459725617693</v>
      </c>
      <c r="H106" s="174">
        <v>8.0320347648261237</v>
      </c>
      <c r="I106" s="52">
        <v>4.2305715625740981E-2</v>
      </c>
      <c r="J106" s="51">
        <v>8.4611431251481961E-2</v>
      </c>
      <c r="K106" s="53">
        <v>0.12691714687722294</v>
      </c>
      <c r="L106" s="174">
        <v>6.7710683502592488</v>
      </c>
      <c r="M106" s="174">
        <v>7.4838123871286442</v>
      </c>
    </row>
    <row r="107" spans="1:13" ht="15" customHeight="1">
      <c r="A107" s="49"/>
      <c r="B107" s="181" t="s">
        <v>173</v>
      </c>
      <c r="C107" s="241">
        <v>46.528644373325378</v>
      </c>
      <c r="D107" s="174">
        <v>1.6082013209877934</v>
      </c>
      <c r="E107" s="242">
        <v>43.312241731349793</v>
      </c>
      <c r="F107" s="242">
        <v>49.745047015300962</v>
      </c>
      <c r="G107" s="242">
        <v>41.704040410361998</v>
      </c>
      <c r="H107" s="242">
        <v>51.353248336288758</v>
      </c>
      <c r="I107" s="52">
        <v>3.4563683138590789E-2</v>
      </c>
      <c r="J107" s="51">
        <v>6.9127366277181579E-2</v>
      </c>
      <c r="K107" s="53">
        <v>0.10369104941577237</v>
      </c>
      <c r="L107" s="242">
        <v>44.202212154659108</v>
      </c>
      <c r="M107" s="242">
        <v>48.855076591991647</v>
      </c>
    </row>
    <row r="108" spans="1:13" ht="15" customHeight="1">
      <c r="A108" s="49"/>
      <c r="B108" s="181" t="s">
        <v>174</v>
      </c>
      <c r="C108" s="245">
        <v>3.8776815981537809E-2</v>
      </c>
      <c r="D108" s="50">
        <v>8.6736369842980445E-4</v>
      </c>
      <c r="E108" s="50">
        <v>3.7042088584678202E-2</v>
      </c>
      <c r="F108" s="50">
        <v>4.0511543378397415E-2</v>
      </c>
      <c r="G108" s="50">
        <v>3.6174724886248392E-2</v>
      </c>
      <c r="H108" s="50">
        <v>4.1378907076827225E-2</v>
      </c>
      <c r="I108" s="52">
        <v>2.2368100022517799E-2</v>
      </c>
      <c r="J108" s="51">
        <v>4.4736200045035597E-2</v>
      </c>
      <c r="K108" s="53">
        <v>6.7104300067553399E-2</v>
      </c>
      <c r="L108" s="50">
        <v>3.6837975182460916E-2</v>
      </c>
      <c r="M108" s="50">
        <v>4.0715656780614701E-2</v>
      </c>
    </row>
    <row r="109" spans="1:13" ht="15" customHeight="1">
      <c r="A109" s="49"/>
      <c r="B109" s="181" t="s">
        <v>175</v>
      </c>
      <c r="C109" s="241">
        <v>38.573054415406048</v>
      </c>
      <c r="D109" s="174">
        <v>1.3714290664203754</v>
      </c>
      <c r="E109" s="242">
        <v>35.830196282565296</v>
      </c>
      <c r="F109" s="242">
        <v>41.3159125482468</v>
      </c>
      <c r="G109" s="242">
        <v>34.458767216144921</v>
      </c>
      <c r="H109" s="242">
        <v>42.687341614667176</v>
      </c>
      <c r="I109" s="52">
        <v>3.555406973093185E-2</v>
      </c>
      <c r="J109" s="51">
        <v>7.1108139461863701E-2</v>
      </c>
      <c r="K109" s="53">
        <v>0.10666220919279555</v>
      </c>
      <c r="L109" s="242">
        <v>36.644401694635746</v>
      </c>
      <c r="M109" s="242">
        <v>40.50170713617635</v>
      </c>
    </row>
    <row r="110" spans="1:13" ht="15" customHeight="1">
      <c r="A110" s="49"/>
      <c r="B110" s="181" t="s">
        <v>156</v>
      </c>
      <c r="C110" s="173">
        <v>1.6336568043467565</v>
      </c>
      <c r="D110" s="50">
        <v>8.0414673779052342E-2</v>
      </c>
      <c r="E110" s="174">
        <v>1.4728274567886519</v>
      </c>
      <c r="F110" s="174">
        <v>1.7944861519048612</v>
      </c>
      <c r="G110" s="174">
        <v>1.3924127830095996</v>
      </c>
      <c r="H110" s="174">
        <v>1.8749008256839135</v>
      </c>
      <c r="I110" s="52">
        <v>4.9223725304536912E-2</v>
      </c>
      <c r="J110" s="51">
        <v>9.8447450609073825E-2</v>
      </c>
      <c r="K110" s="53">
        <v>0.14767117591361073</v>
      </c>
      <c r="L110" s="174">
        <v>1.5519739641294188</v>
      </c>
      <c r="M110" s="174">
        <v>1.7153396445640943</v>
      </c>
    </row>
    <row r="111" spans="1:13" ht="15" customHeight="1">
      <c r="A111" s="49"/>
      <c r="B111" s="181" t="s">
        <v>157</v>
      </c>
      <c r="C111" s="241">
        <v>11.306092893741852</v>
      </c>
      <c r="D111" s="174">
        <v>0.64330876683891425</v>
      </c>
      <c r="E111" s="242">
        <v>10.019475360064023</v>
      </c>
      <c r="F111" s="242">
        <v>12.59271042741968</v>
      </c>
      <c r="G111" s="242">
        <v>9.3761665932251095</v>
      </c>
      <c r="H111" s="242">
        <v>13.236019194258594</v>
      </c>
      <c r="I111" s="52">
        <v>5.6899299597564644E-2</v>
      </c>
      <c r="J111" s="51">
        <v>0.11379859919512929</v>
      </c>
      <c r="K111" s="53">
        <v>0.17069789879269393</v>
      </c>
      <c r="L111" s="242">
        <v>10.740788249054759</v>
      </c>
      <c r="M111" s="242">
        <v>11.871397538428944</v>
      </c>
    </row>
    <row r="112" spans="1:13" ht="15" customHeight="1">
      <c r="A112" s="49"/>
      <c r="B112" s="181" t="s">
        <v>226</v>
      </c>
      <c r="C112" s="245">
        <v>1.9166666666666668E-3</v>
      </c>
      <c r="D112" s="50">
        <v>4.2353102728541296E-4</v>
      </c>
      <c r="E112" s="50">
        <v>1.0696046120958409E-3</v>
      </c>
      <c r="F112" s="50">
        <v>2.7637287212374925E-3</v>
      </c>
      <c r="G112" s="50">
        <v>6.4607358481042799E-4</v>
      </c>
      <c r="H112" s="50">
        <v>3.1872597485229056E-3</v>
      </c>
      <c r="I112" s="52">
        <v>0.22097270988804155</v>
      </c>
      <c r="J112" s="51">
        <v>0.44194541977608309</v>
      </c>
      <c r="K112" s="53">
        <v>0.66291812966412467</v>
      </c>
      <c r="L112" s="50">
        <v>1.8208333333333334E-3</v>
      </c>
      <c r="M112" s="50">
        <v>2.0125E-3</v>
      </c>
    </row>
    <row r="113" spans="1:13" ht="15" customHeight="1">
      <c r="A113" s="49"/>
      <c r="B113" s="181" t="s">
        <v>227</v>
      </c>
      <c r="C113" s="245">
        <v>0.52983393533300538</v>
      </c>
      <c r="D113" s="50">
        <v>1.6682685390614755E-2</v>
      </c>
      <c r="E113" s="50">
        <v>0.49646856455177585</v>
      </c>
      <c r="F113" s="50">
        <v>0.56319930611423485</v>
      </c>
      <c r="G113" s="50">
        <v>0.47978587916116111</v>
      </c>
      <c r="H113" s="50">
        <v>0.57988199150484965</v>
      </c>
      <c r="I113" s="52">
        <v>3.1486630580069466E-2</v>
      </c>
      <c r="J113" s="51">
        <v>6.2973261160138932E-2</v>
      </c>
      <c r="K113" s="53">
        <v>9.4459891740208399E-2</v>
      </c>
      <c r="L113" s="50">
        <v>0.50334223856635507</v>
      </c>
      <c r="M113" s="50">
        <v>0.55632563209965569</v>
      </c>
    </row>
    <row r="114" spans="1:13" ht="15" customHeight="1">
      <c r="A114" s="49"/>
      <c r="B114" s="181" t="s">
        <v>228</v>
      </c>
      <c r="C114" s="173">
        <v>2.5137335423287874</v>
      </c>
      <c r="D114" s="174">
        <v>0.48277391357640276</v>
      </c>
      <c r="E114" s="174">
        <v>1.5481857151759819</v>
      </c>
      <c r="F114" s="174">
        <v>3.4792813694815932</v>
      </c>
      <c r="G114" s="174">
        <v>1.0654118015995793</v>
      </c>
      <c r="H114" s="174">
        <v>3.9620552830579956</v>
      </c>
      <c r="I114" s="52">
        <v>0.19205452982464824</v>
      </c>
      <c r="J114" s="51">
        <v>0.38410905964929648</v>
      </c>
      <c r="K114" s="53">
        <v>0.57616358947394475</v>
      </c>
      <c r="L114" s="174">
        <v>2.3880468652123481</v>
      </c>
      <c r="M114" s="174">
        <v>2.6394202194452268</v>
      </c>
    </row>
    <row r="115" spans="1:13" ht="15" customHeight="1">
      <c r="A115" s="49"/>
      <c r="B115" s="181" t="s">
        <v>176</v>
      </c>
      <c r="C115" s="173">
        <v>5.4736050419703943</v>
      </c>
      <c r="D115" s="174">
        <v>0.64081330307911244</v>
      </c>
      <c r="E115" s="174">
        <v>4.1919784358121692</v>
      </c>
      <c r="F115" s="174">
        <v>6.7552316481286194</v>
      </c>
      <c r="G115" s="174">
        <v>3.5511651327330571</v>
      </c>
      <c r="H115" s="174">
        <v>7.3960449512077311</v>
      </c>
      <c r="I115" s="52">
        <v>0.11707335442829682</v>
      </c>
      <c r="J115" s="51">
        <v>0.23414670885659364</v>
      </c>
      <c r="K115" s="53">
        <v>0.35122006328489047</v>
      </c>
      <c r="L115" s="174">
        <v>5.1999247898718748</v>
      </c>
      <c r="M115" s="174">
        <v>5.7472852940689139</v>
      </c>
    </row>
    <row r="116" spans="1:13" ht="15" customHeight="1">
      <c r="A116" s="49"/>
      <c r="B116" s="181" t="s">
        <v>229</v>
      </c>
      <c r="C116" s="173">
        <v>1.0191790558449452</v>
      </c>
      <c r="D116" s="174">
        <v>0.11261065905511695</v>
      </c>
      <c r="E116" s="174">
        <v>0.79395773773471123</v>
      </c>
      <c r="F116" s="174">
        <v>1.244400373955179</v>
      </c>
      <c r="G116" s="174">
        <v>0.68134707867959432</v>
      </c>
      <c r="H116" s="174">
        <v>1.357011033010296</v>
      </c>
      <c r="I116" s="52">
        <v>0.11049153572112769</v>
      </c>
      <c r="J116" s="51">
        <v>0.22098307144225537</v>
      </c>
      <c r="K116" s="53">
        <v>0.33147460716338306</v>
      </c>
      <c r="L116" s="174">
        <v>0.9682201030526979</v>
      </c>
      <c r="M116" s="174">
        <v>1.0701380086371923</v>
      </c>
    </row>
    <row r="117" spans="1:13" ht="15" customHeight="1">
      <c r="A117" s="49"/>
      <c r="B117" s="181" t="s">
        <v>158</v>
      </c>
      <c r="C117" s="173">
        <v>1.6436623513711222</v>
      </c>
      <c r="D117" s="50">
        <v>0.13902364174210211</v>
      </c>
      <c r="E117" s="174">
        <v>1.3656150678869179</v>
      </c>
      <c r="F117" s="174">
        <v>1.9217096348553264</v>
      </c>
      <c r="G117" s="174">
        <v>1.2265914261448159</v>
      </c>
      <c r="H117" s="174">
        <v>2.0607332765974284</v>
      </c>
      <c r="I117" s="52">
        <v>8.4581630543603042E-2</v>
      </c>
      <c r="J117" s="51">
        <v>0.16916326108720608</v>
      </c>
      <c r="K117" s="53">
        <v>0.25374489163080916</v>
      </c>
      <c r="L117" s="174">
        <v>1.561479233802566</v>
      </c>
      <c r="M117" s="174">
        <v>1.7258454689396783</v>
      </c>
    </row>
    <row r="118" spans="1:13" ht="15" customHeight="1">
      <c r="A118" s="49"/>
      <c r="B118" s="181" t="s">
        <v>177</v>
      </c>
      <c r="C118" s="173">
        <v>0.78422186958270024</v>
      </c>
      <c r="D118" s="174">
        <v>0.1184847995253719</v>
      </c>
      <c r="E118" s="174">
        <v>0.54725227053195646</v>
      </c>
      <c r="F118" s="174">
        <v>1.021191468633444</v>
      </c>
      <c r="G118" s="174">
        <v>0.42876747100658452</v>
      </c>
      <c r="H118" s="174">
        <v>1.139676268158816</v>
      </c>
      <c r="I118" s="52">
        <v>0.15108581400365687</v>
      </c>
      <c r="J118" s="51">
        <v>0.30217162800731373</v>
      </c>
      <c r="K118" s="53">
        <v>0.45325744201097062</v>
      </c>
      <c r="L118" s="174">
        <v>0.74501077610356525</v>
      </c>
      <c r="M118" s="174">
        <v>0.82343296306183522</v>
      </c>
    </row>
    <row r="119" spans="1:13" ht="15" customHeight="1">
      <c r="A119" s="49"/>
      <c r="B119" s="181" t="s">
        <v>159</v>
      </c>
      <c r="C119" s="241">
        <v>36.630949823579385</v>
      </c>
      <c r="D119" s="174">
        <v>2.2754302863731755</v>
      </c>
      <c r="E119" s="242">
        <v>32.080089250833034</v>
      </c>
      <c r="F119" s="242">
        <v>41.181810396325737</v>
      </c>
      <c r="G119" s="242">
        <v>29.804658964459861</v>
      </c>
      <c r="H119" s="242">
        <v>43.457240682698909</v>
      </c>
      <c r="I119" s="52">
        <v>6.2117698212359164E-2</v>
      </c>
      <c r="J119" s="51">
        <v>0.12423539642471833</v>
      </c>
      <c r="K119" s="53">
        <v>0.1863530946370775</v>
      </c>
      <c r="L119" s="242">
        <v>34.799402332400419</v>
      </c>
      <c r="M119" s="242">
        <v>38.462497314758352</v>
      </c>
    </row>
    <row r="120" spans="1:13" ht="15" customHeight="1">
      <c r="A120" s="49"/>
      <c r="B120" s="181" t="s">
        <v>178</v>
      </c>
      <c r="C120" s="245" t="s">
        <v>105</v>
      </c>
      <c r="D120" s="50" t="s">
        <v>94</v>
      </c>
      <c r="E120" s="50" t="s">
        <v>94</v>
      </c>
      <c r="F120" s="50" t="s">
        <v>94</v>
      </c>
      <c r="G120" s="50" t="s">
        <v>94</v>
      </c>
      <c r="H120" s="50" t="s">
        <v>94</v>
      </c>
      <c r="I120" s="52" t="s">
        <v>94</v>
      </c>
      <c r="J120" s="51" t="s">
        <v>94</v>
      </c>
      <c r="K120" s="53" t="s">
        <v>94</v>
      </c>
      <c r="L120" s="50" t="s">
        <v>94</v>
      </c>
      <c r="M120" s="50" t="s">
        <v>94</v>
      </c>
    </row>
    <row r="121" spans="1:13" ht="15" customHeight="1">
      <c r="A121" s="49"/>
      <c r="B121" s="181" t="s">
        <v>160</v>
      </c>
      <c r="C121" s="173">
        <v>0.32414351341637615</v>
      </c>
      <c r="D121" s="50">
        <v>2.1666132634267449E-2</v>
      </c>
      <c r="E121" s="174">
        <v>0.28081124814784125</v>
      </c>
      <c r="F121" s="174">
        <v>0.36747577868491105</v>
      </c>
      <c r="G121" s="174">
        <v>0.25914511551357378</v>
      </c>
      <c r="H121" s="174">
        <v>0.38914191131917852</v>
      </c>
      <c r="I121" s="52">
        <v>6.6841172929585607E-2</v>
      </c>
      <c r="J121" s="51">
        <v>0.13368234585917121</v>
      </c>
      <c r="K121" s="53">
        <v>0.20052351878875682</v>
      </c>
      <c r="L121" s="174">
        <v>0.30793633774555734</v>
      </c>
      <c r="M121" s="174">
        <v>0.34035068908719496</v>
      </c>
    </row>
    <row r="122" spans="1:13" ht="15" customHeight="1">
      <c r="A122" s="49"/>
      <c r="B122" s="181" t="s">
        <v>230</v>
      </c>
      <c r="C122" s="173">
        <v>0.24952544881885716</v>
      </c>
      <c r="D122" s="174">
        <v>2.6497889537950979E-2</v>
      </c>
      <c r="E122" s="174">
        <v>0.19652966974295522</v>
      </c>
      <c r="F122" s="174">
        <v>0.3025212278947591</v>
      </c>
      <c r="G122" s="174">
        <v>0.17003178020500423</v>
      </c>
      <c r="H122" s="174">
        <v>0.32901911743271006</v>
      </c>
      <c r="I122" s="52">
        <v>0.1061931344613555</v>
      </c>
      <c r="J122" s="51">
        <v>0.21238626892271101</v>
      </c>
      <c r="K122" s="53">
        <v>0.31857940338406654</v>
      </c>
      <c r="L122" s="174">
        <v>0.23704917637791431</v>
      </c>
      <c r="M122" s="174">
        <v>0.26200172125980004</v>
      </c>
    </row>
    <row r="123" spans="1:13" ht="15" customHeight="1">
      <c r="A123" s="49"/>
      <c r="B123" s="181" t="s">
        <v>161</v>
      </c>
      <c r="C123" s="173">
        <v>1.5638541601669858</v>
      </c>
      <c r="D123" s="50">
        <v>0.13913286881929302</v>
      </c>
      <c r="E123" s="174">
        <v>1.2855884225283998</v>
      </c>
      <c r="F123" s="174">
        <v>1.8421198978055717</v>
      </c>
      <c r="G123" s="174">
        <v>1.1464555537091066</v>
      </c>
      <c r="H123" s="174">
        <v>1.9812527666248649</v>
      </c>
      <c r="I123" s="52">
        <v>8.8967930874344861E-2</v>
      </c>
      <c r="J123" s="51">
        <v>0.17793586174868972</v>
      </c>
      <c r="K123" s="53">
        <v>0.2669037926230346</v>
      </c>
      <c r="L123" s="174">
        <v>1.4856614521586364</v>
      </c>
      <c r="M123" s="174">
        <v>1.6420468681753351</v>
      </c>
    </row>
    <row r="124" spans="1:13" ht="15" customHeight="1">
      <c r="A124" s="49"/>
      <c r="B124" s="181" t="s">
        <v>162</v>
      </c>
      <c r="C124" s="245">
        <v>0.26433036049801661</v>
      </c>
      <c r="D124" s="50">
        <v>3.0974878348804157E-2</v>
      </c>
      <c r="E124" s="50">
        <v>0.20238060380040829</v>
      </c>
      <c r="F124" s="50">
        <v>0.32628011719562494</v>
      </c>
      <c r="G124" s="50">
        <v>0.17140572545160415</v>
      </c>
      <c r="H124" s="50">
        <v>0.35725499554442908</v>
      </c>
      <c r="I124" s="52">
        <v>0.11718244658103349</v>
      </c>
      <c r="J124" s="51">
        <v>0.23436489316206699</v>
      </c>
      <c r="K124" s="53">
        <v>0.35154733974310048</v>
      </c>
      <c r="L124" s="50">
        <v>0.2511138424731158</v>
      </c>
      <c r="M124" s="50">
        <v>0.27754687852291743</v>
      </c>
    </row>
    <row r="125" spans="1:13" ht="15" customHeight="1">
      <c r="A125" s="49"/>
      <c r="B125" s="181" t="s">
        <v>179</v>
      </c>
      <c r="C125" s="173">
        <v>0.21220383247309535</v>
      </c>
      <c r="D125" s="50">
        <v>1.4544395305297825E-2</v>
      </c>
      <c r="E125" s="174">
        <v>0.18311504186249969</v>
      </c>
      <c r="F125" s="174">
        <v>0.24129262308369101</v>
      </c>
      <c r="G125" s="174">
        <v>0.16857064655720189</v>
      </c>
      <c r="H125" s="174">
        <v>0.25583701838898881</v>
      </c>
      <c r="I125" s="52">
        <v>6.8539739060282351E-2</v>
      </c>
      <c r="J125" s="51">
        <v>0.1370794781205647</v>
      </c>
      <c r="K125" s="53">
        <v>0.20561921718084705</v>
      </c>
      <c r="L125" s="174">
        <v>0.20159364084944059</v>
      </c>
      <c r="M125" s="174">
        <v>0.22281402409675011</v>
      </c>
    </row>
    <row r="126" spans="1:13" ht="15" customHeight="1">
      <c r="A126" s="49"/>
      <c r="B126" s="181" t="s">
        <v>163</v>
      </c>
      <c r="C126" s="173">
        <v>0.17779616430457773</v>
      </c>
      <c r="D126" s="50">
        <v>1.634977129616895E-2</v>
      </c>
      <c r="E126" s="174">
        <v>0.14509662171223983</v>
      </c>
      <c r="F126" s="174">
        <v>0.21049570689691563</v>
      </c>
      <c r="G126" s="174">
        <v>0.12874685041607087</v>
      </c>
      <c r="H126" s="174">
        <v>0.22684547819308459</v>
      </c>
      <c r="I126" s="52">
        <v>9.1957952862023531E-2</v>
      </c>
      <c r="J126" s="51">
        <v>0.18391590572404706</v>
      </c>
      <c r="K126" s="53">
        <v>0.27587385858607061</v>
      </c>
      <c r="L126" s="174">
        <v>0.16890635608934884</v>
      </c>
      <c r="M126" s="174">
        <v>0.18668597251980662</v>
      </c>
    </row>
    <row r="127" spans="1:13" ht="15" customHeight="1">
      <c r="A127" s="49"/>
      <c r="B127" s="181" t="s">
        <v>136</v>
      </c>
      <c r="C127" s="173">
        <v>0.40385601641713231</v>
      </c>
      <c r="D127" s="50">
        <v>2.8403433816552314E-2</v>
      </c>
      <c r="E127" s="174">
        <v>0.34704914878402771</v>
      </c>
      <c r="F127" s="174">
        <v>0.46066288405023692</v>
      </c>
      <c r="G127" s="174">
        <v>0.3186457149674754</v>
      </c>
      <c r="H127" s="174">
        <v>0.48906631786678922</v>
      </c>
      <c r="I127" s="52">
        <v>7.0330594721696935E-2</v>
      </c>
      <c r="J127" s="51">
        <v>0.14066118944339387</v>
      </c>
      <c r="K127" s="53">
        <v>0.21099178416509079</v>
      </c>
      <c r="L127" s="174">
        <v>0.3836632155962757</v>
      </c>
      <c r="M127" s="174">
        <v>0.42404881723798893</v>
      </c>
    </row>
    <row r="128" spans="1:13" ht="15" customHeight="1">
      <c r="A128" s="49"/>
      <c r="B128" s="181" t="s">
        <v>180</v>
      </c>
      <c r="C128" s="236">
        <v>108.23684524871715</v>
      </c>
      <c r="D128" s="237">
        <v>10.541998513198729</v>
      </c>
      <c r="E128" s="237">
        <v>87.15284822231969</v>
      </c>
      <c r="F128" s="237">
        <v>129.32084227511461</v>
      </c>
      <c r="G128" s="237">
        <v>76.610849709120956</v>
      </c>
      <c r="H128" s="237">
        <v>139.86284078831335</v>
      </c>
      <c r="I128" s="52">
        <v>9.7397503493143217E-2</v>
      </c>
      <c r="J128" s="51">
        <v>0.19479500698628643</v>
      </c>
      <c r="K128" s="53">
        <v>0.29219251047942962</v>
      </c>
      <c r="L128" s="237">
        <v>102.82500298628129</v>
      </c>
      <c r="M128" s="237">
        <v>113.648687511153</v>
      </c>
    </row>
    <row r="129" spans="1:13" ht="15" customHeight="1">
      <c r="A129" s="49"/>
      <c r="B129" s="181" t="s">
        <v>231</v>
      </c>
      <c r="C129" s="241">
        <v>31.142150656628669</v>
      </c>
      <c r="D129" s="242">
        <v>3.2303139412445767</v>
      </c>
      <c r="E129" s="242">
        <v>24.681522774139516</v>
      </c>
      <c r="F129" s="242">
        <v>37.602778539117821</v>
      </c>
      <c r="G129" s="242">
        <v>21.451208832894938</v>
      </c>
      <c r="H129" s="242">
        <v>40.833092480362396</v>
      </c>
      <c r="I129" s="52">
        <v>0.10372803011782354</v>
      </c>
      <c r="J129" s="51">
        <v>0.20745606023564708</v>
      </c>
      <c r="K129" s="53">
        <v>0.31118409035347061</v>
      </c>
      <c r="L129" s="242">
        <v>29.585043123797234</v>
      </c>
      <c r="M129" s="242">
        <v>32.699258189460103</v>
      </c>
    </row>
    <row r="130" spans="1:13" ht="15" customHeight="1">
      <c r="A130" s="49"/>
      <c r="B130" s="181" t="s">
        <v>164</v>
      </c>
      <c r="C130" s="241">
        <v>10.667713478945437</v>
      </c>
      <c r="D130" s="174">
        <v>0.53722827131499129</v>
      </c>
      <c r="E130" s="242">
        <v>9.5932569363154538</v>
      </c>
      <c r="F130" s="242">
        <v>11.74217002157542</v>
      </c>
      <c r="G130" s="242">
        <v>9.0560286650004631</v>
      </c>
      <c r="H130" s="242">
        <v>12.279398292890411</v>
      </c>
      <c r="I130" s="52">
        <v>5.0360208152881447E-2</v>
      </c>
      <c r="J130" s="51">
        <v>0.10072041630576289</v>
      </c>
      <c r="K130" s="53">
        <v>0.15108062445864434</v>
      </c>
      <c r="L130" s="242">
        <v>10.134327804998165</v>
      </c>
      <c r="M130" s="242">
        <v>11.201099152892709</v>
      </c>
    </row>
    <row r="131" spans="1:13" ht="15" customHeight="1">
      <c r="A131" s="49"/>
      <c r="B131" s="181" t="s">
        <v>165</v>
      </c>
      <c r="C131" s="173">
        <v>1.0505731156523179</v>
      </c>
      <c r="D131" s="174">
        <v>0.1106403005285593</v>
      </c>
      <c r="E131" s="174">
        <v>0.82929251459519926</v>
      </c>
      <c r="F131" s="174">
        <v>1.2718537167094366</v>
      </c>
      <c r="G131" s="174">
        <v>0.71865221406664004</v>
      </c>
      <c r="H131" s="174">
        <v>1.3824940172379958</v>
      </c>
      <c r="I131" s="52">
        <v>0.10531423170852887</v>
      </c>
      <c r="J131" s="51">
        <v>0.21062846341705774</v>
      </c>
      <c r="K131" s="53">
        <v>0.31594269512558659</v>
      </c>
      <c r="L131" s="174">
        <v>0.99804445986970203</v>
      </c>
      <c r="M131" s="174">
        <v>1.1031017714349338</v>
      </c>
    </row>
    <row r="132" spans="1:13" ht="15" customHeight="1">
      <c r="A132" s="49"/>
      <c r="B132" s="181" t="s">
        <v>181</v>
      </c>
      <c r="C132" s="236">
        <v>153.26645743895497</v>
      </c>
      <c r="D132" s="237">
        <v>4.9650157928220233</v>
      </c>
      <c r="E132" s="237">
        <v>143.33642585331091</v>
      </c>
      <c r="F132" s="237">
        <v>163.19648902459903</v>
      </c>
      <c r="G132" s="237">
        <v>138.3714100604889</v>
      </c>
      <c r="H132" s="237">
        <v>168.16150481742105</v>
      </c>
      <c r="I132" s="52">
        <v>3.239466662038272E-2</v>
      </c>
      <c r="J132" s="51">
        <v>6.478933324076544E-2</v>
      </c>
      <c r="K132" s="53">
        <v>9.718399986114816E-2</v>
      </c>
      <c r="L132" s="237">
        <v>145.60313456700723</v>
      </c>
      <c r="M132" s="237">
        <v>160.92978031090271</v>
      </c>
    </row>
    <row r="133" spans="1:13" ht="15" customHeight="1">
      <c r="A133" s="49"/>
      <c r="B133" s="193" t="s">
        <v>185</v>
      </c>
      <c r="C133" s="246">
        <v>18.162667329442684</v>
      </c>
      <c r="D133" s="247">
        <v>2.4050193991892264</v>
      </c>
      <c r="E133" s="247">
        <v>13.35262853106423</v>
      </c>
      <c r="F133" s="247">
        <v>22.972706127821137</v>
      </c>
      <c r="G133" s="247">
        <v>10.947609131875005</v>
      </c>
      <c r="H133" s="247">
        <v>25.377725527010362</v>
      </c>
      <c r="I133" s="194">
        <v>0.13241553983046078</v>
      </c>
      <c r="J133" s="195">
        <v>0.26483107966092156</v>
      </c>
      <c r="K133" s="196">
        <v>0.39724661949138235</v>
      </c>
      <c r="L133" s="247">
        <v>17.254533962970548</v>
      </c>
      <c r="M133" s="247">
        <v>19.070800695914819</v>
      </c>
    </row>
    <row r="134" spans="1:13" ht="15" customHeight="1">
      <c r="B134" s="252" t="s">
        <v>749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33">
    <cfRule type="expression" dxfId="37" priority="71">
      <formula>IF(PG_IsBlnkRowRout*PG_IsBlnkRowRoutNext=1,TRUE,FALSE)</formula>
    </cfRule>
  </conditionalFormatting>
  <conditionalFormatting sqref="I5:K133">
    <cfRule type="cellIs" dxfId="36" priority="2" operator="greaterThan">
      <formula>1</formula>
    </cfRule>
  </conditionalFormatting>
  <hyperlinks>
    <hyperlink ref="B5" location="'Fire Assay'!$A$4" display="'Fire Assay'!$A$4" xr:uid="{09CBB114-419B-4B49-B5B5-4BE5DF379C7B}"/>
    <hyperlink ref="B7" location="'PA'!$A$4" display="'PA'!$A$4" xr:uid="{54F1387D-1261-4E02-8420-49BFF8E9F3C9}"/>
    <hyperlink ref="B9" location="'AR Digest 10-50g'!$A$4" display="'AR Digest 10-50g'!$A$4" xr:uid="{FF7F9DC3-4C00-44B6-9CFB-1C03477064C7}"/>
    <hyperlink ref="B11" location="'CNL'!$A$4" display="'CNL'!$A$4" xr:uid="{245BBC07-3B5A-4179-A84F-92155BC17C7E}"/>
    <hyperlink ref="B13" location="'4-Acid'!$A$4" display="'4-Acid'!$A$4" xr:uid="{FBE70690-53DE-43D5-8862-2FBFE95724A5}"/>
    <hyperlink ref="B14" location="'4-Acid'!$A$22" display="'4-Acid'!$A$22" xr:uid="{71BD7365-39F9-42D2-8100-1D60647DACF9}"/>
    <hyperlink ref="B15" location="'4-Acid'!$A$40" display="'4-Acid'!$A$40" xr:uid="{85F3E053-0473-4005-8618-9D879325CCAE}"/>
    <hyperlink ref="B16" location="'4-Acid'!$A$76" display="'4-Acid'!$A$76" xr:uid="{4CF2C486-F4D4-4F81-AC0A-CBF90D0C7A66}"/>
    <hyperlink ref="B17" location="'4-Acid'!$A$94" display="'4-Acid'!$A$94" xr:uid="{C5C199A3-FC7C-4C79-822F-79401F39072D}"/>
    <hyperlink ref="B18" location="'4-Acid'!$A$113" display="'4-Acid'!$A$113" xr:uid="{15AEF836-3CBA-40FD-8143-81F42DC47F54}"/>
    <hyperlink ref="B19" location="'4-Acid'!$A$132" display="'4-Acid'!$A$132" xr:uid="{941F8780-05AF-4407-8EFC-B540E35445C8}"/>
    <hyperlink ref="B20" location="'4-Acid'!$A$150" display="'4-Acid'!$A$150" xr:uid="{9B023A96-0135-46A0-884F-33DAFF521FB6}"/>
    <hyperlink ref="B21" location="'4-Acid'!$A$169" display="'4-Acid'!$A$169" xr:uid="{BED0BE0A-6DCF-4E6F-88ED-11FA0AB08F1A}"/>
    <hyperlink ref="B22" location="'4-Acid'!$A$187" display="'4-Acid'!$A$187" xr:uid="{11EF3AE6-5535-4524-B135-1F18825A79A3}"/>
    <hyperlink ref="B23" location="'4-Acid'!$A$205" display="'4-Acid'!$A$205" xr:uid="{42ED60A0-861C-42F1-A66B-42C041D7C89E}"/>
    <hyperlink ref="B24" location="'4-Acid'!$A$223" display="'4-Acid'!$A$223" xr:uid="{DFD7E04F-0187-45A9-8D91-BA45019C84E9}"/>
    <hyperlink ref="B25" location="'4-Acid'!$A$241" display="'4-Acid'!$A$241" xr:uid="{019DE93C-F97D-48FA-87FD-24333D17C89F}"/>
    <hyperlink ref="B26" location="'4-Acid'!$A$259" display="'4-Acid'!$A$259" xr:uid="{508B34FA-EEC1-41F2-AABD-DCC13BB2BF07}"/>
    <hyperlink ref="B27" location="'4-Acid'!$A$277" display="'4-Acid'!$A$277" xr:uid="{0D65D81F-BC54-4C23-A183-A4986149C094}"/>
    <hyperlink ref="B28" location="'4-Acid'!$A$295" display="'4-Acid'!$A$295" xr:uid="{E8F24503-78F7-4AA8-B3F4-41272E809285}"/>
    <hyperlink ref="B29" location="'4-Acid'!$A$314" display="'4-Acid'!$A$314" xr:uid="{8128A4FF-9EA1-46D4-96B8-C765227898CA}"/>
    <hyperlink ref="B30" location="'4-Acid'!$A$332" display="'4-Acid'!$A$332" xr:uid="{46DB6BB8-D0AD-40C3-A094-1452535F6196}"/>
    <hyperlink ref="B31" location="'4-Acid'!$A$351" display="'4-Acid'!$A$351" xr:uid="{F990EE6C-AFE5-4DE6-BA58-95149A302EF0}"/>
    <hyperlink ref="B32" location="'4-Acid'!$A$387" display="'4-Acid'!$A$387" xr:uid="{EFAF523B-AF50-4F43-90FF-597FE447A7CE}"/>
    <hyperlink ref="B33" location="'4-Acid'!$A$423" display="'4-Acid'!$A$423" xr:uid="{133DEE08-774C-4DAF-94EA-A7226D5E4304}"/>
    <hyperlink ref="B34" location="'4-Acid'!$A$442" display="'4-Acid'!$A$442" xr:uid="{948285FA-FA58-4588-AA2E-7FAC9867D6BF}"/>
    <hyperlink ref="B35" location="'4-Acid'!$A$460" display="'4-Acid'!$A$460" xr:uid="{DB70DEB8-087F-4203-8264-8DF6AEAE3255}"/>
    <hyperlink ref="B36" location="'4-Acid'!$A$478" display="'4-Acid'!$A$478" xr:uid="{88DD5E8A-3F4B-458B-BA3B-07B659D4F3B8}"/>
    <hyperlink ref="B37" location="'4-Acid'!$A$497" display="'4-Acid'!$A$497" xr:uid="{B2F6FC4A-9D1E-49B5-BE54-FF33C9F23E44}"/>
    <hyperlink ref="B38" location="'4-Acid'!$A$515" display="'4-Acid'!$A$515" xr:uid="{74E0157A-AFB4-4466-B6CA-8906579BBF98}"/>
    <hyperlink ref="B39" location="'4-Acid'!$A$534" display="'4-Acid'!$A$534" xr:uid="{55CAB2F6-3415-4D1D-A09E-0D4156201EE6}"/>
    <hyperlink ref="B40" location="'4-Acid'!$A$552" display="'4-Acid'!$A$552" xr:uid="{06342160-8767-4928-B196-07C9D1690569}"/>
    <hyperlink ref="B41" location="'4-Acid'!$A$570" display="'4-Acid'!$A$570" xr:uid="{8AC078F1-D141-4325-A210-0EAF6EB3CA50}"/>
    <hyperlink ref="B42" location="'4-Acid'!$A$588" display="'4-Acid'!$A$588" xr:uid="{34DA559B-B2E2-486D-8CA7-34555BE52D23}"/>
    <hyperlink ref="B43" location="'4-Acid'!$A$606" display="'4-Acid'!$A$606" xr:uid="{D3BE2081-C9C2-437A-8944-A00D8C5EE499}"/>
    <hyperlink ref="B44" location="'4-Acid'!$A$624" display="'4-Acid'!$A$624" xr:uid="{F461032E-C666-4047-A939-393FF609B274}"/>
    <hyperlink ref="B45" location="'4-Acid'!$A$642" display="'4-Acid'!$A$642" xr:uid="{38214440-EEAC-4D59-B35C-33BD0BB59C0D}"/>
    <hyperlink ref="B46" location="'4-Acid'!$A$660" display="'4-Acid'!$A$660" xr:uid="{62CBF821-EF83-4A1B-A108-FBB8E359E645}"/>
    <hyperlink ref="B47" location="'4-Acid'!$A$678" display="'4-Acid'!$A$678" xr:uid="{43B61DC6-8619-4780-9926-EAAB6D33B407}"/>
    <hyperlink ref="B48" location="'4-Acid'!$A$696" display="'4-Acid'!$A$696" xr:uid="{1881A25F-8118-41F3-B47F-F8127E42CB6D}"/>
    <hyperlink ref="B49" location="'4-Acid'!$A$714" display="'4-Acid'!$A$714" xr:uid="{3917DF7F-0464-4610-9A2C-12A7FBFA3045}"/>
    <hyperlink ref="B50" location="'4-Acid'!$A$732" display="'4-Acid'!$A$732" xr:uid="{DC6A2D2C-1507-48B4-A3FA-36C669C733BF}"/>
    <hyperlink ref="B51" location="'4-Acid'!$A$750" display="'4-Acid'!$A$750" xr:uid="{ACEDF292-C2B4-4C28-B739-6BECF305743B}"/>
    <hyperlink ref="B52" location="'4-Acid'!$A$768" display="'4-Acid'!$A$768" xr:uid="{061E374F-4AC8-4777-A6CC-7E8DDD4DBBEB}"/>
    <hyperlink ref="B53" location="'4-Acid'!$A$786" display="'4-Acid'!$A$786" xr:uid="{19D594D4-807F-44B6-8528-681D8EA042F2}"/>
    <hyperlink ref="B54" location="'4-Acid'!$A$804" display="'4-Acid'!$A$804" xr:uid="{66EEFE3E-1806-4608-B532-C7E44CB39371}"/>
    <hyperlink ref="B55" location="'4-Acid'!$A$822" display="'4-Acid'!$A$822" xr:uid="{331A1396-2E38-45BD-BA3D-6CF4BE9DEB62}"/>
    <hyperlink ref="B56" location="'4-Acid'!$A$840" display="'4-Acid'!$A$840" xr:uid="{51404C6D-7D53-404E-A20B-A89549E54B10}"/>
    <hyperlink ref="B57" location="'4-Acid'!$A$858" display="'4-Acid'!$A$858" xr:uid="{9D25A49D-6B45-4686-8B91-D5453E6CF1A1}"/>
    <hyperlink ref="B58" location="'4-Acid'!$A$876" display="'4-Acid'!$A$876" xr:uid="{8ADE590C-E03D-406D-A4BC-B76FA5107DC8}"/>
    <hyperlink ref="B59" location="'4-Acid'!$A$895" display="'4-Acid'!$A$895" xr:uid="{F8A405DC-418E-4192-9677-998A6F573B2F}"/>
    <hyperlink ref="B60" location="'4-Acid'!$A$914" display="'4-Acid'!$A$914" xr:uid="{A6EE96C5-7BE8-4162-B0B3-CCD5CEF1A36F}"/>
    <hyperlink ref="B61" location="'4-Acid'!$A$933" display="'4-Acid'!$A$933" xr:uid="{432D3C56-55B2-4656-A380-9538C526AD91}"/>
    <hyperlink ref="B62" location="'4-Acid'!$A$951" display="'4-Acid'!$A$951" xr:uid="{29938D0C-90CA-41AD-BD77-928FAF958DC8}"/>
    <hyperlink ref="B63" location="'4-Acid'!$A$969" display="'4-Acid'!$A$969" xr:uid="{6A38ABAA-A671-4164-9840-83BF5024819A}"/>
    <hyperlink ref="B64" location="'4-Acid'!$A$988" display="'4-Acid'!$A$988" xr:uid="{6A6047CB-A510-4787-8626-CA9469449208}"/>
    <hyperlink ref="B65" location="'4-Acid'!$A$1007" display="'4-Acid'!$A$1007" xr:uid="{CCD2CCD3-3D48-4099-BB53-E9E4CACFB729}"/>
    <hyperlink ref="B66" location="'4-Acid'!$A$1025" display="'4-Acid'!$A$1025" xr:uid="{644DCD61-A024-4CD8-8DEA-4CA4EDA386F1}"/>
    <hyperlink ref="B67" location="'4-Acid'!$A$1043" display="'4-Acid'!$A$1043" xr:uid="{774CA78D-B5EB-45C5-A9B8-44C43B640428}"/>
    <hyperlink ref="B68" location="'4-Acid'!$A$1061" display="'4-Acid'!$A$1061" xr:uid="{B682C284-5B88-4969-9B63-580FC8590545}"/>
    <hyperlink ref="B69" location="'4-Acid'!$A$1079" display="'4-Acid'!$A$1079" xr:uid="{40CE3790-B9F3-4E21-BDB9-6F0852FA6C25}"/>
    <hyperlink ref="B70" location="'4-Acid'!$A$1098" display="'4-Acid'!$A$1098" xr:uid="{2346400C-7C19-4F91-856A-3C6C7E44AA3E}"/>
    <hyperlink ref="B71" location="'4-Acid'!$A$1116" display="'4-Acid'!$A$1116" xr:uid="{A149807E-0C55-41CE-B8E7-8B68A0D9E002}"/>
    <hyperlink ref="B73" location="'Aqua Regia'!$A$4" display="'Aqua Regia'!$A$4" xr:uid="{750D332A-5E53-43B1-916F-70DF864EABF1}"/>
    <hyperlink ref="B74" location="'Aqua Regia'!$A$23" display="'Aqua Regia'!$A$23" xr:uid="{8AE2DE77-9873-48C4-92E2-7007AFCBD33E}"/>
    <hyperlink ref="B75" location="'Aqua Regia'!$A$41" display="'Aqua Regia'!$A$41" xr:uid="{59387343-334A-48A4-B3A7-A945C847A66B}"/>
    <hyperlink ref="B76" location="'Aqua Regia'!$A$59" display="'Aqua Regia'!$A$59" xr:uid="{21AA6461-9E06-49A8-B4FC-B960508EA8E0}"/>
    <hyperlink ref="B77" location="'Aqua Regia'!$A$77" display="'Aqua Regia'!$A$77" xr:uid="{5CBCF587-DA2F-46B0-8B40-DAA185EF3EEC}"/>
    <hyperlink ref="B78" location="'Aqua Regia'!$A$96" display="'Aqua Regia'!$A$96" xr:uid="{1CBFD150-D5FA-4423-BD00-13BD0F9492DA}"/>
    <hyperlink ref="B79" location="'Aqua Regia'!$A$115" display="'Aqua Regia'!$A$115" xr:uid="{154B265E-D3F6-4CE9-8C24-A45E6FC2A075}"/>
    <hyperlink ref="B80" location="'Aqua Regia'!$A$134" display="'Aqua Regia'!$A$134" xr:uid="{3800653A-2631-4E03-AF88-9A692B7CEA97}"/>
    <hyperlink ref="B81" location="'Aqua Regia'!$A$152" display="'Aqua Regia'!$A$152" xr:uid="{71682517-B197-4C87-9A57-3F782C90C8C9}"/>
    <hyperlink ref="B82" location="'Aqua Regia'!$A$171" display="'Aqua Regia'!$A$171" xr:uid="{256C41BE-39FE-465A-9080-F05E90729E6E}"/>
    <hyperlink ref="B83" location="'Aqua Regia'!$A$190" display="'Aqua Regia'!$A$190" xr:uid="{87BFD040-8CB2-4140-AB4E-E216015EDD7C}"/>
    <hyperlink ref="B84" location="'Aqua Regia'!$A$208" display="'Aqua Regia'!$A$208" xr:uid="{FA45BDEC-8D32-40E5-A68A-2D6E982835B4}"/>
    <hyperlink ref="B85" location="'Aqua Regia'!$A$226" display="'Aqua Regia'!$A$226" xr:uid="{8200924F-EB10-4E0B-AF14-6C0845FC604D}"/>
    <hyperlink ref="B86" location="'Aqua Regia'!$A$244" display="'Aqua Regia'!$A$244" xr:uid="{00FABBC5-1532-4DAE-865A-45A1EC0F7B69}"/>
    <hyperlink ref="B87" location="'Aqua Regia'!$A$262" display="'Aqua Regia'!$A$262" xr:uid="{1BC36E9B-536C-4E68-88FF-8D8F99E1C39D}"/>
    <hyperlink ref="B88" location="'Aqua Regia'!$A$280" display="'Aqua Regia'!$A$280" xr:uid="{9EE86295-D8EE-4EE9-BC51-C22AB4520CB5}"/>
    <hyperlink ref="B89" location="'Aqua Regia'!$A$298" display="'Aqua Regia'!$A$298" xr:uid="{8C5123DC-AA27-44C9-9E5D-4A243BFF4264}"/>
    <hyperlink ref="B90" location="'Aqua Regia'!$A$317" display="'Aqua Regia'!$A$317" xr:uid="{D52EA348-54AA-4001-9BE6-9C2E6E600C3F}"/>
    <hyperlink ref="B91" location="'Aqua Regia'!$A$335" display="'Aqua Regia'!$A$335" xr:uid="{B1E3FEA3-18DB-4632-8E3B-CE8019726C49}"/>
    <hyperlink ref="B92" location="'Aqua Regia'!$A$354" display="'Aqua Regia'!$A$354" xr:uid="{06B70607-4566-49EA-9D68-85F77740372B}"/>
    <hyperlink ref="B93" location="'Aqua Regia'!$A$372" display="'Aqua Regia'!$A$372" xr:uid="{45C4DD39-1EE4-44A2-B96A-AB18C3D73339}"/>
    <hyperlink ref="B94" location="'Aqua Regia'!$A$391" display="'Aqua Regia'!$A$391" xr:uid="{316E8E1F-D67F-49D2-8CD5-CC3666208E17}"/>
    <hyperlink ref="B95" location="'Aqua Regia'!$A$410" display="'Aqua Regia'!$A$410" xr:uid="{A5D801CA-30B6-4AAA-848E-953C01EE7D6E}"/>
    <hyperlink ref="B96" location="'Aqua Regia'!$A$428" display="'Aqua Regia'!$A$428" xr:uid="{ECBCB9ED-6D00-49C8-A3D6-C527566C6FE9}"/>
    <hyperlink ref="B97" location="'Aqua Regia'!$A$446" display="'Aqua Regia'!$A$446" xr:uid="{9EEB421B-41DE-40F0-9016-59D71DAF935B}"/>
    <hyperlink ref="B98" location="'Aqua Regia'!$A$464" display="'Aqua Regia'!$A$464" xr:uid="{66DE1B03-E4FB-4C9A-B1E9-3CE995DB041A}"/>
    <hyperlink ref="B99" location="'Aqua Regia'!$A$483" display="'Aqua Regia'!$A$483" xr:uid="{F7B29E8D-2983-4941-8F24-3516FB57BD4A}"/>
    <hyperlink ref="B100" location="'Aqua Regia'!$A$502" display="'Aqua Regia'!$A$502" xr:uid="{5DA54623-B345-4AD8-BE92-8D72D61A7D9F}"/>
    <hyperlink ref="B101" location="'Aqua Regia'!$A$520" display="'Aqua Regia'!$A$520" xr:uid="{CD248286-0099-4154-9B6C-28AE5923864E}"/>
    <hyperlink ref="B102" location="'Aqua Regia'!$A$539" display="'Aqua Regia'!$A$539" xr:uid="{9C847A8B-4EF0-40B4-BB9B-8554CC12EE78}"/>
    <hyperlink ref="B103" location="'Aqua Regia'!$A$557" display="'Aqua Regia'!$A$557" xr:uid="{95888EC3-203A-42C8-B63E-1B795E1C29F1}"/>
    <hyperlink ref="B104" location="'Aqua Regia'!$A$575" display="'Aqua Regia'!$A$575" xr:uid="{382ED009-E19F-4836-AB7E-045D20027243}"/>
    <hyperlink ref="B105" location="'Aqua Regia'!$A$593" display="'Aqua Regia'!$A$593" xr:uid="{A8889DE1-09A3-43D0-8FCF-6946FD685FEA}"/>
    <hyperlink ref="B106" location="'Aqua Regia'!$A$629" display="'Aqua Regia'!$A$629" xr:uid="{6E32C45A-1A82-458A-8CD6-70ED884352C2}"/>
    <hyperlink ref="B107" location="'Aqua Regia'!$A$647" display="'Aqua Regia'!$A$647" xr:uid="{1BC59AA6-59BE-4EC3-9BDF-AB69DF8E4582}"/>
    <hyperlink ref="B108" location="'Aqua Regia'!$A$665" display="'Aqua Regia'!$A$665" xr:uid="{96F429C3-8746-456C-BE03-0B0A4E3A3EE9}"/>
    <hyperlink ref="B109" location="'Aqua Regia'!$A$683" display="'Aqua Regia'!$A$683" xr:uid="{5963B6D0-2C4F-4479-B1A8-63D600645841}"/>
    <hyperlink ref="B110" location="'Aqua Regia'!$A$719" display="'Aqua Regia'!$A$719" xr:uid="{979BBEF2-0395-439C-BC42-449DEE27C8C6}"/>
    <hyperlink ref="B111" location="'Aqua Regia'!$A$755" display="'Aqua Regia'!$A$755" xr:uid="{0B0DC7E7-297D-449C-989C-7E178E00D39C}"/>
    <hyperlink ref="B112" location="'Aqua Regia'!$A$773" display="'Aqua Regia'!$A$773" xr:uid="{04F4063F-2366-4EE0-8E5A-E89973B0253C}"/>
    <hyperlink ref="B113" location="'Aqua Regia'!$A$791" display="'Aqua Regia'!$A$791" xr:uid="{4C11D690-EB09-4194-A258-9329E68FE116}"/>
    <hyperlink ref="B114" location="'Aqua Regia'!$A$809" display="'Aqua Regia'!$A$809" xr:uid="{C970160E-D33A-4912-A4FD-88DF8E777803}"/>
    <hyperlink ref="B115" location="'Aqua Regia'!$A$827" display="'Aqua Regia'!$A$827" xr:uid="{F3772024-7FB4-434C-8564-A5269856D179}"/>
    <hyperlink ref="B116" location="'Aqua Regia'!$A$845" display="'Aqua Regia'!$A$845" xr:uid="{B3F1DAD5-3DA4-4759-A8C0-5F9E04F3DA2E}"/>
    <hyperlink ref="B117" location="'Aqua Regia'!$A$863" display="'Aqua Regia'!$A$863" xr:uid="{3BF004D9-E0CE-4E2A-89EF-40BFA2845B92}"/>
    <hyperlink ref="B118" location="'Aqua Regia'!$A$881" display="'Aqua Regia'!$A$881" xr:uid="{E42E23A9-8F1A-4DF3-B965-40A2C0501F24}"/>
    <hyperlink ref="B119" location="'Aqua Regia'!$A$899" display="'Aqua Regia'!$A$899" xr:uid="{172DC701-C187-4208-BCFB-680B394EC223}"/>
    <hyperlink ref="B120" location="'Aqua Regia'!$A$917" display="'Aqua Regia'!$A$917" xr:uid="{D8B973F5-EDF5-4215-93A5-0E7E906902F5}"/>
    <hyperlink ref="B121" location="'Aqua Regia'!$A$935" display="'Aqua Regia'!$A$935" xr:uid="{E64AD337-98C0-4EBA-9686-F2C6C1982FEF}"/>
    <hyperlink ref="B122" location="'Aqua Regia'!$A$954" display="'Aqua Regia'!$A$954" xr:uid="{D6CE5795-7B9E-404B-8865-C647C0267EEE}"/>
    <hyperlink ref="B123" location="'Aqua Regia'!$A$973" display="'Aqua Regia'!$A$973" xr:uid="{DEE12540-E959-45F3-8C60-66BC400091A9}"/>
    <hyperlink ref="B124" location="'Aqua Regia'!$A$991" display="'Aqua Regia'!$A$991" xr:uid="{1D36D4D4-C4E4-48F1-A59C-F1AACF5EDEAD}"/>
    <hyperlink ref="B125" location="'Aqua Regia'!$A$1009" display="'Aqua Regia'!$A$1009" xr:uid="{8E62AEC8-022F-48AE-B391-2D64DAEDFD9A}"/>
    <hyperlink ref="B126" location="'Aqua Regia'!$A$1027" display="'Aqua Regia'!$A$1027" xr:uid="{A7374FBC-4751-4271-83EC-2524A5DA572D}"/>
    <hyperlink ref="B127" location="'Aqua Regia'!$A$1045" display="'Aqua Regia'!$A$1045" xr:uid="{6180E687-95FF-4DA7-A875-6298A85C8314}"/>
    <hyperlink ref="B128" location="'Aqua Regia'!$A$1064" display="'Aqua Regia'!$A$1064" xr:uid="{BCB5A0E7-EDC0-453B-A9B8-EB0F5C6F8153}"/>
    <hyperlink ref="B129" location="'Aqua Regia'!$A$1082" display="'Aqua Regia'!$A$1082" xr:uid="{F1AA31F7-C423-4E56-AB3A-8D2D9891324C}"/>
    <hyperlink ref="B130" location="'Aqua Regia'!$A$1100" display="'Aqua Regia'!$A$1100" xr:uid="{14ECD84D-C9BD-49D7-B5FC-8A5891D657CA}"/>
    <hyperlink ref="B131" location="'Aqua Regia'!$A$1118" display="'Aqua Regia'!$A$1118" xr:uid="{D1F3105C-BB02-4D3B-A522-3AE76F23D628}"/>
    <hyperlink ref="B132" location="'Aqua Regia'!$A$1136" display="'Aqua Regia'!$A$1136" xr:uid="{2F00E40F-AB99-45FE-BD56-5A45CBE2712C}"/>
    <hyperlink ref="B133" location="'Aqua Regia'!$A$1154" display="'Aqua Regia'!$A$1154" xr:uid="{49188E9A-C14E-45CF-8A6E-D416D8657BAB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7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745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132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5" t="s">
        <v>133</v>
      </c>
    </row>
    <row r="8" spans="2:10" ht="15" customHeight="1" thickBot="1">
      <c r="B8" s="43" t="s">
        <v>85</v>
      </c>
      <c r="C8" s="85" t="s">
        <v>134</v>
      </c>
    </row>
    <row r="9" spans="2:10" ht="15" customHeight="1">
      <c r="B9" s="70" t="s">
        <v>131</v>
      </c>
      <c r="C9" s="152"/>
    </row>
    <row r="10" spans="2:10" ht="15" customHeight="1">
      <c r="B10" s="43" t="s">
        <v>319</v>
      </c>
      <c r="C10" s="43" t="s">
        <v>365</v>
      </c>
    </row>
    <row r="11" spans="2:10" ht="15" customHeight="1">
      <c r="B11" s="43" t="s">
        <v>115</v>
      </c>
      <c r="C11" s="43" t="s">
        <v>366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318</v>
      </c>
      <c r="C12" s="43" t="s">
        <v>367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363</v>
      </c>
      <c r="C13" s="43" t="s">
        <v>368</v>
      </c>
    </row>
    <row r="14" spans="2:10" ht="15" customHeight="1">
      <c r="B14" s="43" t="s">
        <v>304</v>
      </c>
      <c r="C14" s="43" t="s">
        <v>369</v>
      </c>
    </row>
    <row r="15" spans="2:10" ht="15" customHeight="1">
      <c r="B15" s="43" t="s">
        <v>303</v>
      </c>
      <c r="C15" s="43" t="s">
        <v>370</v>
      </c>
    </row>
    <row r="16" spans="2:10" ht="15" customHeight="1">
      <c r="B16" s="43" t="s">
        <v>336</v>
      </c>
      <c r="C16" s="43" t="s">
        <v>371</v>
      </c>
    </row>
    <row r="17" spans="2:3" ht="15" customHeight="1">
      <c r="B17" s="43" t="s">
        <v>305</v>
      </c>
      <c r="C17" s="43" t="s">
        <v>372</v>
      </c>
    </row>
    <row r="18" spans="2:3" ht="15" customHeight="1">
      <c r="B18" s="43" t="s">
        <v>98</v>
      </c>
      <c r="C18" s="43" t="s">
        <v>373</v>
      </c>
    </row>
    <row r="19" spans="2:3" ht="15" customHeight="1">
      <c r="B19" s="43" t="s">
        <v>310</v>
      </c>
      <c r="C19" s="43" t="s">
        <v>374</v>
      </c>
    </row>
    <row r="20" spans="2:3" ht="15" customHeight="1">
      <c r="B20" s="43" t="s">
        <v>311</v>
      </c>
      <c r="C20" s="43" t="s">
        <v>375</v>
      </c>
    </row>
    <row r="21" spans="2:3" ht="15" customHeight="1">
      <c r="B21" s="43" t="s">
        <v>312</v>
      </c>
      <c r="C21" s="43" t="s">
        <v>376</v>
      </c>
    </row>
    <row r="22" spans="2:3" ht="15" customHeight="1">
      <c r="B22" s="43" t="s">
        <v>267</v>
      </c>
      <c r="C22" s="43" t="s">
        <v>377</v>
      </c>
    </row>
    <row r="23" spans="2:3" ht="15" customHeight="1">
      <c r="B23" s="43" t="s">
        <v>269</v>
      </c>
      <c r="C23" s="43" t="s">
        <v>378</v>
      </c>
    </row>
    <row r="24" spans="2:3" ht="15" customHeight="1">
      <c r="B24" s="43" t="s">
        <v>268</v>
      </c>
      <c r="C24" s="43" t="s">
        <v>379</v>
      </c>
    </row>
    <row r="25" spans="2:3" ht="15" customHeight="1">
      <c r="B25" s="43" t="s">
        <v>114</v>
      </c>
      <c r="C25" s="43" t="s">
        <v>380</v>
      </c>
    </row>
    <row r="26" spans="2:3" ht="15" customHeight="1">
      <c r="B26" s="43" t="s">
        <v>99</v>
      </c>
      <c r="C26" s="43" t="s">
        <v>381</v>
      </c>
    </row>
    <row r="27" spans="2:3" ht="15" customHeight="1">
      <c r="B27" s="43" t="s">
        <v>362</v>
      </c>
      <c r="C27" s="43" t="s">
        <v>382</v>
      </c>
    </row>
    <row r="28" spans="2:3" ht="15" customHeight="1">
      <c r="B28" s="44" t="s">
        <v>302</v>
      </c>
      <c r="C28" s="44" t="s">
        <v>383</v>
      </c>
    </row>
    <row r="29" spans="2:3" ht="15" customHeight="1">
      <c r="B29" s="58"/>
      <c r="C29" s="59"/>
    </row>
    <row r="30" spans="2:3" ht="15">
      <c r="B30" s="60" t="s">
        <v>126</v>
      </c>
      <c r="C30" s="61" t="s">
        <v>119</v>
      </c>
    </row>
    <row r="31" spans="2:3">
      <c r="B31" s="62"/>
      <c r="C31" s="61"/>
    </row>
    <row r="32" spans="2:3">
      <c r="B32" s="63" t="s">
        <v>123</v>
      </c>
      <c r="C32" s="64" t="s">
        <v>122</v>
      </c>
    </row>
    <row r="33" spans="2:3">
      <c r="B33" s="62"/>
      <c r="C33" s="61"/>
    </row>
    <row r="34" spans="2:3">
      <c r="B34" s="65" t="s">
        <v>120</v>
      </c>
      <c r="C34" s="64" t="s">
        <v>121</v>
      </c>
    </row>
    <row r="35" spans="2:3">
      <c r="B35" s="66"/>
      <c r="C35" s="67"/>
    </row>
    <row r="36" spans="2:3">
      <c r="B36"/>
      <c r="C36"/>
    </row>
    <row r="37" spans="2:3">
      <c r="B37"/>
      <c r="C37"/>
    </row>
  </sheetData>
  <sortState xmlns:xlrd2="http://schemas.microsoft.com/office/spreadsheetml/2017/richdata2" ref="B3:C7">
    <sortCondition ref="B3:B7"/>
  </sortState>
  <conditionalFormatting sqref="B3:C29">
    <cfRule type="expression" dxfId="3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5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744</v>
      </c>
      <c r="C1" s="34"/>
    </row>
    <row r="2" spans="2:9" ht="27.95" customHeight="1">
      <c r="B2" s="69" t="s">
        <v>127</v>
      </c>
      <c r="C2" s="41" t="s">
        <v>128</v>
      </c>
    </row>
    <row r="3" spans="2:9" ht="15" customHeight="1">
      <c r="B3" s="149"/>
      <c r="C3" s="42" t="s">
        <v>384</v>
      </c>
    </row>
    <row r="4" spans="2:9" ht="15" customHeight="1">
      <c r="B4" s="150"/>
      <c r="C4" s="43" t="s">
        <v>385</v>
      </c>
    </row>
    <row r="5" spans="2:9" ht="15" customHeight="1">
      <c r="B5" s="150"/>
      <c r="C5" s="43" t="s">
        <v>129</v>
      </c>
    </row>
    <row r="6" spans="2:9" ht="15" customHeight="1">
      <c r="B6" s="150"/>
      <c r="C6" s="43" t="s">
        <v>386</v>
      </c>
    </row>
    <row r="7" spans="2:9" ht="15" customHeight="1">
      <c r="B7" s="150"/>
      <c r="C7" s="43" t="s">
        <v>387</v>
      </c>
    </row>
    <row r="8" spans="2:9" ht="15" customHeight="1">
      <c r="B8" s="150"/>
      <c r="C8" s="43" t="s">
        <v>388</v>
      </c>
    </row>
    <row r="9" spans="2:9" ht="15" customHeight="1">
      <c r="B9" s="150"/>
      <c r="C9" s="43" t="s">
        <v>389</v>
      </c>
      <c r="D9" s="5"/>
      <c r="E9" s="5"/>
      <c r="G9" s="5"/>
      <c r="H9" s="5"/>
      <c r="I9" s="5"/>
    </row>
    <row r="10" spans="2:9" ht="15" customHeight="1">
      <c r="B10" s="150"/>
      <c r="C10" s="43" t="s">
        <v>390</v>
      </c>
      <c r="D10" s="5"/>
      <c r="E10" s="5"/>
      <c r="G10" s="5"/>
      <c r="H10" s="5"/>
      <c r="I10" s="5"/>
    </row>
    <row r="11" spans="2:9" ht="15" customHeight="1">
      <c r="B11" s="150"/>
      <c r="C11" s="43" t="s">
        <v>391</v>
      </c>
    </row>
    <row r="12" spans="2:9" ht="15" customHeight="1">
      <c r="B12" s="150"/>
      <c r="C12" s="43" t="s">
        <v>392</v>
      </c>
    </row>
    <row r="13" spans="2:9" ht="15" customHeight="1">
      <c r="B13" s="150"/>
      <c r="C13" s="43" t="s">
        <v>393</v>
      </c>
    </row>
    <row r="14" spans="2:9" ht="15" customHeight="1">
      <c r="B14" s="150"/>
      <c r="C14" s="43" t="s">
        <v>130</v>
      </c>
    </row>
    <row r="15" spans="2:9" ht="15" customHeight="1">
      <c r="B15" s="150"/>
      <c r="C15" s="43" t="s">
        <v>394</v>
      </c>
    </row>
    <row r="16" spans="2:9" ht="15" customHeight="1">
      <c r="B16" s="150"/>
      <c r="C16" s="43" t="s">
        <v>395</v>
      </c>
    </row>
    <row r="17" spans="2:3" ht="15" customHeight="1">
      <c r="B17" s="150"/>
      <c r="C17" s="43" t="s">
        <v>396</v>
      </c>
    </row>
    <row r="18" spans="2:3" ht="15" customHeight="1">
      <c r="B18" s="150"/>
      <c r="C18" s="43" t="s">
        <v>397</v>
      </c>
    </row>
    <row r="19" spans="2:3" ht="15" customHeight="1">
      <c r="B19" s="150"/>
      <c r="C19" s="43" t="s">
        <v>398</v>
      </c>
    </row>
    <row r="20" spans="2:3" ht="15" customHeight="1">
      <c r="B20" s="150"/>
      <c r="C20" s="43" t="s">
        <v>399</v>
      </c>
    </row>
    <row r="21" spans="2:3" ht="15" customHeight="1">
      <c r="B21" s="150"/>
      <c r="C21" s="43" t="s">
        <v>400</v>
      </c>
    </row>
    <row r="22" spans="2:3" ht="15" customHeight="1">
      <c r="B22" s="150"/>
      <c r="C22" s="43" t="s">
        <v>401</v>
      </c>
    </row>
    <row r="23" spans="2:3" ht="15" customHeight="1">
      <c r="B23" s="150"/>
      <c r="C23" s="43" t="s">
        <v>402</v>
      </c>
    </row>
    <row r="24" spans="2:3" ht="15" customHeight="1">
      <c r="B24" s="150"/>
      <c r="C24" s="43" t="s">
        <v>403</v>
      </c>
    </row>
    <row r="25" spans="2:3" ht="15" customHeight="1">
      <c r="B25" s="150"/>
      <c r="C25" s="43" t="s">
        <v>404</v>
      </c>
    </row>
    <row r="26" spans="2:3" ht="15" customHeight="1">
      <c r="B26" s="150"/>
      <c r="C26" s="43" t="s">
        <v>405</v>
      </c>
    </row>
    <row r="27" spans="2:3" ht="15" customHeight="1">
      <c r="B27" s="150"/>
      <c r="C27" s="43" t="s">
        <v>406</v>
      </c>
    </row>
    <row r="28" spans="2:3" ht="15" customHeight="1">
      <c r="B28" s="150"/>
      <c r="C28" s="43" t="s">
        <v>407</v>
      </c>
    </row>
    <row r="29" spans="2:3" ht="15" customHeight="1">
      <c r="B29" s="150"/>
      <c r="C29" s="43" t="s">
        <v>408</v>
      </c>
    </row>
    <row r="30" spans="2:3" ht="15" customHeight="1">
      <c r="B30" s="150"/>
      <c r="C30" s="43" t="s">
        <v>409</v>
      </c>
    </row>
    <row r="31" spans="2:3" ht="15" customHeight="1">
      <c r="B31" s="150"/>
      <c r="C31" s="43" t="s">
        <v>410</v>
      </c>
    </row>
    <row r="32" spans="2:3" ht="15" customHeight="1">
      <c r="B32" s="150"/>
      <c r="C32" s="43" t="s">
        <v>411</v>
      </c>
    </row>
    <row r="33" spans="2:3" ht="15" customHeight="1">
      <c r="B33" s="150"/>
      <c r="C33" s="43" t="s">
        <v>412</v>
      </c>
    </row>
    <row r="34" spans="2:3" ht="15" customHeight="1">
      <c r="B34" s="150"/>
      <c r="C34" s="43" t="s">
        <v>413</v>
      </c>
    </row>
    <row r="35" spans="2:3" ht="15" customHeight="1">
      <c r="B35" s="150"/>
      <c r="C35" s="43" t="s">
        <v>414</v>
      </c>
    </row>
    <row r="36" spans="2:3" ht="15" customHeight="1">
      <c r="B36" s="150"/>
      <c r="C36" s="43" t="s">
        <v>415</v>
      </c>
    </row>
    <row r="37" spans="2:3" ht="15" customHeight="1">
      <c r="B37" s="150"/>
      <c r="C37" s="43" t="s">
        <v>416</v>
      </c>
    </row>
    <row r="38" spans="2:3" ht="15" customHeight="1">
      <c r="B38" s="150"/>
      <c r="C38" s="43" t="s">
        <v>417</v>
      </c>
    </row>
    <row r="39" spans="2:3" ht="15" customHeight="1">
      <c r="B39" s="150"/>
      <c r="C39" s="43" t="s">
        <v>418</v>
      </c>
    </row>
    <row r="40" spans="2:3" ht="15" customHeight="1">
      <c r="B40" s="150"/>
      <c r="C40" s="43" t="s">
        <v>419</v>
      </c>
    </row>
    <row r="41" spans="2:3" ht="15" customHeight="1">
      <c r="B41" s="150"/>
      <c r="C41" s="43" t="s">
        <v>420</v>
      </c>
    </row>
    <row r="42" spans="2:3" ht="15" customHeight="1">
      <c r="B42" s="150"/>
      <c r="C42" s="43" t="s">
        <v>421</v>
      </c>
    </row>
    <row r="43" spans="2:3" ht="15" customHeight="1">
      <c r="B43" s="150"/>
      <c r="C43" s="43" t="s">
        <v>422</v>
      </c>
    </row>
    <row r="44" spans="2:3" ht="15" customHeight="1">
      <c r="B44" s="150"/>
      <c r="C44" s="43" t="s">
        <v>423</v>
      </c>
    </row>
    <row r="45" spans="2:3" ht="15" customHeight="1">
      <c r="B45" s="150"/>
      <c r="C45" s="43" t="s">
        <v>424</v>
      </c>
    </row>
    <row r="46" spans="2:3" ht="15" customHeight="1">
      <c r="B46" s="150"/>
      <c r="C46" s="43" t="s">
        <v>425</v>
      </c>
    </row>
    <row r="47" spans="2:3" ht="15" customHeight="1">
      <c r="B47" s="150"/>
      <c r="C47" s="43" t="s">
        <v>426</v>
      </c>
    </row>
    <row r="48" spans="2:3" ht="15" customHeight="1">
      <c r="B48" s="150"/>
      <c r="C48" s="43" t="s">
        <v>427</v>
      </c>
    </row>
    <row r="49" spans="2:3" ht="15" customHeight="1">
      <c r="B49" s="150"/>
      <c r="C49" s="43" t="s">
        <v>428</v>
      </c>
    </row>
    <row r="50" spans="2:3" ht="15" customHeight="1">
      <c r="B50" s="150"/>
      <c r="C50" s="43" t="s">
        <v>429</v>
      </c>
    </row>
    <row r="51" spans="2:3" ht="15" customHeight="1">
      <c r="B51" s="150"/>
      <c r="C51" s="43" t="s">
        <v>430</v>
      </c>
    </row>
    <row r="52" spans="2:3" ht="15" customHeight="1">
      <c r="B52" s="150"/>
      <c r="C52" s="43" t="s">
        <v>431</v>
      </c>
    </row>
    <row r="53" spans="2:3" ht="15" customHeight="1">
      <c r="B53" s="150"/>
      <c r="C53" s="43" t="s">
        <v>432</v>
      </c>
    </row>
    <row r="54" spans="2:3" ht="15" customHeight="1">
      <c r="B54" s="150"/>
      <c r="C54" s="43" t="s">
        <v>433</v>
      </c>
    </row>
    <row r="55" spans="2:3" ht="15" customHeight="1">
      <c r="B55" s="151"/>
      <c r="C55" s="44" t="s">
        <v>434</v>
      </c>
    </row>
  </sheetData>
  <conditionalFormatting sqref="B3:C55">
    <cfRule type="expression" dxfId="34" priority="4">
      <formula>IF(Labs_IsBlnkRow*Labs_IsBlnkRowNext=1,TRUE,FALSE)</formula>
    </cfRule>
  </conditionalFormatting>
  <conditionalFormatting sqref="C3:C55">
    <cfRule type="duplicateValues" dxfId="33" priority="261"/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2"/>
      <c r="B1" s="135" t="s">
        <v>751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4"/>
    </row>
    <row r="2" spans="1:14" ht="36.75" customHeight="1" thickBot="1">
      <c r="A2" s="127" t="s">
        <v>200</v>
      </c>
      <c r="B2" s="128" t="s">
        <v>199</v>
      </c>
      <c r="C2" s="129" t="s">
        <v>198</v>
      </c>
      <c r="D2" s="128" t="s">
        <v>110</v>
      </c>
      <c r="E2" s="128" t="s">
        <v>201</v>
      </c>
      <c r="F2" s="130" t="s">
        <v>197</v>
      </c>
      <c r="G2" s="128" t="s">
        <v>196</v>
      </c>
      <c r="H2" s="131" t="s">
        <v>195</v>
      </c>
      <c r="I2" s="140" t="s">
        <v>203</v>
      </c>
      <c r="J2" s="92" t="s">
        <v>204</v>
      </c>
      <c r="K2" s="93"/>
      <c r="L2" s="93"/>
      <c r="M2" s="93"/>
      <c r="N2" s="94"/>
    </row>
    <row r="3" spans="1:14" ht="18" customHeight="1">
      <c r="A3" s="95">
        <v>2</v>
      </c>
      <c r="B3" s="96">
        <v>1</v>
      </c>
      <c r="C3" s="97" t="s">
        <v>205</v>
      </c>
      <c r="D3" s="96">
        <v>1</v>
      </c>
      <c r="E3" s="96">
        <v>17</v>
      </c>
      <c r="F3" s="96">
        <v>9</v>
      </c>
      <c r="G3" s="96">
        <v>309714</v>
      </c>
      <c r="H3" s="98">
        <v>8.2044000000000006E-2</v>
      </c>
      <c r="I3" s="99">
        <v>12.571181516857399</v>
      </c>
      <c r="J3" s="253">
        <f>IF(ISNUMBER($I3),(($I3-$I$23)*$I$27)+$I$23,"-     ")</f>
        <v>12.771344090875319</v>
      </c>
      <c r="K3" s="100"/>
      <c r="L3" s="100"/>
      <c r="M3" s="97"/>
      <c r="N3" s="101"/>
    </row>
    <row r="4" spans="1:14" ht="18" customHeight="1">
      <c r="A4" s="102">
        <v>2</v>
      </c>
      <c r="B4" s="103">
        <v>1</v>
      </c>
      <c r="C4" s="91" t="s">
        <v>205</v>
      </c>
      <c r="D4" s="103">
        <v>1</v>
      </c>
      <c r="E4" s="103">
        <v>5</v>
      </c>
      <c r="F4" s="103">
        <v>3</v>
      </c>
      <c r="G4" s="103">
        <v>309715</v>
      </c>
      <c r="H4" s="104">
        <v>8.7452000000000002E-2</v>
      </c>
      <c r="I4" s="105">
        <v>13.141447442584628</v>
      </c>
      <c r="J4" s="254">
        <f t="shared" ref="J4:J21" si="0">IF(ISNUMBER($I4),(($I4-$I$23)*$I$27)+$I$23,"-     ")</f>
        <v>12.801804806730464</v>
      </c>
      <c r="K4" s="106"/>
      <c r="L4" s="106"/>
      <c r="M4" s="106"/>
      <c r="N4" s="107"/>
    </row>
    <row r="5" spans="1:14" ht="18" customHeight="1">
      <c r="A5" s="102">
        <v>2</v>
      </c>
      <c r="B5" s="103">
        <v>1</v>
      </c>
      <c r="C5" s="91" t="s">
        <v>205</v>
      </c>
      <c r="D5" s="103">
        <v>1</v>
      </c>
      <c r="E5" s="103">
        <v>7</v>
      </c>
      <c r="F5" s="103">
        <v>10</v>
      </c>
      <c r="G5" s="103">
        <v>309716</v>
      </c>
      <c r="H5" s="104">
        <v>8.7578000000000003E-2</v>
      </c>
      <c r="I5" s="105">
        <v>12.337622411850292</v>
      </c>
      <c r="J5" s="254">
        <f t="shared" si="0"/>
        <v>12.758868547077167</v>
      </c>
      <c r="K5" s="106"/>
      <c r="L5" s="106"/>
      <c r="M5" s="106"/>
      <c r="N5" s="107"/>
    </row>
    <row r="6" spans="1:14" ht="18" customHeight="1">
      <c r="A6" s="102">
        <v>2</v>
      </c>
      <c r="B6" s="103">
        <v>1</v>
      </c>
      <c r="C6" s="91" t="s">
        <v>205</v>
      </c>
      <c r="D6" s="103">
        <v>1</v>
      </c>
      <c r="E6" s="103">
        <v>11</v>
      </c>
      <c r="F6" s="103">
        <v>12</v>
      </c>
      <c r="G6" s="103">
        <v>309717</v>
      </c>
      <c r="H6" s="104">
        <v>8.4681000000000006E-2</v>
      </c>
      <c r="I6" s="105">
        <v>12.935094828469229</v>
      </c>
      <c r="J6" s="254">
        <f t="shared" si="0"/>
        <v>12.790782495803295</v>
      </c>
      <c r="K6" s="106"/>
      <c r="L6" s="106"/>
      <c r="M6" s="106"/>
      <c r="N6" s="107"/>
    </row>
    <row r="7" spans="1:14" ht="18" customHeight="1">
      <c r="A7" s="102">
        <v>2</v>
      </c>
      <c r="B7" s="103">
        <v>1</v>
      </c>
      <c r="C7" s="91" t="s">
        <v>205</v>
      </c>
      <c r="D7" s="103">
        <v>1</v>
      </c>
      <c r="E7" s="103">
        <v>15</v>
      </c>
      <c r="F7" s="103">
        <v>2</v>
      </c>
      <c r="G7" s="103">
        <v>309718</v>
      </c>
      <c r="H7" s="104">
        <v>8.3446999999999993E-2</v>
      </c>
      <c r="I7" s="105">
        <v>13.202083267032789</v>
      </c>
      <c r="J7" s="254">
        <f t="shared" si="0"/>
        <v>12.80504366519251</v>
      </c>
      <c r="K7" s="106"/>
      <c r="L7" s="106"/>
      <c r="M7" s="106"/>
      <c r="N7" s="107"/>
    </row>
    <row r="8" spans="1:14" ht="18" customHeight="1">
      <c r="A8" s="102">
        <v>2</v>
      </c>
      <c r="B8" s="103">
        <v>1</v>
      </c>
      <c r="C8" s="91" t="s">
        <v>205</v>
      </c>
      <c r="D8" s="103">
        <v>1</v>
      </c>
      <c r="E8" s="103">
        <v>6</v>
      </c>
      <c r="F8" s="103">
        <v>3</v>
      </c>
      <c r="G8" s="103">
        <v>309719</v>
      </c>
      <c r="H8" s="104">
        <v>8.3505999999999997E-2</v>
      </c>
      <c r="I8" s="105">
        <v>12.884216489955042</v>
      </c>
      <c r="J8" s="254">
        <f t="shared" si="0"/>
        <v>12.788064832792505</v>
      </c>
      <c r="K8" s="106"/>
      <c r="L8" s="106"/>
      <c r="M8" s="106"/>
      <c r="N8" s="107"/>
    </row>
    <row r="9" spans="1:14" ht="18" customHeight="1">
      <c r="A9" s="102">
        <v>2</v>
      </c>
      <c r="B9" s="103">
        <v>1</v>
      </c>
      <c r="C9" s="91" t="s">
        <v>205</v>
      </c>
      <c r="D9" s="103">
        <v>1</v>
      </c>
      <c r="E9" s="103">
        <v>18</v>
      </c>
      <c r="F9" s="103">
        <v>9</v>
      </c>
      <c r="G9" s="103">
        <v>309720</v>
      </c>
      <c r="H9" s="104">
        <v>8.2782999999999995E-2</v>
      </c>
      <c r="I9" s="105">
        <v>12.806914637232545</v>
      </c>
      <c r="J9" s="254">
        <f t="shared" si="0"/>
        <v>12.783935759557323</v>
      </c>
      <c r="K9" s="106"/>
      <c r="L9" s="106"/>
      <c r="M9" s="106"/>
      <c r="N9" s="107"/>
    </row>
    <row r="10" spans="1:14" ht="18" customHeight="1">
      <c r="A10" s="102">
        <v>2</v>
      </c>
      <c r="B10" s="103">
        <v>1</v>
      </c>
      <c r="C10" s="91" t="s">
        <v>205</v>
      </c>
      <c r="D10" s="103">
        <v>1</v>
      </c>
      <c r="E10" s="103">
        <v>19</v>
      </c>
      <c r="F10" s="103">
        <v>4</v>
      </c>
      <c r="G10" s="103">
        <v>309721</v>
      </c>
      <c r="H10" s="104">
        <v>8.3805000000000004E-2</v>
      </c>
      <c r="I10" s="105">
        <v>12.834089500593155</v>
      </c>
      <c r="J10" s="254">
        <f t="shared" si="0"/>
        <v>12.785387303045871</v>
      </c>
      <c r="K10" s="106"/>
      <c r="L10" s="106"/>
      <c r="M10" s="106"/>
      <c r="N10" s="107"/>
    </row>
    <row r="11" spans="1:14" ht="18" customHeight="1">
      <c r="A11" s="102">
        <v>2</v>
      </c>
      <c r="B11" s="103">
        <v>1</v>
      </c>
      <c r="C11" s="91" t="s">
        <v>205</v>
      </c>
      <c r="D11" s="103">
        <v>1</v>
      </c>
      <c r="E11" s="103">
        <v>12</v>
      </c>
      <c r="F11" s="103">
        <v>12</v>
      </c>
      <c r="G11" s="103">
        <v>309722</v>
      </c>
      <c r="H11" s="104">
        <v>8.4862000000000007E-2</v>
      </c>
      <c r="I11" s="105">
        <v>12.992769011601483</v>
      </c>
      <c r="J11" s="254">
        <f t="shared" si="0"/>
        <v>12.79386315839475</v>
      </c>
      <c r="K11" s="106"/>
      <c r="L11" s="106"/>
      <c r="M11" s="106"/>
      <c r="N11" s="107"/>
    </row>
    <row r="12" spans="1:14" ht="18" customHeight="1">
      <c r="A12" s="102">
        <v>2</v>
      </c>
      <c r="B12" s="103">
        <v>1</v>
      </c>
      <c r="C12" s="91" t="s">
        <v>205</v>
      </c>
      <c r="D12" s="103">
        <v>1</v>
      </c>
      <c r="E12" s="103">
        <v>8</v>
      </c>
      <c r="F12" s="103">
        <v>10</v>
      </c>
      <c r="G12" s="103">
        <v>309723</v>
      </c>
      <c r="H12" s="104">
        <v>8.5275000000000004E-2</v>
      </c>
      <c r="I12" s="105">
        <v>12.669497730595719</v>
      </c>
      <c r="J12" s="254">
        <f t="shared" si="0"/>
        <v>12.77659564478294</v>
      </c>
      <c r="K12" s="106"/>
      <c r="L12" s="106"/>
      <c r="M12" s="106"/>
      <c r="N12" s="107"/>
    </row>
    <row r="13" spans="1:14" ht="18" customHeight="1">
      <c r="A13" s="102">
        <v>2</v>
      </c>
      <c r="B13" s="103">
        <v>1</v>
      </c>
      <c r="C13" s="91" t="s">
        <v>205</v>
      </c>
      <c r="D13" s="103">
        <v>1</v>
      </c>
      <c r="E13" s="103">
        <v>10</v>
      </c>
      <c r="F13" s="103">
        <v>5</v>
      </c>
      <c r="G13" s="103">
        <v>309724</v>
      </c>
      <c r="H13" s="104">
        <v>8.7586999999999998E-2</v>
      </c>
      <c r="I13" s="105">
        <v>12.312644075058664</v>
      </c>
      <c r="J13" s="254">
        <f t="shared" si="0"/>
        <v>12.757534330906749</v>
      </c>
      <c r="K13" s="106"/>
      <c r="L13" s="106"/>
      <c r="M13" s="106"/>
      <c r="N13" s="107"/>
    </row>
    <row r="14" spans="1:14" ht="18" customHeight="1">
      <c r="A14" s="102">
        <v>2</v>
      </c>
      <c r="B14" s="103">
        <v>1</v>
      </c>
      <c r="C14" s="91" t="s">
        <v>205</v>
      </c>
      <c r="D14" s="103">
        <v>1</v>
      </c>
      <c r="E14" s="103">
        <v>20</v>
      </c>
      <c r="F14" s="103">
        <v>4</v>
      </c>
      <c r="G14" s="103">
        <v>309725</v>
      </c>
      <c r="H14" s="104">
        <v>8.4128999999999995E-2</v>
      </c>
      <c r="I14" s="105">
        <v>12.923544351560306</v>
      </c>
      <c r="J14" s="254">
        <f t="shared" si="0"/>
        <v>12.790165527860374</v>
      </c>
      <c r="K14" s="106"/>
      <c r="L14" s="106"/>
      <c r="M14" s="106"/>
      <c r="N14" s="107"/>
    </row>
    <row r="15" spans="1:14" ht="18" customHeight="1">
      <c r="A15" s="102">
        <v>2</v>
      </c>
      <c r="B15" s="103">
        <v>1</v>
      </c>
      <c r="C15" s="91" t="s">
        <v>205</v>
      </c>
      <c r="D15" s="103">
        <v>1</v>
      </c>
      <c r="E15" s="103">
        <v>4</v>
      </c>
      <c r="F15" s="103">
        <v>8</v>
      </c>
      <c r="G15" s="103">
        <v>309726</v>
      </c>
      <c r="H15" s="104">
        <v>8.7894E-2</v>
      </c>
      <c r="I15" s="105">
        <v>12.695455130869426</v>
      </c>
      <c r="J15" s="254">
        <f t="shared" si="0"/>
        <v>12.77798215756304</v>
      </c>
      <c r="K15" s="106"/>
      <c r="L15" s="106"/>
      <c r="M15" s="106"/>
      <c r="N15" s="107"/>
    </row>
    <row r="16" spans="1:14" ht="18" customHeight="1">
      <c r="A16" s="102">
        <v>2</v>
      </c>
      <c r="B16" s="103">
        <v>1</v>
      </c>
      <c r="C16" s="91" t="s">
        <v>205</v>
      </c>
      <c r="D16" s="103">
        <v>1</v>
      </c>
      <c r="E16" s="103">
        <v>16</v>
      </c>
      <c r="F16" s="103">
        <v>2</v>
      </c>
      <c r="G16" s="103">
        <v>309727</v>
      </c>
      <c r="H16" s="104">
        <v>8.7471999999999994E-2</v>
      </c>
      <c r="I16" s="105">
        <v>12.885695958197838</v>
      </c>
      <c r="J16" s="254">
        <f t="shared" si="0"/>
        <v>12.788143858488636</v>
      </c>
      <c r="K16" s="106"/>
      <c r="L16" s="106"/>
      <c r="M16" s="106"/>
      <c r="N16" s="107"/>
    </row>
    <row r="17" spans="1:14" ht="18" customHeight="1">
      <c r="A17" s="102">
        <v>2</v>
      </c>
      <c r="B17" s="103">
        <v>1</v>
      </c>
      <c r="C17" s="91" t="s">
        <v>205</v>
      </c>
      <c r="D17" s="103">
        <v>1</v>
      </c>
      <c r="E17" s="103">
        <v>14</v>
      </c>
      <c r="F17" s="103">
        <v>7</v>
      </c>
      <c r="G17" s="103">
        <v>309728</v>
      </c>
      <c r="H17" s="104">
        <v>8.3882999999999999E-2</v>
      </c>
      <c r="I17" s="105">
        <v>12.585235765923649</v>
      </c>
      <c r="J17" s="254">
        <f t="shared" si="0"/>
        <v>12.772094797638692</v>
      </c>
      <c r="K17" s="106"/>
      <c r="L17" s="106"/>
      <c r="M17" s="106"/>
      <c r="N17" s="107"/>
    </row>
    <row r="18" spans="1:14" ht="18" customHeight="1">
      <c r="A18" s="102">
        <v>2</v>
      </c>
      <c r="B18" s="103">
        <v>1</v>
      </c>
      <c r="C18" s="91" t="s">
        <v>205</v>
      </c>
      <c r="D18" s="103">
        <v>1</v>
      </c>
      <c r="E18" s="103">
        <v>13</v>
      </c>
      <c r="F18" s="103">
        <v>7</v>
      </c>
      <c r="G18" s="103">
        <v>309729</v>
      </c>
      <c r="H18" s="104">
        <v>8.7720999999999993E-2</v>
      </c>
      <c r="I18" s="105">
        <v>12.442284399095028</v>
      </c>
      <c r="J18" s="254">
        <f t="shared" si="0"/>
        <v>12.764459060047464</v>
      </c>
      <c r="K18" s="106"/>
      <c r="L18" s="106"/>
      <c r="M18" s="106"/>
      <c r="N18" s="107"/>
    </row>
    <row r="19" spans="1:14" ht="18" customHeight="1">
      <c r="A19" s="102">
        <v>2</v>
      </c>
      <c r="B19" s="103">
        <v>1</v>
      </c>
      <c r="C19" s="91" t="s">
        <v>205</v>
      </c>
      <c r="D19" s="103">
        <v>1</v>
      </c>
      <c r="E19" s="103">
        <v>9</v>
      </c>
      <c r="F19" s="103">
        <v>5</v>
      </c>
      <c r="G19" s="103">
        <v>309730</v>
      </c>
      <c r="H19" s="104">
        <v>8.6882000000000001E-2</v>
      </c>
      <c r="I19" s="105">
        <v>12.605087515054926</v>
      </c>
      <c r="J19" s="254">
        <f t="shared" si="0"/>
        <v>12.773155177475948</v>
      </c>
      <c r="K19" s="106"/>
      <c r="L19" s="106"/>
      <c r="M19" s="106"/>
      <c r="N19" s="107"/>
    </row>
    <row r="20" spans="1:14" ht="18" customHeight="1">
      <c r="A20" s="102">
        <v>2</v>
      </c>
      <c r="B20" s="103">
        <v>1</v>
      </c>
      <c r="C20" s="91" t="s">
        <v>205</v>
      </c>
      <c r="D20" s="103">
        <v>1</v>
      </c>
      <c r="E20" s="103">
        <v>3</v>
      </c>
      <c r="F20" s="103">
        <v>8</v>
      </c>
      <c r="G20" s="103">
        <v>309731</v>
      </c>
      <c r="H20" s="104">
        <v>8.8188000000000002E-2</v>
      </c>
      <c r="I20" s="105">
        <v>12.662803602013987</v>
      </c>
      <c r="J20" s="254">
        <f t="shared" si="0"/>
        <v>12.776238078357478</v>
      </c>
      <c r="K20" s="106"/>
      <c r="L20" s="106"/>
      <c r="M20" s="106"/>
      <c r="N20" s="107"/>
    </row>
    <row r="21" spans="1:14" ht="18" customHeight="1">
      <c r="A21" s="102">
        <v>2</v>
      </c>
      <c r="B21" s="103">
        <v>1</v>
      </c>
      <c r="C21" s="91" t="s">
        <v>205</v>
      </c>
      <c r="D21" s="103">
        <v>1</v>
      </c>
      <c r="E21" s="103">
        <v>2</v>
      </c>
      <c r="F21" s="103">
        <v>1</v>
      </c>
      <c r="G21" s="103">
        <v>309732</v>
      </c>
      <c r="H21" s="104">
        <v>8.6046999999999998E-2</v>
      </c>
      <c r="I21" s="105">
        <v>13.137567083620041</v>
      </c>
      <c r="J21" s="254">
        <f t="shared" si="0"/>
        <v>12.801597537618804</v>
      </c>
      <c r="K21" s="106"/>
      <c r="L21" s="106"/>
      <c r="M21" s="106"/>
      <c r="N21" s="107"/>
    </row>
    <row r="22" spans="1:14" ht="18" customHeight="1" thickBot="1">
      <c r="A22" s="102">
        <v>2</v>
      </c>
      <c r="B22" s="103">
        <v>1</v>
      </c>
      <c r="C22" s="91" t="s">
        <v>205</v>
      </c>
      <c r="D22" s="103">
        <v>1</v>
      </c>
      <c r="E22" s="103">
        <v>1</v>
      </c>
      <c r="F22" s="103">
        <v>1</v>
      </c>
      <c r="G22" s="103">
        <v>309733</v>
      </c>
      <c r="H22" s="104">
        <v>8.6656999999999998E-2</v>
      </c>
      <c r="I22" s="105">
        <v>13.027546930630869</v>
      </c>
      <c r="J22" s="254">
        <f>IF(ISNUMBER($I22),(($I22-$I$23)*$I$27)+$I$23,"-     ")</f>
        <v>12.795720818587643</v>
      </c>
      <c r="K22" s="106"/>
      <c r="L22" s="106"/>
      <c r="M22" s="106"/>
      <c r="N22" s="107"/>
    </row>
    <row r="23" spans="1:14" ht="18" customHeight="1">
      <c r="A23" s="136" t="s">
        <v>194</v>
      </c>
      <c r="B23" s="120"/>
      <c r="C23" s="121"/>
      <c r="D23" s="120"/>
      <c r="E23" s="120"/>
      <c r="F23" s="122"/>
      <c r="G23" s="120"/>
      <c r="H23" s="123">
        <f>AVERAGE(H$3:H$22)</f>
        <v>8.5594649999999967E-2</v>
      </c>
      <c r="I23" s="255">
        <f>AVERAGE(I$3:I$22)</f>
        <v>12.782639082439848</v>
      </c>
      <c r="J23" s="256">
        <f>AVERAGE(J$3:J$22)</f>
        <v>12.782639082439848</v>
      </c>
      <c r="K23" s="121"/>
      <c r="L23" s="121"/>
      <c r="M23" s="121"/>
      <c r="N23" s="124"/>
    </row>
    <row r="24" spans="1:14" ht="18" customHeight="1">
      <c r="A24" s="137" t="s">
        <v>193</v>
      </c>
      <c r="B24" s="119"/>
      <c r="C24" s="118"/>
      <c r="D24" s="119"/>
      <c r="E24" s="119"/>
      <c r="F24" s="119"/>
      <c r="G24" s="119"/>
      <c r="H24" s="125"/>
      <c r="I24" s="257">
        <f>MEDIAN(I$3:I$22)</f>
        <v>12.82050206891285</v>
      </c>
      <c r="J24" s="258">
        <f>MEDIAN(J$3:J$22)</f>
        <v>12.784661531301598</v>
      </c>
      <c r="K24" s="118"/>
      <c r="L24" s="118"/>
      <c r="M24" s="118"/>
      <c r="N24" s="126"/>
    </row>
    <row r="25" spans="1:14" ht="18" customHeight="1">
      <c r="A25" s="137" t="s">
        <v>192</v>
      </c>
      <c r="B25" s="119"/>
      <c r="C25" s="118"/>
      <c r="D25" s="119"/>
      <c r="E25" s="119"/>
      <c r="F25" s="119"/>
      <c r="G25" s="119"/>
      <c r="H25" s="125"/>
      <c r="I25" s="108">
        <f>STDEV(I$3:I$22)</f>
        <v>0.26024313648651098</v>
      </c>
      <c r="J25" s="109">
        <f>STDEV(J$3:J$22)</f>
        <v>1.3900869534960218E-2</v>
      </c>
      <c r="K25" s="118"/>
      <c r="L25" s="118"/>
      <c r="M25" s="118"/>
      <c r="N25" s="126"/>
    </row>
    <row r="26" spans="1:14" ht="18" customHeight="1" thickBot="1">
      <c r="A26" s="137" t="s">
        <v>191</v>
      </c>
      <c r="B26" s="119"/>
      <c r="C26" s="118"/>
      <c r="D26" s="119"/>
      <c r="E26" s="119"/>
      <c r="F26" s="119"/>
      <c r="G26" s="119"/>
      <c r="H26" s="125"/>
      <c r="I26" s="259">
        <f>I25/I23</f>
        <v>2.035910853839408E-2</v>
      </c>
      <c r="J26" s="260">
        <f>J25/J23</f>
        <v>1.087480405674329E-3</v>
      </c>
      <c r="K26" s="118"/>
      <c r="L26" s="118"/>
      <c r="M26" s="118"/>
      <c r="N26" s="126"/>
    </row>
    <row r="27" spans="1:14" ht="18" customHeight="1" thickBot="1">
      <c r="A27" s="138" t="s">
        <v>190</v>
      </c>
      <c r="B27" s="110"/>
      <c r="C27" s="111"/>
      <c r="D27" s="110"/>
      <c r="E27" s="110"/>
      <c r="F27" s="110"/>
      <c r="G27" s="110"/>
      <c r="H27" s="112"/>
      <c r="I27" s="139">
        <f>SQRT(I26*I26*H23/$C$31)/I26</f>
        <v>5.3414932369141861E-2</v>
      </c>
      <c r="J27" s="113"/>
      <c r="K27" s="113"/>
      <c r="L27" s="113"/>
      <c r="M27" s="113"/>
      <c r="N27" s="114"/>
    </row>
    <row r="28" spans="1:14" ht="18" customHeight="1">
      <c r="H28" s="115"/>
    </row>
    <row r="29" spans="1:14" ht="18" customHeight="1">
      <c r="H29" s="115"/>
    </row>
    <row r="30" spans="1:14" ht="18" customHeight="1">
      <c r="A30" s="116" t="s">
        <v>189</v>
      </c>
      <c r="B30" s="117" t="s">
        <v>202</v>
      </c>
      <c r="H30" s="115"/>
    </row>
    <row r="31" spans="1:14" ht="18" customHeight="1">
      <c r="A31" s="91" t="s">
        <v>188</v>
      </c>
      <c r="C31" s="119">
        <v>30</v>
      </c>
      <c r="D31" s="118" t="s">
        <v>187</v>
      </c>
      <c r="H31" s="115"/>
    </row>
    <row r="32" spans="1:14" ht="18" customHeight="1">
      <c r="H32" s="115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3" orientation="portrait" r:id="rId1"/>
  <headerFooter>
    <oddHeader>&amp;L&amp;8File: &amp;F,
Sheet: &amp;A, Page: &amp;P of &amp;N.&amp;R&amp;8Prepared By: C.Savory,
Printed: &amp;D.</oddHeader>
    <oddFooter>&amp;R&amp;9Prepared By: Shah Bappi,
Printed: 2026-06-01 11:43.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3806D-CBD5-4ADA-ABE6-059C75801F2E}">
  <sheetPr codeName="Sheet6"/>
  <dimension ref="A1:BN101"/>
  <sheetViews>
    <sheetView zoomScale="70" zoomScaleNormal="7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3" width="11.28515625" style="2" bestFit="1" customWidth="1"/>
    <col min="34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509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235</v>
      </c>
      <c r="E2" s="16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17" t="s">
        <v>235</v>
      </c>
      <c r="R2" s="17" t="s">
        <v>235</v>
      </c>
      <c r="S2" s="17" t="s">
        <v>235</v>
      </c>
      <c r="T2" s="17" t="s">
        <v>235</v>
      </c>
      <c r="U2" s="17" t="s">
        <v>235</v>
      </c>
      <c r="V2" s="17" t="s">
        <v>235</v>
      </c>
      <c r="W2" s="17" t="s">
        <v>235</v>
      </c>
      <c r="X2" s="17" t="s">
        <v>235</v>
      </c>
      <c r="Y2" s="17" t="s">
        <v>235</v>
      </c>
      <c r="Z2" s="17" t="s">
        <v>235</v>
      </c>
      <c r="AA2" s="17" t="s">
        <v>235</v>
      </c>
      <c r="AB2" s="17" t="s">
        <v>235</v>
      </c>
      <c r="AC2" s="17" t="s">
        <v>235</v>
      </c>
      <c r="AD2" s="17" t="s">
        <v>235</v>
      </c>
      <c r="AE2" s="17" t="s">
        <v>235</v>
      </c>
      <c r="AF2" s="17" t="s">
        <v>235</v>
      </c>
      <c r="AG2" s="17" t="s">
        <v>235</v>
      </c>
      <c r="AH2" s="148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45" t="s">
        <v>237</v>
      </c>
      <c r="E3" s="146" t="s">
        <v>238</v>
      </c>
      <c r="F3" s="147" t="s">
        <v>239</v>
      </c>
      <c r="G3" s="147" t="s">
        <v>240</v>
      </c>
      <c r="H3" s="147" t="s">
        <v>241</v>
      </c>
      <c r="I3" s="147" t="s">
        <v>242</v>
      </c>
      <c r="J3" s="147" t="s">
        <v>243</v>
      </c>
      <c r="K3" s="147" t="s">
        <v>244</v>
      </c>
      <c r="L3" s="147" t="s">
        <v>245</v>
      </c>
      <c r="M3" s="147" t="s">
        <v>246</v>
      </c>
      <c r="N3" s="147" t="s">
        <v>247</v>
      </c>
      <c r="O3" s="147" t="s">
        <v>248</v>
      </c>
      <c r="P3" s="147" t="s">
        <v>249</v>
      </c>
      <c r="Q3" s="147" t="s">
        <v>250</v>
      </c>
      <c r="R3" s="147" t="s">
        <v>251</v>
      </c>
      <c r="S3" s="147" t="s">
        <v>252</v>
      </c>
      <c r="T3" s="147" t="s">
        <v>253</v>
      </c>
      <c r="U3" s="147" t="s">
        <v>254</v>
      </c>
      <c r="V3" s="147" t="s">
        <v>255</v>
      </c>
      <c r="W3" s="147" t="s">
        <v>256</v>
      </c>
      <c r="X3" s="147" t="s">
        <v>257</v>
      </c>
      <c r="Y3" s="147" t="s">
        <v>258</v>
      </c>
      <c r="Z3" s="147" t="s">
        <v>259</v>
      </c>
      <c r="AA3" s="147" t="s">
        <v>260</v>
      </c>
      <c r="AB3" s="147" t="s">
        <v>261</v>
      </c>
      <c r="AC3" s="147" t="s">
        <v>262</v>
      </c>
      <c r="AD3" s="147" t="s">
        <v>263</v>
      </c>
      <c r="AE3" s="147" t="s">
        <v>264</v>
      </c>
      <c r="AF3" s="147" t="s">
        <v>265</v>
      </c>
      <c r="AG3" s="147" t="s">
        <v>266</v>
      </c>
      <c r="AH3" s="148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267</v>
      </c>
      <c r="F4" s="11" t="s">
        <v>267</v>
      </c>
      <c r="G4" s="11" t="s">
        <v>267</v>
      </c>
      <c r="H4" s="11" t="s">
        <v>267</v>
      </c>
      <c r="I4" s="11" t="s">
        <v>268</v>
      </c>
      <c r="J4" s="11" t="s">
        <v>269</v>
      </c>
      <c r="K4" s="11" t="s">
        <v>267</v>
      </c>
      <c r="L4" s="11" t="s">
        <v>267</v>
      </c>
      <c r="M4" s="11" t="s">
        <v>268</v>
      </c>
      <c r="N4" s="11" t="s">
        <v>267</v>
      </c>
      <c r="O4" s="11" t="s">
        <v>267</v>
      </c>
      <c r="P4" s="11" t="s">
        <v>269</v>
      </c>
      <c r="Q4" s="11" t="s">
        <v>269</v>
      </c>
      <c r="R4" s="11" t="s">
        <v>267</v>
      </c>
      <c r="S4" s="11" t="s">
        <v>269</v>
      </c>
      <c r="T4" s="11" t="s">
        <v>268</v>
      </c>
      <c r="U4" s="11" t="s">
        <v>267</v>
      </c>
      <c r="V4" s="11" t="s">
        <v>268</v>
      </c>
      <c r="W4" s="11" t="s">
        <v>267</v>
      </c>
      <c r="X4" s="11" t="s">
        <v>268</v>
      </c>
      <c r="Y4" s="11" t="s">
        <v>269</v>
      </c>
      <c r="Z4" s="11" t="s">
        <v>267</v>
      </c>
      <c r="AA4" s="11" t="s">
        <v>269</v>
      </c>
      <c r="AB4" s="11" t="s">
        <v>269</v>
      </c>
      <c r="AC4" s="11" t="s">
        <v>267</v>
      </c>
      <c r="AD4" s="11" t="s">
        <v>267</v>
      </c>
      <c r="AE4" s="11" t="s">
        <v>267</v>
      </c>
      <c r="AF4" s="11" t="s">
        <v>267</v>
      </c>
      <c r="AG4" s="11" t="s">
        <v>267</v>
      </c>
      <c r="AH4" s="148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270</v>
      </c>
      <c r="E5" s="26" t="s">
        <v>116</v>
      </c>
      <c r="F5" s="26" t="s">
        <v>116</v>
      </c>
      <c r="G5" s="26" t="s">
        <v>116</v>
      </c>
      <c r="H5" s="26" t="s">
        <v>271</v>
      </c>
      <c r="I5" s="26" t="s">
        <v>117</v>
      </c>
      <c r="J5" s="26" t="s">
        <v>116</v>
      </c>
      <c r="K5" s="26" t="s">
        <v>272</v>
      </c>
      <c r="L5" s="26" t="s">
        <v>116</v>
      </c>
      <c r="M5" s="26" t="s">
        <v>117</v>
      </c>
      <c r="N5" s="26" t="s">
        <v>116</v>
      </c>
      <c r="O5" s="26" t="s">
        <v>116</v>
      </c>
      <c r="P5" s="26" t="s">
        <v>116</v>
      </c>
      <c r="Q5" s="26" t="s">
        <v>116</v>
      </c>
      <c r="R5" s="26" t="s">
        <v>116</v>
      </c>
      <c r="S5" s="26" t="s">
        <v>116</v>
      </c>
      <c r="T5" s="26" t="s">
        <v>116</v>
      </c>
      <c r="U5" s="26" t="s">
        <v>116</v>
      </c>
      <c r="V5" s="26" t="s">
        <v>116</v>
      </c>
      <c r="W5" s="26" t="s">
        <v>116</v>
      </c>
      <c r="X5" s="26" t="s">
        <v>116</v>
      </c>
      <c r="Y5" s="26" t="s">
        <v>116</v>
      </c>
      <c r="Z5" s="26" t="s">
        <v>116</v>
      </c>
      <c r="AA5" s="26" t="s">
        <v>116</v>
      </c>
      <c r="AB5" s="26" t="s">
        <v>116</v>
      </c>
      <c r="AC5" s="26" t="s">
        <v>271</v>
      </c>
      <c r="AD5" s="26" t="s">
        <v>116</v>
      </c>
      <c r="AE5" s="26" t="s">
        <v>116</v>
      </c>
      <c r="AF5" s="26" t="s">
        <v>116</v>
      </c>
      <c r="AG5" s="26" t="s">
        <v>116</v>
      </c>
      <c r="AH5" s="148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13.027546930630869</v>
      </c>
      <c r="E6" s="22">
        <v>12.88</v>
      </c>
      <c r="F6" s="22">
        <v>12.15</v>
      </c>
      <c r="G6" s="22">
        <v>12.3</v>
      </c>
      <c r="H6" s="22">
        <v>12.116970757310675</v>
      </c>
      <c r="I6" s="22">
        <v>12.329000000000001</v>
      </c>
      <c r="J6" s="22">
        <v>11.3</v>
      </c>
      <c r="K6" s="22">
        <v>12.209</v>
      </c>
      <c r="L6" s="22">
        <v>11.5</v>
      </c>
      <c r="M6" s="22">
        <v>12.006</v>
      </c>
      <c r="N6" s="22">
        <v>12.05</v>
      </c>
      <c r="O6" s="22">
        <v>12.15</v>
      </c>
      <c r="P6" s="22">
        <v>12.2</v>
      </c>
      <c r="Q6" s="22">
        <v>11.5</v>
      </c>
      <c r="R6" s="22">
        <v>12.59</v>
      </c>
      <c r="S6" s="22">
        <v>11.74</v>
      </c>
      <c r="T6" s="141">
        <v>11.1</v>
      </c>
      <c r="U6" s="22">
        <v>11.617930000000001</v>
      </c>
      <c r="V6" s="22">
        <v>12.5</v>
      </c>
      <c r="W6" s="22">
        <v>12.05</v>
      </c>
      <c r="X6" s="22">
        <v>11.600000000000001</v>
      </c>
      <c r="Y6" s="22">
        <v>12.2</v>
      </c>
      <c r="Z6" s="22">
        <v>12.216298133333334</v>
      </c>
      <c r="AA6" s="142">
        <v>13.32427</v>
      </c>
      <c r="AB6" s="22">
        <v>12.0747</v>
      </c>
      <c r="AC6" s="22">
        <v>12.4</v>
      </c>
      <c r="AD6" s="22">
        <v>11.739000000000001</v>
      </c>
      <c r="AE6" s="22">
        <v>11.973000000000001</v>
      </c>
      <c r="AF6" s="22">
        <v>11.52</v>
      </c>
      <c r="AG6" s="22">
        <v>11.189</v>
      </c>
      <c r="AH6" s="148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13.137567083620041</v>
      </c>
      <c r="E7" s="11">
        <v>12.822000000000001</v>
      </c>
      <c r="F7" s="11">
        <v>12.5</v>
      </c>
      <c r="G7" s="11">
        <v>12.4</v>
      </c>
      <c r="H7" s="11">
        <v>12.033524999999999</v>
      </c>
      <c r="I7" s="11">
        <v>12.292999999999999</v>
      </c>
      <c r="J7" s="11">
        <v>11.4</v>
      </c>
      <c r="K7" s="11">
        <v>12.186999999999999</v>
      </c>
      <c r="L7" s="11">
        <v>11.5</v>
      </c>
      <c r="M7" s="11">
        <v>12.157999999999999</v>
      </c>
      <c r="N7" s="11">
        <v>12.15</v>
      </c>
      <c r="O7" s="11">
        <v>12.05</v>
      </c>
      <c r="P7" s="11">
        <v>12.2</v>
      </c>
      <c r="Q7" s="11">
        <v>11.6</v>
      </c>
      <c r="R7" s="11">
        <v>12.72</v>
      </c>
      <c r="S7" s="11">
        <v>11.47</v>
      </c>
      <c r="T7" s="143">
        <v>11.7</v>
      </c>
      <c r="U7" s="11">
        <v>11.571899999999999</v>
      </c>
      <c r="V7" s="11">
        <v>12.2</v>
      </c>
      <c r="W7" s="11">
        <v>12.2</v>
      </c>
      <c r="X7" s="11">
        <v>11.5</v>
      </c>
      <c r="Y7" s="11">
        <v>12.4</v>
      </c>
      <c r="Z7" s="11">
        <v>12.241333400000002</v>
      </c>
      <c r="AA7" s="11">
        <v>12.79528</v>
      </c>
      <c r="AB7" s="11">
        <v>11.986295</v>
      </c>
      <c r="AC7" s="11">
        <v>12.35</v>
      </c>
      <c r="AD7" s="11">
        <v>12.325950000000001</v>
      </c>
      <c r="AE7" s="11">
        <v>12.361167</v>
      </c>
      <c r="AF7" s="11">
        <v>11.73</v>
      </c>
      <c r="AG7" s="11">
        <v>11.683999999999999</v>
      </c>
      <c r="AH7" s="148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38</v>
      </c>
    </row>
    <row r="8" spans="1:66">
      <c r="A8" s="30"/>
      <c r="B8" s="19">
        <v>1</v>
      </c>
      <c r="C8" s="9">
        <v>3</v>
      </c>
      <c r="D8" s="10">
        <v>12.662803602013987</v>
      </c>
      <c r="E8" s="11">
        <v>12.91</v>
      </c>
      <c r="F8" s="11">
        <v>12.35</v>
      </c>
      <c r="G8" s="11">
        <v>12.3</v>
      </c>
      <c r="H8" s="11">
        <v>12.207729598288209</v>
      </c>
      <c r="I8" s="11">
        <v>12.331</v>
      </c>
      <c r="J8" s="11">
        <v>12</v>
      </c>
      <c r="K8" s="11">
        <v>12.169</v>
      </c>
      <c r="L8" s="11">
        <v>11.45</v>
      </c>
      <c r="M8" s="11">
        <v>11.967000000000001</v>
      </c>
      <c r="N8" s="11">
        <v>12.25</v>
      </c>
      <c r="O8" s="11">
        <v>12</v>
      </c>
      <c r="P8" s="11">
        <v>12.1</v>
      </c>
      <c r="Q8" s="11">
        <v>11.8</v>
      </c>
      <c r="R8" s="11">
        <v>12.5</v>
      </c>
      <c r="S8" s="11">
        <v>11.47</v>
      </c>
      <c r="T8" s="143">
        <v>11.2</v>
      </c>
      <c r="U8" s="11">
        <v>11.60955</v>
      </c>
      <c r="V8" s="11">
        <v>12.4</v>
      </c>
      <c r="W8" s="11">
        <v>12.15</v>
      </c>
      <c r="X8" s="11">
        <v>12</v>
      </c>
      <c r="Y8" s="11">
        <v>12.3</v>
      </c>
      <c r="Z8" s="11">
        <v>12.209796066666668</v>
      </c>
      <c r="AA8" s="11">
        <v>12.88889</v>
      </c>
      <c r="AB8" s="11">
        <v>11.751075</v>
      </c>
      <c r="AC8" s="11">
        <v>12.36</v>
      </c>
      <c r="AD8" s="11">
        <v>12.090750000000002</v>
      </c>
      <c r="AE8" s="11">
        <v>12.125294999999999</v>
      </c>
      <c r="AF8" s="11">
        <v>11.75</v>
      </c>
      <c r="AG8" s="11">
        <v>11.585000000000001</v>
      </c>
      <c r="AH8" s="148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12.695455130869426</v>
      </c>
      <c r="E9" s="11">
        <v>12.605</v>
      </c>
      <c r="F9" s="11">
        <v>12.1</v>
      </c>
      <c r="G9" s="11">
        <v>12.4</v>
      </c>
      <c r="H9" s="11">
        <v>12.279698825293677</v>
      </c>
      <c r="I9" s="11">
        <v>12.33</v>
      </c>
      <c r="J9" s="11">
        <v>11.8</v>
      </c>
      <c r="K9" s="11">
        <v>12.14</v>
      </c>
      <c r="L9" s="11">
        <v>11.5</v>
      </c>
      <c r="M9" s="11">
        <v>11.974</v>
      </c>
      <c r="N9" s="11">
        <v>12.15</v>
      </c>
      <c r="O9" s="11">
        <v>12.05</v>
      </c>
      <c r="P9" s="11">
        <v>12.3</v>
      </c>
      <c r="Q9" s="11">
        <v>11.8</v>
      </c>
      <c r="R9" s="11">
        <v>12.84</v>
      </c>
      <c r="S9" s="11">
        <v>11.42</v>
      </c>
      <c r="T9" s="143">
        <v>11.399999999999999</v>
      </c>
      <c r="U9" s="11">
        <v>11.607100000000001</v>
      </c>
      <c r="V9" s="11">
        <v>12.1</v>
      </c>
      <c r="W9" s="11">
        <v>12.1</v>
      </c>
      <c r="X9" s="11">
        <v>11.5</v>
      </c>
      <c r="Y9" s="11">
        <v>12.3</v>
      </c>
      <c r="Z9" s="11">
        <v>12.254322649999999</v>
      </c>
      <c r="AA9" s="11">
        <v>12.79528</v>
      </c>
      <c r="AB9" s="11">
        <v>11.819191999999999</v>
      </c>
      <c r="AC9" s="11">
        <v>12.37</v>
      </c>
      <c r="AD9" s="11">
        <v>12.22935</v>
      </c>
      <c r="AE9" s="11">
        <v>12.264291</v>
      </c>
      <c r="AF9" s="11">
        <v>11.49</v>
      </c>
      <c r="AG9" s="11">
        <v>11.326000000000001</v>
      </c>
      <c r="AH9" s="148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12.081946495551559</v>
      </c>
      <c r="BN9" s="28"/>
    </row>
    <row r="10" spans="1:66">
      <c r="A10" s="30"/>
      <c r="B10" s="19">
        <v>1</v>
      </c>
      <c r="C10" s="9">
        <v>5</v>
      </c>
      <c r="D10" s="10">
        <v>13.141447442584628</v>
      </c>
      <c r="E10" s="11">
        <v>12.273</v>
      </c>
      <c r="F10" s="11">
        <v>12.55</v>
      </c>
      <c r="G10" s="11">
        <v>12.4</v>
      </c>
      <c r="H10" s="11">
        <v>12.2055737315671</v>
      </c>
      <c r="I10" s="11">
        <v>12.223000000000001</v>
      </c>
      <c r="J10" s="11">
        <v>12.2</v>
      </c>
      <c r="K10" s="11">
        <v>12.16</v>
      </c>
      <c r="L10" s="11">
        <v>11.4</v>
      </c>
      <c r="M10" s="11">
        <v>12.045999999999999</v>
      </c>
      <c r="N10" s="11">
        <v>12.25</v>
      </c>
      <c r="O10" s="11">
        <v>12.1</v>
      </c>
      <c r="P10" s="11">
        <v>12.2</v>
      </c>
      <c r="Q10" s="11">
        <v>12</v>
      </c>
      <c r="R10" s="11">
        <v>12.34</v>
      </c>
      <c r="S10" s="11">
        <v>11.75</v>
      </c>
      <c r="T10" s="143">
        <v>11.600000000000001</v>
      </c>
      <c r="U10" s="11">
        <v>11.5083</v>
      </c>
      <c r="V10" s="11">
        <v>12</v>
      </c>
      <c r="W10" s="11">
        <v>11.95</v>
      </c>
      <c r="X10" s="11">
        <v>11.8</v>
      </c>
      <c r="Y10" s="11">
        <v>12.4</v>
      </c>
      <c r="Z10" s="11">
        <v>12.25872</v>
      </c>
      <c r="AA10" s="11">
        <v>12.895569999999999</v>
      </c>
      <c r="AB10" s="11">
        <v>11.938675999999999</v>
      </c>
      <c r="AC10" s="11">
        <v>12.38</v>
      </c>
      <c r="AD10" s="11">
        <v>11.4093</v>
      </c>
      <c r="AE10" s="11">
        <v>11.997999999999999</v>
      </c>
      <c r="AF10" s="11">
        <v>12.17</v>
      </c>
      <c r="AG10" s="11">
        <v>11.321999999999999</v>
      </c>
      <c r="AH10" s="148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12.884216489955042</v>
      </c>
      <c r="E11" s="144">
        <v>11.314</v>
      </c>
      <c r="F11" s="11">
        <v>12.6</v>
      </c>
      <c r="G11" s="11">
        <v>12.3</v>
      </c>
      <c r="H11" s="11">
        <v>12.043239190202451</v>
      </c>
      <c r="I11" s="11">
        <v>12.305</v>
      </c>
      <c r="J11" s="11">
        <v>12.1</v>
      </c>
      <c r="K11" s="11">
        <v>12.172000000000001</v>
      </c>
      <c r="L11" s="11">
        <v>11.5</v>
      </c>
      <c r="M11" s="11">
        <v>11.837</v>
      </c>
      <c r="N11" s="11">
        <v>12.1</v>
      </c>
      <c r="O11" s="11">
        <v>11.85</v>
      </c>
      <c r="P11" s="11">
        <v>12.4</v>
      </c>
      <c r="Q11" s="11">
        <v>12.2</v>
      </c>
      <c r="R11" s="11">
        <v>12.37</v>
      </c>
      <c r="S11" s="11">
        <v>11.49</v>
      </c>
      <c r="T11" s="143">
        <v>11.1</v>
      </c>
      <c r="U11" s="11">
        <v>11.514900000000001</v>
      </c>
      <c r="V11" s="11">
        <v>12</v>
      </c>
      <c r="W11" s="11">
        <v>12.15</v>
      </c>
      <c r="X11" s="11">
        <v>11.2</v>
      </c>
      <c r="Y11" s="11">
        <v>12.3</v>
      </c>
      <c r="Z11" s="11">
        <v>12.245459600000002</v>
      </c>
      <c r="AA11" s="11">
        <v>12.741160000000001</v>
      </c>
      <c r="AB11" s="11">
        <v>12.093884299999999</v>
      </c>
      <c r="AC11" s="11">
        <v>12.42</v>
      </c>
      <c r="AD11" s="11">
        <v>12.328049999999999</v>
      </c>
      <c r="AE11" s="11">
        <v>12.363273</v>
      </c>
      <c r="AF11" s="11">
        <v>11.89</v>
      </c>
      <c r="AG11" s="11">
        <v>11.804</v>
      </c>
      <c r="AH11" s="148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12.337622411850292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48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12.669497730595719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48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12.605087515054926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48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12.312644075058664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48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12.935094828469229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48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12.992769011601483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48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12.442284399095028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48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12.585235765923649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48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13.202083267032789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48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12.885695958197838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48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12.571181516857399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48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12.806914637232545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48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12.834089500593155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48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12.923544351560306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48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273</v>
      </c>
      <c r="C26" s="12"/>
      <c r="D26" s="23">
        <v>12.782639082439852</v>
      </c>
      <c r="E26" s="23">
        <v>12.467333333333334</v>
      </c>
      <c r="F26" s="23">
        <v>12.375</v>
      </c>
      <c r="G26" s="23">
        <v>12.35</v>
      </c>
      <c r="H26" s="23">
        <v>12.147789517110352</v>
      </c>
      <c r="I26" s="23">
        <v>12.301833333333335</v>
      </c>
      <c r="J26" s="23">
        <v>11.799999999999999</v>
      </c>
      <c r="K26" s="23">
        <v>12.172833333333331</v>
      </c>
      <c r="L26" s="23">
        <v>11.475</v>
      </c>
      <c r="M26" s="23">
        <v>11.997999999999999</v>
      </c>
      <c r="N26" s="23">
        <v>12.158333333333333</v>
      </c>
      <c r="O26" s="23">
        <v>12.033333333333333</v>
      </c>
      <c r="P26" s="23">
        <v>12.233333333333334</v>
      </c>
      <c r="Q26" s="23">
        <v>11.816666666666668</v>
      </c>
      <c r="R26" s="23">
        <v>12.560000000000002</v>
      </c>
      <c r="S26" s="23">
        <v>11.556666666666667</v>
      </c>
      <c r="T26" s="23">
        <v>11.35</v>
      </c>
      <c r="U26" s="23">
        <v>11.571613333333334</v>
      </c>
      <c r="V26" s="23">
        <v>12.200000000000001</v>
      </c>
      <c r="W26" s="23">
        <v>12.100000000000001</v>
      </c>
      <c r="X26" s="23">
        <v>11.600000000000001</v>
      </c>
      <c r="Y26" s="23">
        <v>12.316666666666668</v>
      </c>
      <c r="Z26" s="23">
        <v>12.237654975</v>
      </c>
      <c r="AA26" s="23">
        <v>12.906741666666667</v>
      </c>
      <c r="AB26" s="23">
        <v>11.943970383333331</v>
      </c>
      <c r="AC26" s="23">
        <v>12.38</v>
      </c>
      <c r="AD26" s="23">
        <v>12.020400000000002</v>
      </c>
      <c r="AE26" s="23">
        <v>12.180837666666667</v>
      </c>
      <c r="AF26" s="23">
        <v>11.758333333333335</v>
      </c>
      <c r="AG26" s="23">
        <v>11.484999999999999</v>
      </c>
      <c r="AH26" s="148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274</v>
      </c>
      <c r="C27" s="29"/>
      <c r="D27" s="11">
        <v>12.82050206891285</v>
      </c>
      <c r="E27" s="11">
        <v>12.7135</v>
      </c>
      <c r="F27" s="11">
        <v>12.425000000000001</v>
      </c>
      <c r="G27" s="11">
        <v>12.350000000000001</v>
      </c>
      <c r="H27" s="11">
        <v>12.161272244438887</v>
      </c>
      <c r="I27" s="11">
        <v>12.317</v>
      </c>
      <c r="J27" s="11">
        <v>11.9</v>
      </c>
      <c r="K27" s="11">
        <v>12.170500000000001</v>
      </c>
      <c r="L27" s="11">
        <v>11.5</v>
      </c>
      <c r="M27" s="11">
        <v>11.99</v>
      </c>
      <c r="N27" s="11">
        <v>12.15</v>
      </c>
      <c r="O27" s="11">
        <v>12.05</v>
      </c>
      <c r="P27" s="11">
        <v>12.2</v>
      </c>
      <c r="Q27" s="11">
        <v>11.8</v>
      </c>
      <c r="R27" s="11">
        <v>12.545</v>
      </c>
      <c r="S27" s="11">
        <v>11.48</v>
      </c>
      <c r="T27" s="11">
        <v>11.299999999999999</v>
      </c>
      <c r="U27" s="11">
        <v>11.589500000000001</v>
      </c>
      <c r="V27" s="11">
        <v>12.149999999999999</v>
      </c>
      <c r="W27" s="11">
        <v>12.125</v>
      </c>
      <c r="X27" s="11">
        <v>11.55</v>
      </c>
      <c r="Y27" s="11">
        <v>12.3</v>
      </c>
      <c r="Z27" s="11">
        <v>12.243396500000003</v>
      </c>
      <c r="AA27" s="11">
        <v>12.842085000000001</v>
      </c>
      <c r="AB27" s="11">
        <v>11.9624855</v>
      </c>
      <c r="AC27" s="11">
        <v>12.375</v>
      </c>
      <c r="AD27" s="11">
        <v>12.160050000000002</v>
      </c>
      <c r="AE27" s="11">
        <v>12.194793000000001</v>
      </c>
      <c r="AF27" s="11">
        <v>11.74</v>
      </c>
      <c r="AG27" s="11">
        <v>11.455500000000001</v>
      </c>
      <c r="AH27" s="148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275</v>
      </c>
      <c r="C28" s="29"/>
      <c r="D28" s="24">
        <v>0.26024313648651098</v>
      </c>
      <c r="E28" s="24">
        <v>0.61301408357937992</v>
      </c>
      <c r="F28" s="24">
        <v>0.21154195801306186</v>
      </c>
      <c r="G28" s="24">
        <v>5.4772255750516419E-2</v>
      </c>
      <c r="H28" s="24">
        <v>9.9266148348766001E-2</v>
      </c>
      <c r="I28" s="24">
        <v>4.1676932068791327E-2</v>
      </c>
      <c r="J28" s="24">
        <v>0.37416573867739361</v>
      </c>
      <c r="K28" s="24">
        <v>2.3523746867084094E-2</v>
      </c>
      <c r="L28" s="24">
        <v>4.1833001326703735E-2</v>
      </c>
      <c r="M28" s="24">
        <v>0.10528627640865625</v>
      </c>
      <c r="N28" s="24">
        <v>8.0104098937985951E-2</v>
      </c>
      <c r="O28" s="24">
        <v>0.10327955589886466</v>
      </c>
      <c r="P28" s="24">
        <v>0.10327955589886489</v>
      </c>
      <c r="Q28" s="24">
        <v>0.25625508125043406</v>
      </c>
      <c r="R28" s="24">
        <v>0.19646882704388524</v>
      </c>
      <c r="S28" s="24">
        <v>0.14773850773128391</v>
      </c>
      <c r="T28" s="24">
        <v>0.25884358211089592</v>
      </c>
      <c r="U28" s="24">
        <v>4.9130011873260174E-2</v>
      </c>
      <c r="V28" s="24">
        <v>0.2097617696340304</v>
      </c>
      <c r="W28" s="24">
        <v>8.9442719099991672E-2</v>
      </c>
      <c r="X28" s="24">
        <v>0.27568097504180472</v>
      </c>
      <c r="Y28" s="24">
        <v>7.5277265270908375E-2</v>
      </c>
      <c r="Z28" s="24">
        <v>2.0140621189663373E-2</v>
      </c>
      <c r="AA28" s="24">
        <v>0.21309063418336027</v>
      </c>
      <c r="AB28" s="24">
        <v>0.13723125927689231</v>
      </c>
      <c r="AC28" s="24">
        <v>2.6076809620810857E-2</v>
      </c>
      <c r="AD28" s="24">
        <v>0.37128095022502833</v>
      </c>
      <c r="AE28" s="24">
        <v>0.17462924956108192</v>
      </c>
      <c r="AF28" s="24">
        <v>0.25158828801569183</v>
      </c>
      <c r="AG28" s="24">
        <v>0.24117545480417368</v>
      </c>
      <c r="AH28" s="197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8"/>
      <c r="AT28" s="198"/>
      <c r="AU28" s="198"/>
      <c r="AV28" s="198"/>
      <c r="AW28" s="198"/>
      <c r="AX28" s="198"/>
      <c r="AY28" s="198"/>
      <c r="AZ28" s="198"/>
      <c r="BA28" s="198"/>
      <c r="BB28" s="198"/>
      <c r="BC28" s="198"/>
      <c r="BD28" s="198"/>
      <c r="BE28" s="198"/>
      <c r="BF28" s="198"/>
      <c r="BG28" s="198"/>
      <c r="BH28" s="198"/>
      <c r="BI28" s="198"/>
      <c r="BJ28" s="198"/>
      <c r="BK28" s="198"/>
      <c r="BL28" s="198"/>
      <c r="BM28" s="56"/>
    </row>
    <row r="29" spans="1:65">
      <c r="A29" s="30"/>
      <c r="B29" s="3" t="s">
        <v>86</v>
      </c>
      <c r="C29" s="29"/>
      <c r="D29" s="13">
        <v>2.0359108538394073E-2</v>
      </c>
      <c r="E29" s="13">
        <v>4.916962330191272E-2</v>
      </c>
      <c r="F29" s="13">
        <v>1.7094299637419139E-2</v>
      </c>
      <c r="G29" s="13">
        <v>4.4350004656288598E-3</v>
      </c>
      <c r="H29" s="13">
        <v>8.1715400327728813E-3</v>
      </c>
      <c r="I29" s="13">
        <v>3.3878634947737862E-3</v>
      </c>
      <c r="J29" s="13">
        <v>3.1708960904863866E-2</v>
      </c>
      <c r="K29" s="13">
        <v>1.9324791708655146E-3</v>
      </c>
      <c r="L29" s="13">
        <v>3.6455774576648137E-3</v>
      </c>
      <c r="M29" s="13">
        <v>8.7753189205414441E-3</v>
      </c>
      <c r="N29" s="13">
        <v>6.5884111532270827E-3</v>
      </c>
      <c r="O29" s="13">
        <v>8.5827885788530185E-3</v>
      </c>
      <c r="P29" s="13">
        <v>8.4424705094439962E-3</v>
      </c>
      <c r="Q29" s="13">
        <v>2.1685902503562823E-2</v>
      </c>
      <c r="R29" s="13">
        <v>1.5642422535341177E-2</v>
      </c>
      <c r="S29" s="13">
        <v>1.2783833954250123E-2</v>
      </c>
      <c r="T29" s="13">
        <v>2.2805601948096558E-2</v>
      </c>
      <c r="U29" s="13">
        <v>4.2457357032260707E-3</v>
      </c>
      <c r="V29" s="13">
        <v>1.7193587674920522E-2</v>
      </c>
      <c r="W29" s="13">
        <v>7.3919602561976581E-3</v>
      </c>
      <c r="X29" s="13">
        <v>2.3765601296707302E-2</v>
      </c>
      <c r="Y29" s="13">
        <v>6.1118212669208413E-3</v>
      </c>
      <c r="Z29" s="13">
        <v>1.6457908995480054E-3</v>
      </c>
      <c r="AA29" s="13">
        <v>1.6510025511217479E-2</v>
      </c>
      <c r="AB29" s="13">
        <v>1.1489584691903238E-2</v>
      </c>
      <c r="AC29" s="13">
        <v>2.1063658821333484E-3</v>
      </c>
      <c r="AD29" s="13">
        <v>3.0887570315882022E-2</v>
      </c>
      <c r="AE29" s="13">
        <v>1.433639084107997E-2</v>
      </c>
      <c r="AF29" s="13">
        <v>2.1396594303248063E-2</v>
      </c>
      <c r="AG29" s="13">
        <v>2.0999168898926748E-2</v>
      </c>
      <c r="AH29" s="148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276</v>
      </c>
      <c r="C30" s="29"/>
      <c r="D30" s="13">
        <v>5.7995008266778836E-2</v>
      </c>
      <c r="E30" s="13">
        <v>3.1897744119597782E-2</v>
      </c>
      <c r="F30" s="13">
        <v>2.4255487686221766E-2</v>
      </c>
      <c r="G30" s="13">
        <v>2.2186284680794977E-2</v>
      </c>
      <c r="H30" s="13">
        <v>5.4497031238331939E-3</v>
      </c>
      <c r="I30" s="13">
        <v>1.8199620223672941E-2</v>
      </c>
      <c r="J30" s="13">
        <v>-2.3336181438592729E-2</v>
      </c>
      <c r="K30" s="13">
        <v>7.5225327156709376E-3</v>
      </c>
      <c r="L30" s="13">
        <v>-5.0235820509139884E-2</v>
      </c>
      <c r="M30" s="13">
        <v>-6.9480936356131062E-3</v>
      </c>
      <c r="N30" s="13">
        <v>6.3223949725235151E-3</v>
      </c>
      <c r="O30" s="13">
        <v>-4.0236200546099887E-3</v>
      </c>
      <c r="P30" s="13">
        <v>1.2530003988803884E-2</v>
      </c>
      <c r="Q30" s="13">
        <v>-2.1956712768308018E-2</v>
      </c>
      <c r="R30" s="13">
        <v>3.9567589926379654E-2</v>
      </c>
      <c r="S30" s="13">
        <v>-4.3476424024745941E-2</v>
      </c>
      <c r="T30" s="13">
        <v>-6.0581835536273387E-2</v>
      </c>
      <c r="U30" s="13">
        <v>-4.2239316521234804E-2</v>
      </c>
      <c r="V30" s="13">
        <v>9.7710666482349051E-3</v>
      </c>
      <c r="W30" s="13">
        <v>1.4942546265279688E-3</v>
      </c>
      <c r="X30" s="13">
        <v>-3.9889805482006158E-2</v>
      </c>
      <c r="Y30" s="13">
        <v>1.942734734022622E-2</v>
      </c>
      <c r="Z30" s="13">
        <v>1.2887698145805482E-2</v>
      </c>
      <c r="AA30" s="13">
        <v>6.826674587731274E-2</v>
      </c>
      <c r="AB30" s="13">
        <v>-1.1420023443161953E-2</v>
      </c>
      <c r="AC30" s="13">
        <v>2.4669328287307168E-2</v>
      </c>
      <c r="AD30" s="13">
        <v>-5.0940877427505526E-3</v>
      </c>
      <c r="AE30" s="13">
        <v>8.1850363392619307E-3</v>
      </c>
      <c r="AF30" s="13">
        <v>-2.6784853114303675E-2</v>
      </c>
      <c r="AG30" s="13">
        <v>-4.940813930696919E-2</v>
      </c>
      <c r="AH30" s="148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277</v>
      </c>
      <c r="C31" s="47"/>
      <c r="D31" s="45" t="s">
        <v>278</v>
      </c>
      <c r="E31" s="45">
        <v>1.06</v>
      </c>
      <c r="F31" s="45">
        <v>0.75</v>
      </c>
      <c r="G31" s="45">
        <v>0.67</v>
      </c>
      <c r="H31" s="45">
        <v>0</v>
      </c>
      <c r="I31" s="45">
        <v>0.51</v>
      </c>
      <c r="J31" s="45">
        <v>1.1499999999999999</v>
      </c>
      <c r="K31" s="45">
        <v>0.08</v>
      </c>
      <c r="L31" s="45">
        <v>2.23</v>
      </c>
      <c r="M31" s="45">
        <v>0.5</v>
      </c>
      <c r="N31" s="45">
        <v>0.03</v>
      </c>
      <c r="O31" s="45">
        <v>0.38</v>
      </c>
      <c r="P31" s="45">
        <v>0.28000000000000003</v>
      </c>
      <c r="Q31" s="45">
        <v>1.1000000000000001</v>
      </c>
      <c r="R31" s="45">
        <v>1.36</v>
      </c>
      <c r="S31" s="45">
        <v>1.96</v>
      </c>
      <c r="T31" s="45">
        <v>2.64</v>
      </c>
      <c r="U31" s="45">
        <v>1.91</v>
      </c>
      <c r="V31" s="45">
        <v>0.17</v>
      </c>
      <c r="W31" s="45">
        <v>0.16</v>
      </c>
      <c r="X31" s="45">
        <v>1.81</v>
      </c>
      <c r="Y31" s="45">
        <v>0.56000000000000005</v>
      </c>
      <c r="Z31" s="45">
        <v>0.3</v>
      </c>
      <c r="AA31" s="45">
        <v>2.5099999999999998</v>
      </c>
      <c r="AB31" s="45">
        <v>0.67</v>
      </c>
      <c r="AC31" s="45">
        <v>0.77</v>
      </c>
      <c r="AD31" s="45">
        <v>0.42</v>
      </c>
      <c r="AE31" s="45">
        <v>0.11</v>
      </c>
      <c r="AF31" s="45">
        <v>1.29</v>
      </c>
      <c r="AG31" s="45">
        <v>2.19</v>
      </c>
      <c r="AH31" s="148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G25">
    <cfRule type="expression" dxfId="32" priority="3">
      <formula>AND($B6&lt;&gt;$B5,NOT(ISBLANK(INDIRECT(Anlyt_LabRefThisCol))))</formula>
    </cfRule>
  </conditionalFormatting>
  <conditionalFormatting sqref="C2:AG31">
    <cfRule type="expression" dxfId="31" priority="1" stopIfTrue="1">
      <formula>AND(ISBLANK(INDIRECT(Anlyt_LabRefLastCol)),ISBLANK(INDIRECT(Anlyt_LabRefThisCol)))</formula>
    </cfRule>
    <cfRule type="expression" dxfId="3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B5D45-3EE1-4B9E-9D99-EACED71BAD00}">
  <sheetPr codeName="Sheet12"/>
  <dimension ref="A1:BN10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510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235</v>
      </c>
      <c r="E2" s="16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17" t="s">
        <v>235</v>
      </c>
      <c r="R2" s="17" t="s">
        <v>235</v>
      </c>
      <c r="S2" s="17" t="s">
        <v>235</v>
      </c>
      <c r="T2" s="17" t="s">
        <v>235</v>
      </c>
      <c r="U2" s="17" t="s">
        <v>235</v>
      </c>
      <c r="V2" s="17" t="s">
        <v>235</v>
      </c>
      <c r="W2" s="17" t="s">
        <v>235</v>
      </c>
      <c r="X2" s="17" t="s">
        <v>235</v>
      </c>
      <c r="Y2" s="17" t="s">
        <v>235</v>
      </c>
      <c r="Z2" s="17" t="s">
        <v>235</v>
      </c>
      <c r="AA2" s="17" t="s">
        <v>235</v>
      </c>
      <c r="AB2" s="148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45" t="s">
        <v>237</v>
      </c>
      <c r="E3" s="146" t="s">
        <v>279</v>
      </c>
      <c r="F3" s="147" t="s">
        <v>280</v>
      </c>
      <c r="G3" s="147" t="s">
        <v>281</v>
      </c>
      <c r="H3" s="147" t="s">
        <v>282</v>
      </c>
      <c r="I3" s="147" t="s">
        <v>283</v>
      </c>
      <c r="J3" s="147" t="s">
        <v>284</v>
      </c>
      <c r="K3" s="147" t="s">
        <v>285</v>
      </c>
      <c r="L3" s="147" t="s">
        <v>286</v>
      </c>
      <c r="M3" s="147" t="s">
        <v>287</v>
      </c>
      <c r="N3" s="147" t="s">
        <v>288</v>
      </c>
      <c r="O3" s="147" t="s">
        <v>289</v>
      </c>
      <c r="P3" s="147" t="s">
        <v>290</v>
      </c>
      <c r="Q3" s="147" t="s">
        <v>291</v>
      </c>
      <c r="R3" s="147" t="s">
        <v>292</v>
      </c>
      <c r="S3" s="147" t="s">
        <v>293</v>
      </c>
      <c r="T3" s="147" t="s">
        <v>294</v>
      </c>
      <c r="U3" s="147" t="s">
        <v>295</v>
      </c>
      <c r="V3" s="147" t="s">
        <v>296</v>
      </c>
      <c r="W3" s="147" t="s">
        <v>297</v>
      </c>
      <c r="X3" s="147" t="s">
        <v>298</v>
      </c>
      <c r="Y3" s="147" t="s">
        <v>299</v>
      </c>
      <c r="Z3" s="147" t="s">
        <v>300</v>
      </c>
      <c r="AA3" s="147" t="s">
        <v>301</v>
      </c>
      <c r="AB3" s="148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302</v>
      </c>
      <c r="F4" s="11" t="s">
        <v>302</v>
      </c>
      <c r="G4" s="11" t="s">
        <v>302</v>
      </c>
      <c r="H4" s="11" t="s">
        <v>302</v>
      </c>
      <c r="I4" s="11" t="s">
        <v>302</v>
      </c>
      <c r="J4" s="11" t="s">
        <v>302</v>
      </c>
      <c r="K4" s="11" t="s">
        <v>302</v>
      </c>
      <c r="L4" s="11" t="s">
        <v>302</v>
      </c>
      <c r="M4" s="11" t="s">
        <v>302</v>
      </c>
      <c r="N4" s="11" t="s">
        <v>302</v>
      </c>
      <c r="O4" s="11" t="s">
        <v>302</v>
      </c>
      <c r="P4" s="11" t="s">
        <v>302</v>
      </c>
      <c r="Q4" s="11" t="s">
        <v>302</v>
      </c>
      <c r="R4" s="11" t="s">
        <v>302</v>
      </c>
      <c r="S4" s="11" t="s">
        <v>302</v>
      </c>
      <c r="T4" s="11" t="s">
        <v>302</v>
      </c>
      <c r="U4" s="11" t="s">
        <v>302</v>
      </c>
      <c r="V4" s="11" t="s">
        <v>302</v>
      </c>
      <c r="W4" s="11" t="s">
        <v>302</v>
      </c>
      <c r="X4" s="11" t="s">
        <v>302</v>
      </c>
      <c r="Y4" s="11" t="s">
        <v>302</v>
      </c>
      <c r="Z4" s="11" t="s">
        <v>302</v>
      </c>
      <c r="AA4" s="11" t="s">
        <v>302</v>
      </c>
      <c r="AB4" s="148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270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148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13.027546930630869</v>
      </c>
      <c r="E6" s="22">
        <v>12.15</v>
      </c>
      <c r="F6" s="22">
        <v>11.88</v>
      </c>
      <c r="G6" s="22">
        <v>11.926</v>
      </c>
      <c r="H6" s="22">
        <v>11.8</v>
      </c>
      <c r="I6" s="22">
        <v>12.14</v>
      </c>
      <c r="J6" s="22">
        <v>12.06</v>
      </c>
      <c r="K6" s="22">
        <v>12.295999999999999</v>
      </c>
      <c r="L6" s="22">
        <v>11.785</v>
      </c>
      <c r="M6" s="22">
        <v>11.867000000000001</v>
      </c>
      <c r="N6" s="22">
        <v>11.919</v>
      </c>
      <c r="O6" s="22">
        <v>11.82</v>
      </c>
      <c r="P6" s="22">
        <v>12.371</v>
      </c>
      <c r="Q6" s="22">
        <v>11.77</v>
      </c>
      <c r="R6" s="22">
        <v>12.27</v>
      </c>
      <c r="S6" s="22">
        <v>11.881</v>
      </c>
      <c r="T6" s="22">
        <v>12.388999999999999</v>
      </c>
      <c r="U6" s="141">
        <v>12.557</v>
      </c>
      <c r="V6" s="22">
        <v>11.852</v>
      </c>
      <c r="W6" s="22">
        <v>12.134</v>
      </c>
      <c r="X6" s="22">
        <v>11.71</v>
      </c>
      <c r="Y6" s="22">
        <v>11.44</v>
      </c>
      <c r="Z6" s="22">
        <v>12.31</v>
      </c>
      <c r="AA6" s="22">
        <v>11.814</v>
      </c>
      <c r="AB6" s="148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13.137567083620041</v>
      </c>
      <c r="E7" s="11">
        <v>12.18</v>
      </c>
      <c r="F7" s="11">
        <v>11.65</v>
      </c>
      <c r="G7" s="11">
        <v>12.016</v>
      </c>
      <c r="H7" s="11">
        <v>11.5</v>
      </c>
      <c r="I7" s="11">
        <v>11.51</v>
      </c>
      <c r="J7" s="11">
        <v>11.8</v>
      </c>
      <c r="K7" s="11">
        <v>12.413</v>
      </c>
      <c r="L7" s="11">
        <v>12.034000000000001</v>
      </c>
      <c r="M7" s="11">
        <v>12.226000000000001</v>
      </c>
      <c r="N7" s="11">
        <v>11.993</v>
      </c>
      <c r="O7" s="11">
        <v>12.077999999999999</v>
      </c>
      <c r="P7" s="11">
        <v>11.948</v>
      </c>
      <c r="Q7" s="11">
        <v>11.85</v>
      </c>
      <c r="R7" s="11">
        <v>12.21</v>
      </c>
      <c r="S7" s="11">
        <v>11.913</v>
      </c>
      <c r="T7" s="11">
        <v>12.242000000000001</v>
      </c>
      <c r="U7" s="143">
        <v>12.866</v>
      </c>
      <c r="V7" s="11">
        <v>11.818</v>
      </c>
      <c r="W7" s="11">
        <v>11.891</v>
      </c>
      <c r="X7" s="11">
        <v>12.25</v>
      </c>
      <c r="Y7" s="11">
        <v>11.6</v>
      </c>
      <c r="Z7" s="11">
        <v>12.22</v>
      </c>
      <c r="AA7" s="11">
        <v>11.787000000000001</v>
      </c>
      <c r="AB7" s="148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38</v>
      </c>
    </row>
    <row r="8" spans="1:66">
      <c r="A8" s="30"/>
      <c r="B8" s="19">
        <v>1</v>
      </c>
      <c r="C8" s="9">
        <v>3</v>
      </c>
      <c r="D8" s="10">
        <v>12.662803602013987</v>
      </c>
      <c r="E8" s="11">
        <v>11.9</v>
      </c>
      <c r="F8" s="11">
        <v>11.59</v>
      </c>
      <c r="G8" s="11">
        <v>12.157999999999999</v>
      </c>
      <c r="H8" s="11">
        <v>11.8</v>
      </c>
      <c r="I8" s="11">
        <v>11.82</v>
      </c>
      <c r="J8" s="11">
        <v>12.13</v>
      </c>
      <c r="K8" s="11">
        <v>12.22</v>
      </c>
      <c r="L8" s="11">
        <v>11.909000000000001</v>
      </c>
      <c r="M8" s="11">
        <v>12.055</v>
      </c>
      <c r="N8" s="11">
        <v>12.111000000000001</v>
      </c>
      <c r="O8" s="11">
        <v>11.601000000000001</v>
      </c>
      <c r="P8" s="11">
        <v>12.407</v>
      </c>
      <c r="Q8" s="11">
        <v>11.84</v>
      </c>
      <c r="R8" s="11">
        <v>12.08</v>
      </c>
      <c r="S8" s="11">
        <v>12.113</v>
      </c>
      <c r="T8" s="11">
        <v>12.183999999999999</v>
      </c>
      <c r="U8" s="143">
        <v>12.510999999999999</v>
      </c>
      <c r="V8" s="11">
        <v>11.826000000000001</v>
      </c>
      <c r="W8" s="11">
        <v>12.058999999999999</v>
      </c>
      <c r="X8" s="11">
        <v>11.84</v>
      </c>
      <c r="Y8" s="11">
        <v>12.17</v>
      </c>
      <c r="Z8" s="11">
        <v>12.13</v>
      </c>
      <c r="AA8" s="11">
        <v>11.722</v>
      </c>
      <c r="AB8" s="148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12.695455130869426</v>
      </c>
      <c r="E9" s="11">
        <v>12.1</v>
      </c>
      <c r="F9" s="11">
        <v>11.77</v>
      </c>
      <c r="G9" s="11">
        <v>12.13</v>
      </c>
      <c r="H9" s="11">
        <v>11.5</v>
      </c>
      <c r="I9" s="11">
        <v>12.01</v>
      </c>
      <c r="J9" s="11">
        <v>12.03</v>
      </c>
      <c r="K9" s="11">
        <v>12.503</v>
      </c>
      <c r="L9" s="11">
        <v>12.125999999999999</v>
      </c>
      <c r="M9" s="11">
        <v>12.19</v>
      </c>
      <c r="N9" s="11">
        <v>12.331</v>
      </c>
      <c r="O9" s="11">
        <v>11.750999999999999</v>
      </c>
      <c r="P9" s="11">
        <v>12.289</v>
      </c>
      <c r="Q9" s="11">
        <v>11.97</v>
      </c>
      <c r="R9" s="11">
        <v>12</v>
      </c>
      <c r="S9" s="11">
        <v>11.981</v>
      </c>
      <c r="T9" s="11">
        <v>12.206</v>
      </c>
      <c r="U9" s="143">
        <v>12.638</v>
      </c>
      <c r="V9" s="11">
        <v>12.148999999999999</v>
      </c>
      <c r="W9" s="11">
        <v>12.231999999999999</v>
      </c>
      <c r="X9" s="11">
        <v>11.94</v>
      </c>
      <c r="Y9" s="11">
        <v>11.66</v>
      </c>
      <c r="Z9" s="11">
        <v>12.21</v>
      </c>
      <c r="AA9" s="11">
        <v>12.090999999999999</v>
      </c>
      <c r="AB9" s="148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12.021424242424244</v>
      </c>
      <c r="BN9" s="28"/>
    </row>
    <row r="10" spans="1:66">
      <c r="A10" s="30"/>
      <c r="B10" s="19">
        <v>1</v>
      </c>
      <c r="C10" s="9">
        <v>5</v>
      </c>
      <c r="D10" s="10">
        <v>13.141447442584628</v>
      </c>
      <c r="E10" s="11">
        <v>12.1</v>
      </c>
      <c r="F10" s="11">
        <v>11.82</v>
      </c>
      <c r="G10" s="11">
        <v>12.143000000000001</v>
      </c>
      <c r="H10" s="11">
        <v>11.9</v>
      </c>
      <c r="I10" s="11">
        <v>12.57</v>
      </c>
      <c r="J10" s="11">
        <v>12.18</v>
      </c>
      <c r="K10" s="11">
        <v>12.465</v>
      </c>
      <c r="L10" s="11">
        <v>12.021000000000001</v>
      </c>
      <c r="M10" s="11">
        <v>12.193</v>
      </c>
      <c r="N10" s="11">
        <v>11.888999999999999</v>
      </c>
      <c r="O10" s="11">
        <v>11.973000000000001</v>
      </c>
      <c r="P10" s="11">
        <v>12.132</v>
      </c>
      <c r="Q10" s="11">
        <v>11.78</v>
      </c>
      <c r="R10" s="11">
        <v>12.12</v>
      </c>
      <c r="S10" s="11">
        <v>11.98</v>
      </c>
      <c r="T10" s="11">
        <v>12.298999999999999</v>
      </c>
      <c r="U10" s="143">
        <v>12.464</v>
      </c>
      <c r="V10" s="11">
        <v>12.058</v>
      </c>
      <c r="W10" s="11">
        <v>11.994</v>
      </c>
      <c r="X10" s="11">
        <v>11.92</v>
      </c>
      <c r="Y10" s="11">
        <v>11.58</v>
      </c>
      <c r="Z10" s="11">
        <v>12.49</v>
      </c>
      <c r="AA10" s="11">
        <v>11.755000000000001</v>
      </c>
      <c r="AB10" s="148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12.884216489955042</v>
      </c>
      <c r="E11" s="11">
        <v>11.97</v>
      </c>
      <c r="F11" s="11">
        <v>11.92</v>
      </c>
      <c r="G11" s="11">
        <v>12.156000000000001</v>
      </c>
      <c r="H11" s="11">
        <v>11.6</v>
      </c>
      <c r="I11" s="11">
        <v>12.42</v>
      </c>
      <c r="J11" s="11">
        <v>12.11</v>
      </c>
      <c r="K11" s="11">
        <v>12.246</v>
      </c>
      <c r="L11" s="11">
        <v>12.349</v>
      </c>
      <c r="M11" s="11">
        <v>11.941000000000001</v>
      </c>
      <c r="N11" s="11">
        <v>12.234999999999999</v>
      </c>
      <c r="O11" s="11">
        <v>11.895</v>
      </c>
      <c r="P11" s="11">
        <v>12.48</v>
      </c>
      <c r="Q11" s="11">
        <v>12.1</v>
      </c>
      <c r="R11" s="11">
        <v>12.08</v>
      </c>
      <c r="S11" s="11">
        <v>12.12</v>
      </c>
      <c r="T11" s="11">
        <v>12.327999999999999</v>
      </c>
      <c r="U11" s="143">
        <v>12.69</v>
      </c>
      <c r="V11" s="11">
        <v>12.183</v>
      </c>
      <c r="W11" s="11">
        <v>11.932</v>
      </c>
      <c r="X11" s="11">
        <v>11.77</v>
      </c>
      <c r="Y11" s="11">
        <v>11.79</v>
      </c>
      <c r="Z11" s="11">
        <v>12.34</v>
      </c>
      <c r="AA11" s="11">
        <v>11.954000000000001</v>
      </c>
      <c r="AB11" s="148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12.337622411850292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48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12.669497730595719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48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12.605087515054926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48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12.312644075058664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48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12.935094828469229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48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12.992769011601483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48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12.442284399095028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48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12.585235765923649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48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13.202083267032789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48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12.885695958197838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48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12.571181516857399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48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12.806914637232545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48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12.834089500593155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48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12.923544351560306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48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273</v>
      </c>
      <c r="C26" s="12"/>
      <c r="D26" s="23">
        <v>12.782639082439852</v>
      </c>
      <c r="E26" s="23">
        <v>12.066666666666668</v>
      </c>
      <c r="F26" s="23">
        <v>11.771666666666667</v>
      </c>
      <c r="G26" s="23">
        <v>12.088166666666668</v>
      </c>
      <c r="H26" s="23">
        <v>11.683333333333332</v>
      </c>
      <c r="I26" s="23">
        <v>12.078333333333333</v>
      </c>
      <c r="J26" s="23">
        <v>12.051666666666668</v>
      </c>
      <c r="K26" s="23">
        <v>12.357166666666666</v>
      </c>
      <c r="L26" s="23">
        <v>12.037333333333335</v>
      </c>
      <c r="M26" s="23">
        <v>12.078666666666665</v>
      </c>
      <c r="N26" s="23">
        <v>12.079666666666666</v>
      </c>
      <c r="O26" s="23">
        <v>11.853</v>
      </c>
      <c r="P26" s="23">
        <v>12.271166666666666</v>
      </c>
      <c r="Q26" s="23">
        <v>11.884999999999998</v>
      </c>
      <c r="R26" s="23">
        <v>12.126666666666667</v>
      </c>
      <c r="S26" s="23">
        <v>11.997999999999999</v>
      </c>
      <c r="T26" s="23">
        <v>12.274666666666667</v>
      </c>
      <c r="U26" s="23">
        <v>12.621</v>
      </c>
      <c r="V26" s="23">
        <v>11.981</v>
      </c>
      <c r="W26" s="23">
        <v>12.040333333333331</v>
      </c>
      <c r="X26" s="23">
        <v>11.904999999999999</v>
      </c>
      <c r="Y26" s="23">
        <v>11.706666666666669</v>
      </c>
      <c r="Z26" s="23">
        <v>12.283333333333333</v>
      </c>
      <c r="AA26" s="23">
        <v>11.853833333333334</v>
      </c>
      <c r="AB26" s="148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274</v>
      </c>
      <c r="C27" s="29"/>
      <c r="D27" s="11">
        <v>12.82050206891285</v>
      </c>
      <c r="E27" s="11">
        <v>12.1</v>
      </c>
      <c r="F27" s="11">
        <v>11.795</v>
      </c>
      <c r="G27" s="11">
        <v>12.136500000000002</v>
      </c>
      <c r="H27" s="11">
        <v>11.7</v>
      </c>
      <c r="I27" s="11">
        <v>12.074999999999999</v>
      </c>
      <c r="J27" s="11">
        <v>12.085000000000001</v>
      </c>
      <c r="K27" s="11">
        <v>12.3545</v>
      </c>
      <c r="L27" s="11">
        <v>12.0275</v>
      </c>
      <c r="M27" s="11">
        <v>12.122499999999999</v>
      </c>
      <c r="N27" s="11">
        <v>12.052</v>
      </c>
      <c r="O27" s="11">
        <v>11.8575</v>
      </c>
      <c r="P27" s="11">
        <v>12.33</v>
      </c>
      <c r="Q27" s="11">
        <v>11.844999999999999</v>
      </c>
      <c r="R27" s="11">
        <v>12.1</v>
      </c>
      <c r="S27" s="11">
        <v>11.980499999999999</v>
      </c>
      <c r="T27" s="11">
        <v>12.2705</v>
      </c>
      <c r="U27" s="11">
        <v>12.5975</v>
      </c>
      <c r="V27" s="11">
        <v>11.955</v>
      </c>
      <c r="W27" s="11">
        <v>12.026499999999999</v>
      </c>
      <c r="X27" s="11">
        <v>11.879999999999999</v>
      </c>
      <c r="Y27" s="11">
        <v>11.629999999999999</v>
      </c>
      <c r="Z27" s="11">
        <v>12.265000000000001</v>
      </c>
      <c r="AA27" s="11">
        <v>11.8005</v>
      </c>
      <c r="AB27" s="148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275</v>
      </c>
      <c r="C28" s="29"/>
      <c r="D28" s="24">
        <v>0.26024313648651098</v>
      </c>
      <c r="E28" s="24">
        <v>0.10875047892614823</v>
      </c>
      <c r="F28" s="24">
        <v>0.12952477240538465</v>
      </c>
      <c r="G28" s="24">
        <v>9.5646048881627532E-2</v>
      </c>
      <c r="H28" s="24">
        <v>0.17224014243685115</v>
      </c>
      <c r="I28" s="24">
        <v>0.38902013658249973</v>
      </c>
      <c r="J28" s="24">
        <v>0.13407709225168407</v>
      </c>
      <c r="K28" s="24">
        <v>0.1191023369488048</v>
      </c>
      <c r="L28" s="24">
        <v>0.19257067966506899</v>
      </c>
      <c r="M28" s="24">
        <v>0.14932470213151797</v>
      </c>
      <c r="N28" s="24">
        <v>0.17773988485049325</v>
      </c>
      <c r="O28" s="24">
        <v>0.16839596194683501</v>
      </c>
      <c r="P28" s="24">
        <v>0.19806606641892671</v>
      </c>
      <c r="Q28" s="24">
        <v>0.12723993083934007</v>
      </c>
      <c r="R28" s="24">
        <v>9.791152468768255E-2</v>
      </c>
      <c r="S28" s="24">
        <v>9.9635335097544186E-2</v>
      </c>
      <c r="T28" s="24">
        <v>7.8117006257707081E-2</v>
      </c>
      <c r="U28" s="24">
        <v>0.14554724318928183</v>
      </c>
      <c r="V28" s="24">
        <v>0.16863688801682714</v>
      </c>
      <c r="W28" s="24">
        <v>0.12809475659318226</v>
      </c>
      <c r="X28" s="24">
        <v>0.19023669467271542</v>
      </c>
      <c r="Y28" s="24">
        <v>0.25390286856722732</v>
      </c>
      <c r="Z28" s="24">
        <v>0.12612163441165278</v>
      </c>
      <c r="AA28" s="24">
        <v>0.14105519014437787</v>
      </c>
      <c r="AB28" s="197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8"/>
      <c r="AT28" s="198"/>
      <c r="AU28" s="198"/>
      <c r="AV28" s="198"/>
      <c r="AW28" s="198"/>
      <c r="AX28" s="198"/>
      <c r="AY28" s="198"/>
      <c r="AZ28" s="198"/>
      <c r="BA28" s="198"/>
      <c r="BB28" s="198"/>
      <c r="BC28" s="198"/>
      <c r="BD28" s="198"/>
      <c r="BE28" s="198"/>
      <c r="BF28" s="198"/>
      <c r="BG28" s="198"/>
      <c r="BH28" s="198"/>
      <c r="BI28" s="198"/>
      <c r="BJ28" s="198"/>
      <c r="BK28" s="198"/>
      <c r="BL28" s="198"/>
      <c r="BM28" s="56"/>
    </row>
    <row r="29" spans="1:65">
      <c r="A29" s="30"/>
      <c r="B29" s="3" t="s">
        <v>86</v>
      </c>
      <c r="C29" s="29"/>
      <c r="D29" s="13">
        <v>2.0359108538394073E-2</v>
      </c>
      <c r="E29" s="13">
        <v>9.0124706292388015E-3</v>
      </c>
      <c r="F29" s="13">
        <v>1.1003095489626333E-2</v>
      </c>
      <c r="G29" s="13">
        <v>7.9123701318061079E-3</v>
      </c>
      <c r="H29" s="13">
        <v>1.4742380237105664E-2</v>
      </c>
      <c r="I29" s="13">
        <v>3.2208097412653493E-2</v>
      </c>
      <c r="J29" s="13">
        <v>1.112519089351548E-2</v>
      </c>
      <c r="K29" s="13">
        <v>9.6383208353159281E-3</v>
      </c>
      <c r="L29" s="13">
        <v>1.5997785749756504E-2</v>
      </c>
      <c r="M29" s="13">
        <v>1.2362680935935367E-2</v>
      </c>
      <c r="N29" s="13">
        <v>1.4713972641394072E-2</v>
      </c>
      <c r="O29" s="13">
        <v>1.4207032982943981E-2</v>
      </c>
      <c r="P29" s="13">
        <v>1.6140768991179326E-2</v>
      </c>
      <c r="Q29" s="13">
        <v>1.0705926027710568E-2</v>
      </c>
      <c r="R29" s="13">
        <v>8.0740674563784393E-3</v>
      </c>
      <c r="S29" s="13">
        <v>8.3043286462363888E-3</v>
      </c>
      <c r="T29" s="13">
        <v>6.3640837164110698E-3</v>
      </c>
      <c r="U29" s="13">
        <v>1.1532148259985883E-2</v>
      </c>
      <c r="V29" s="13">
        <v>1.4075359988050007E-2</v>
      </c>
      <c r="W29" s="13">
        <v>1.063880484426087E-2</v>
      </c>
      <c r="X29" s="13">
        <v>1.5979562761252872E-2</v>
      </c>
      <c r="Y29" s="13">
        <v>2.1688741620207341E-2</v>
      </c>
      <c r="Z29" s="13">
        <v>1.0267704294028721E-2</v>
      </c>
      <c r="AA29" s="13">
        <v>1.1899542213718025E-2</v>
      </c>
      <c r="AB29" s="148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276</v>
      </c>
      <c r="C30" s="29"/>
      <c r="D30" s="13">
        <v>6.3321518704018587E-2</v>
      </c>
      <c r="E30" s="13">
        <v>3.7634828727499681E-3</v>
      </c>
      <c r="F30" s="13">
        <v>-2.0776038738918312E-2</v>
      </c>
      <c r="G30" s="13">
        <v>5.551956481735898E-3</v>
      </c>
      <c r="H30" s="13">
        <v>-2.8124031085914991E-2</v>
      </c>
      <c r="I30" s="13">
        <v>4.7339724280135442E-3</v>
      </c>
      <c r="J30" s="13">
        <v>2.5157105874107355E-3</v>
      </c>
      <c r="K30" s="13">
        <v>2.7928672798816168E-2</v>
      </c>
      <c r="L30" s="13">
        <v>1.3233948480868563E-3</v>
      </c>
      <c r="M30" s="13">
        <v>4.7617007010209988E-3</v>
      </c>
      <c r="N30" s="13">
        <v>4.8448855200435847E-3</v>
      </c>
      <c r="O30" s="13">
        <v>-1.4010340125079845E-2</v>
      </c>
      <c r="P30" s="13">
        <v>2.0774778362872226E-2</v>
      </c>
      <c r="Q30" s="13">
        <v>-1.1348425916356653E-2</v>
      </c>
      <c r="R30" s="13">
        <v>8.7545720141060102E-3</v>
      </c>
      <c r="S30" s="13">
        <v>-1.9485413668023366E-3</v>
      </c>
      <c r="T30" s="13">
        <v>2.1065925229451388E-2</v>
      </c>
      <c r="U30" s="13">
        <v>4.987560088427978E-2</v>
      </c>
      <c r="V30" s="13">
        <v>-3.3626832901866299E-3</v>
      </c>
      <c r="W30" s="13">
        <v>1.5729493051543919E-3</v>
      </c>
      <c r="X30" s="13">
        <v>-9.6847295359044905E-3</v>
      </c>
      <c r="Y30" s="13">
        <v>-2.6183051975387284E-2</v>
      </c>
      <c r="Z30" s="13">
        <v>2.1786860327647206E-2</v>
      </c>
      <c r="AA30" s="13">
        <v>-1.3941019442560987E-2</v>
      </c>
      <c r="AB30" s="148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277</v>
      </c>
      <c r="C31" s="47"/>
      <c r="D31" s="45" t="s">
        <v>278</v>
      </c>
      <c r="E31" s="45">
        <v>7.0000000000000007E-2</v>
      </c>
      <c r="F31" s="45">
        <v>1.29</v>
      </c>
      <c r="G31" s="45">
        <v>0.17</v>
      </c>
      <c r="H31" s="45">
        <v>1.69</v>
      </c>
      <c r="I31" s="45">
        <v>0.12</v>
      </c>
      <c r="J31" s="45">
        <v>0</v>
      </c>
      <c r="K31" s="45">
        <v>1.4</v>
      </c>
      <c r="L31" s="45">
        <v>7.0000000000000007E-2</v>
      </c>
      <c r="M31" s="45">
        <v>0.12</v>
      </c>
      <c r="N31" s="45">
        <v>0.13</v>
      </c>
      <c r="O31" s="45">
        <v>0.91</v>
      </c>
      <c r="P31" s="45">
        <v>1.01</v>
      </c>
      <c r="Q31" s="45">
        <v>0.77</v>
      </c>
      <c r="R31" s="45">
        <v>0.34</v>
      </c>
      <c r="S31" s="45">
        <v>0.25</v>
      </c>
      <c r="T31" s="45">
        <v>1.03</v>
      </c>
      <c r="U31" s="45">
        <v>2.62</v>
      </c>
      <c r="V31" s="45">
        <v>0.32</v>
      </c>
      <c r="W31" s="45">
        <v>0.05</v>
      </c>
      <c r="X31" s="45">
        <v>0.67</v>
      </c>
      <c r="Y31" s="45">
        <v>1.59</v>
      </c>
      <c r="Z31" s="45">
        <v>1.07</v>
      </c>
      <c r="AA31" s="45">
        <v>0.91</v>
      </c>
      <c r="AB31" s="148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A25">
    <cfRule type="expression" dxfId="29" priority="3">
      <formula>AND($B6&lt;&gt;$B5,NOT(ISBLANK(INDIRECT(Anlyt_LabRefThisCol))))</formula>
    </cfRule>
  </conditionalFormatting>
  <conditionalFormatting sqref="C2:AA31">
    <cfRule type="expression" dxfId="28" priority="1" stopIfTrue="1">
      <formula>AND(ISBLANK(INDIRECT(Anlyt_LabRefLastCol)),ISBLANK(INDIRECT(Anlyt_LabRefThisCol)))</formula>
    </cfRule>
    <cfRule type="expression" dxfId="2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36238-9FC4-4019-9A48-8A2779E4584A}">
  <sheetPr codeName="Sheet13"/>
  <dimension ref="A1:BN101"/>
  <sheetViews>
    <sheetView zoomScale="104" zoomScaleNormal="104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20" width="11.140625" style="2" bestFit="1" customWidth="1"/>
    <col min="21" max="22" width="11.28515625" style="2" bestFit="1" customWidth="1"/>
    <col min="23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511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235</v>
      </c>
      <c r="E2" s="16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17" t="s">
        <v>235</v>
      </c>
      <c r="R2" s="17" t="s">
        <v>235</v>
      </c>
      <c r="S2" s="17" t="s">
        <v>235</v>
      </c>
      <c r="T2" s="17" t="s">
        <v>235</v>
      </c>
      <c r="U2" s="17" t="s">
        <v>235</v>
      </c>
      <c r="V2" s="17" t="s">
        <v>235</v>
      </c>
      <c r="W2" s="148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45" t="s">
        <v>237</v>
      </c>
      <c r="E3" s="146" t="s">
        <v>239</v>
      </c>
      <c r="F3" s="147" t="s">
        <v>240</v>
      </c>
      <c r="G3" s="147" t="s">
        <v>241</v>
      </c>
      <c r="H3" s="147" t="s">
        <v>242</v>
      </c>
      <c r="I3" s="147" t="s">
        <v>244</v>
      </c>
      <c r="J3" s="147" t="s">
        <v>245</v>
      </c>
      <c r="K3" s="147" t="s">
        <v>247</v>
      </c>
      <c r="L3" s="147" t="s">
        <v>248</v>
      </c>
      <c r="M3" s="147" t="s">
        <v>249</v>
      </c>
      <c r="N3" s="147" t="s">
        <v>250</v>
      </c>
      <c r="O3" s="147" t="s">
        <v>252</v>
      </c>
      <c r="P3" s="147" t="s">
        <v>253</v>
      </c>
      <c r="Q3" s="147" t="s">
        <v>254</v>
      </c>
      <c r="R3" s="147" t="s">
        <v>255</v>
      </c>
      <c r="S3" s="147" t="s">
        <v>256</v>
      </c>
      <c r="T3" s="147" t="s">
        <v>258</v>
      </c>
      <c r="U3" s="147" t="s">
        <v>264</v>
      </c>
      <c r="V3" s="147" t="s">
        <v>265</v>
      </c>
      <c r="W3" s="148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303</v>
      </c>
      <c r="F4" s="11" t="s">
        <v>304</v>
      </c>
      <c r="G4" s="11" t="s">
        <v>303</v>
      </c>
      <c r="H4" s="11" t="s">
        <v>303</v>
      </c>
      <c r="I4" s="11" t="s">
        <v>304</v>
      </c>
      <c r="J4" s="11" t="s">
        <v>303</v>
      </c>
      <c r="K4" s="11" t="s">
        <v>303</v>
      </c>
      <c r="L4" s="11" t="s">
        <v>303</v>
      </c>
      <c r="M4" s="11" t="s">
        <v>303</v>
      </c>
      <c r="N4" s="11" t="s">
        <v>303</v>
      </c>
      <c r="O4" s="11" t="s">
        <v>303</v>
      </c>
      <c r="P4" s="11" t="s">
        <v>303</v>
      </c>
      <c r="Q4" s="11" t="s">
        <v>304</v>
      </c>
      <c r="R4" s="11" t="s">
        <v>304</v>
      </c>
      <c r="S4" s="11" t="s">
        <v>303</v>
      </c>
      <c r="T4" s="11" t="s">
        <v>303</v>
      </c>
      <c r="U4" s="11" t="s">
        <v>304</v>
      </c>
      <c r="V4" s="11" t="s">
        <v>305</v>
      </c>
      <c r="W4" s="148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270</v>
      </c>
      <c r="E5" s="26" t="s">
        <v>117</v>
      </c>
      <c r="F5" s="26" t="s">
        <v>116</v>
      </c>
      <c r="G5" s="26" t="s">
        <v>117</v>
      </c>
      <c r="H5" s="26" t="s">
        <v>117</v>
      </c>
      <c r="I5" s="26" t="s">
        <v>116</v>
      </c>
      <c r="J5" s="26" t="s">
        <v>117</v>
      </c>
      <c r="K5" s="26" t="s">
        <v>117</v>
      </c>
      <c r="L5" s="26" t="s">
        <v>117</v>
      </c>
      <c r="M5" s="26" t="s">
        <v>306</v>
      </c>
      <c r="N5" s="26" t="s">
        <v>306</v>
      </c>
      <c r="O5" s="26" t="s">
        <v>117</v>
      </c>
      <c r="P5" s="26" t="s">
        <v>116</v>
      </c>
      <c r="Q5" s="26" t="s">
        <v>116</v>
      </c>
      <c r="R5" s="26" t="s">
        <v>307</v>
      </c>
      <c r="S5" s="26" t="s">
        <v>117</v>
      </c>
      <c r="T5" s="26" t="s">
        <v>308</v>
      </c>
      <c r="U5" s="26" t="s">
        <v>116</v>
      </c>
      <c r="V5" s="26" t="s">
        <v>308</v>
      </c>
      <c r="W5" s="148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13.027546930630869</v>
      </c>
      <c r="E6" s="22">
        <v>11.7</v>
      </c>
      <c r="F6" s="22">
        <v>12.1</v>
      </c>
      <c r="G6" s="22">
        <v>12.215880028834997</v>
      </c>
      <c r="H6" s="22">
        <v>12.33</v>
      </c>
      <c r="I6" s="22">
        <v>11.121</v>
      </c>
      <c r="J6" s="22">
        <v>11.95</v>
      </c>
      <c r="K6" s="22">
        <v>12</v>
      </c>
      <c r="L6" s="22">
        <v>11.8</v>
      </c>
      <c r="M6" s="22">
        <v>11.7364</v>
      </c>
      <c r="N6" s="22">
        <v>11.006200000000002</v>
      </c>
      <c r="O6" s="22">
        <v>12.12</v>
      </c>
      <c r="P6" s="22">
        <v>12.9</v>
      </c>
      <c r="Q6" s="22">
        <v>11.496</v>
      </c>
      <c r="R6" s="141">
        <v>8.3999999999999986</v>
      </c>
      <c r="S6" s="22">
        <v>12.55</v>
      </c>
      <c r="T6" s="22" t="s">
        <v>309</v>
      </c>
      <c r="U6" s="22">
        <v>11.8375</v>
      </c>
      <c r="V6" s="22">
        <v>11.608000000000001</v>
      </c>
      <c r="W6" s="148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13.137567083620041</v>
      </c>
      <c r="E7" s="11">
        <v>12.25</v>
      </c>
      <c r="F7" s="11">
        <v>11.7</v>
      </c>
      <c r="G7" s="11">
        <v>12.317951690553361</v>
      </c>
      <c r="H7" s="11">
        <v>12.6</v>
      </c>
      <c r="I7" s="11">
        <v>11.115</v>
      </c>
      <c r="J7" s="11">
        <v>10.199999999999999</v>
      </c>
      <c r="K7" s="11">
        <v>11.95</v>
      </c>
      <c r="L7" s="11">
        <v>11.75</v>
      </c>
      <c r="M7" s="11">
        <v>12.0625</v>
      </c>
      <c r="N7" s="11">
        <v>11.105700000000001</v>
      </c>
      <c r="O7" s="11">
        <v>12.19</v>
      </c>
      <c r="P7" s="11">
        <v>12.5</v>
      </c>
      <c r="Q7" s="11">
        <v>11.505000000000001</v>
      </c>
      <c r="R7" s="143">
        <v>8.3999999999999986</v>
      </c>
      <c r="S7" s="11">
        <v>11.7</v>
      </c>
      <c r="T7" s="11" t="s">
        <v>309</v>
      </c>
      <c r="U7" s="11">
        <v>11.963749999999999</v>
      </c>
      <c r="V7" s="11">
        <v>11.564399999999999</v>
      </c>
      <c r="W7" s="148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38</v>
      </c>
    </row>
    <row r="8" spans="1:66">
      <c r="A8" s="30"/>
      <c r="B8" s="19">
        <v>1</v>
      </c>
      <c r="C8" s="9">
        <v>3</v>
      </c>
      <c r="D8" s="10">
        <v>12.662803602013987</v>
      </c>
      <c r="E8" s="11">
        <v>11.65</v>
      </c>
      <c r="F8" s="11">
        <v>12.1</v>
      </c>
      <c r="G8" s="11">
        <v>12.306287095715666</v>
      </c>
      <c r="H8" s="11">
        <v>12.81</v>
      </c>
      <c r="I8" s="11">
        <v>11.199</v>
      </c>
      <c r="J8" s="11">
        <v>11.45</v>
      </c>
      <c r="K8" s="11">
        <v>11.9</v>
      </c>
      <c r="L8" s="11">
        <v>11.95</v>
      </c>
      <c r="M8" s="11">
        <v>11.3249</v>
      </c>
      <c r="N8" s="11">
        <v>11.0486</v>
      </c>
      <c r="O8" s="11">
        <v>12.491</v>
      </c>
      <c r="P8" s="11">
        <v>12.799999999999999</v>
      </c>
      <c r="Q8" s="11">
        <v>11.507999999999999</v>
      </c>
      <c r="R8" s="143">
        <v>9.7999999999999989</v>
      </c>
      <c r="S8" s="144">
        <v>14.5</v>
      </c>
      <c r="T8" s="11" t="s">
        <v>309</v>
      </c>
      <c r="U8" s="11">
        <v>11.90625</v>
      </c>
      <c r="V8" s="11">
        <v>11.659700000000001</v>
      </c>
      <c r="W8" s="148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12.695455130869426</v>
      </c>
      <c r="E9" s="11">
        <v>11.8</v>
      </c>
      <c r="F9" s="11">
        <v>11.9</v>
      </c>
      <c r="G9" s="11">
        <v>12.358113259335001</v>
      </c>
      <c r="H9" s="11">
        <v>12.67</v>
      </c>
      <c r="I9" s="144">
        <v>16.678999999999998</v>
      </c>
      <c r="J9" s="11">
        <v>12.75</v>
      </c>
      <c r="K9" s="11">
        <v>11.9</v>
      </c>
      <c r="L9" s="11">
        <v>12.05</v>
      </c>
      <c r="M9" s="11">
        <v>11.791200000000002</v>
      </c>
      <c r="N9" s="11">
        <v>10.6584</v>
      </c>
      <c r="O9" s="11">
        <v>12.512</v>
      </c>
      <c r="P9" s="11">
        <v>12.4</v>
      </c>
      <c r="Q9" s="11">
        <v>11.516999999999999</v>
      </c>
      <c r="R9" s="143">
        <v>9.7999999999999989</v>
      </c>
      <c r="S9" s="11">
        <v>13</v>
      </c>
      <c r="T9" s="11" t="s">
        <v>309</v>
      </c>
      <c r="U9" s="11">
        <v>12.16625</v>
      </c>
      <c r="V9" s="11">
        <v>11.6692</v>
      </c>
      <c r="W9" s="148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11.87037065180818</v>
      </c>
      <c r="BN9" s="28"/>
    </row>
    <row r="10" spans="1:66">
      <c r="A10" s="30"/>
      <c r="B10" s="19">
        <v>1</v>
      </c>
      <c r="C10" s="9">
        <v>5</v>
      </c>
      <c r="D10" s="10">
        <v>13.141447442584628</v>
      </c>
      <c r="E10" s="11">
        <v>11.45</v>
      </c>
      <c r="F10" s="11">
        <v>12.2</v>
      </c>
      <c r="G10" s="11">
        <v>12.124323503334999</v>
      </c>
      <c r="H10" s="11">
        <v>12.13</v>
      </c>
      <c r="I10" s="11">
        <v>11.237</v>
      </c>
      <c r="J10" s="11">
        <v>11.25</v>
      </c>
      <c r="K10" s="11">
        <v>11.95</v>
      </c>
      <c r="L10" s="11">
        <v>12.4</v>
      </c>
      <c r="M10" s="11">
        <v>11.6228</v>
      </c>
      <c r="N10" s="11">
        <v>10.900700000000001</v>
      </c>
      <c r="O10" s="11">
        <v>12.218</v>
      </c>
      <c r="P10" s="11">
        <v>12.799999999999999</v>
      </c>
      <c r="Q10" s="11">
        <v>11.500999999999999</v>
      </c>
      <c r="R10" s="143">
        <v>8.3999999999999986</v>
      </c>
      <c r="S10" s="11">
        <v>11.7</v>
      </c>
      <c r="T10" s="11" t="s">
        <v>309</v>
      </c>
      <c r="U10" s="11">
        <v>12.38625</v>
      </c>
      <c r="V10" s="11">
        <v>11.3752</v>
      </c>
      <c r="W10" s="148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12.884216489955042</v>
      </c>
      <c r="E11" s="11">
        <v>11.85</v>
      </c>
      <c r="F11" s="11">
        <v>12.2</v>
      </c>
      <c r="G11" s="11">
        <v>12.179776995811499</v>
      </c>
      <c r="H11" s="11">
        <v>11.97</v>
      </c>
      <c r="I11" s="11">
        <v>11.131</v>
      </c>
      <c r="J11" s="11">
        <v>11.65</v>
      </c>
      <c r="K11" s="11">
        <v>11.65</v>
      </c>
      <c r="L11" s="11">
        <v>11.85</v>
      </c>
      <c r="M11" s="11">
        <v>11.3132</v>
      </c>
      <c r="N11" s="11">
        <v>10.5122</v>
      </c>
      <c r="O11" s="11">
        <v>12.296999999999999</v>
      </c>
      <c r="P11" s="11">
        <v>12.6</v>
      </c>
      <c r="Q11" s="11">
        <v>11.446</v>
      </c>
      <c r="R11" s="143">
        <v>9.7999999999999989</v>
      </c>
      <c r="S11" s="11">
        <v>12.3</v>
      </c>
      <c r="T11" s="11" t="s">
        <v>309</v>
      </c>
      <c r="U11" s="11">
        <v>12.17625</v>
      </c>
      <c r="V11" s="11">
        <v>11.5831</v>
      </c>
      <c r="W11" s="148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12.337622411850292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48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12.669497730595719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48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12.605087515054926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48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12.312644075058664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48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12.935094828469229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48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12.992769011601483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48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12.442284399095028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48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12.585235765923649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48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13.202083267032789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48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12.885695958197838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48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12.571181516857399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48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12.806914637232545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48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12.834089500593155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48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12.923544351560306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48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273</v>
      </c>
      <c r="C26" s="12"/>
      <c r="D26" s="23">
        <v>12.782639082439852</v>
      </c>
      <c r="E26" s="23">
        <v>11.783333333333333</v>
      </c>
      <c r="F26" s="23">
        <v>12.033333333333333</v>
      </c>
      <c r="G26" s="23">
        <v>12.250388762264253</v>
      </c>
      <c r="H26" s="23">
        <v>12.418333333333335</v>
      </c>
      <c r="I26" s="23">
        <v>12.080333333333334</v>
      </c>
      <c r="J26" s="23">
        <v>11.541666666666666</v>
      </c>
      <c r="K26" s="23">
        <v>11.891666666666667</v>
      </c>
      <c r="L26" s="23">
        <v>11.966666666666667</v>
      </c>
      <c r="M26" s="23">
        <v>11.641833333333333</v>
      </c>
      <c r="N26" s="23">
        <v>10.871966666666665</v>
      </c>
      <c r="O26" s="23">
        <v>12.304666666666668</v>
      </c>
      <c r="P26" s="23">
        <v>12.666666666666664</v>
      </c>
      <c r="Q26" s="23">
        <v>11.4955</v>
      </c>
      <c r="R26" s="23">
        <v>9.0999999999999979</v>
      </c>
      <c r="S26" s="23">
        <v>12.625</v>
      </c>
      <c r="T26" s="23" t="s">
        <v>743</v>
      </c>
      <c r="U26" s="23">
        <v>12.072708333333331</v>
      </c>
      <c r="V26" s="23">
        <v>11.576599999999999</v>
      </c>
      <c r="W26" s="148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274</v>
      </c>
      <c r="C27" s="29"/>
      <c r="D27" s="11">
        <v>12.82050206891285</v>
      </c>
      <c r="E27" s="11">
        <v>11.75</v>
      </c>
      <c r="F27" s="11">
        <v>12.1</v>
      </c>
      <c r="G27" s="11">
        <v>12.261083562275331</v>
      </c>
      <c r="H27" s="11">
        <v>12.465</v>
      </c>
      <c r="I27" s="11">
        <v>11.164999999999999</v>
      </c>
      <c r="J27" s="11">
        <v>11.55</v>
      </c>
      <c r="K27" s="11">
        <v>11.925000000000001</v>
      </c>
      <c r="L27" s="11">
        <v>11.899999999999999</v>
      </c>
      <c r="M27" s="11">
        <v>11.679600000000001</v>
      </c>
      <c r="N27" s="11">
        <v>10.95345</v>
      </c>
      <c r="O27" s="11">
        <v>12.2575</v>
      </c>
      <c r="P27" s="11">
        <v>12.7</v>
      </c>
      <c r="Q27" s="11">
        <v>11.503</v>
      </c>
      <c r="R27" s="11">
        <v>9.0999999999999979</v>
      </c>
      <c r="S27" s="11">
        <v>12.425000000000001</v>
      </c>
      <c r="T27" s="11" t="s">
        <v>743</v>
      </c>
      <c r="U27" s="11">
        <v>12.065</v>
      </c>
      <c r="V27" s="11">
        <v>11.595549999999999</v>
      </c>
      <c r="W27" s="148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275</v>
      </c>
      <c r="C28" s="29"/>
      <c r="D28" s="24">
        <v>0.26024313648651098</v>
      </c>
      <c r="E28" s="24">
        <v>0.267706306736817</v>
      </c>
      <c r="F28" s="24">
        <v>0.1966384160500349</v>
      </c>
      <c r="G28" s="24">
        <v>9.0954124682896709E-2</v>
      </c>
      <c r="H28" s="24">
        <v>0.32914535796007588</v>
      </c>
      <c r="I28" s="24">
        <v>2.2534026419321243</v>
      </c>
      <c r="J28" s="24">
        <v>0.84048597053530105</v>
      </c>
      <c r="K28" s="24">
        <v>0.12416387021459423</v>
      </c>
      <c r="L28" s="24">
        <v>0.23804761428476182</v>
      </c>
      <c r="M28" s="24">
        <v>0.28879839796416251</v>
      </c>
      <c r="N28" s="24">
        <v>0.2365238141639586</v>
      </c>
      <c r="O28" s="24">
        <v>0.16280499582834296</v>
      </c>
      <c r="P28" s="24">
        <v>0.19663841605003474</v>
      </c>
      <c r="Q28" s="24">
        <v>2.5256682284100541E-2</v>
      </c>
      <c r="R28" s="24">
        <v>0.76681158050723275</v>
      </c>
      <c r="S28" s="24">
        <v>1.0467807793420743</v>
      </c>
      <c r="T28" s="24" t="s">
        <v>743</v>
      </c>
      <c r="U28" s="24">
        <v>0.20624381303851683</v>
      </c>
      <c r="V28" s="24">
        <v>0.10697605339514107</v>
      </c>
      <c r="W28" s="197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8"/>
      <c r="AT28" s="198"/>
      <c r="AU28" s="198"/>
      <c r="AV28" s="198"/>
      <c r="AW28" s="198"/>
      <c r="AX28" s="198"/>
      <c r="AY28" s="198"/>
      <c r="AZ28" s="198"/>
      <c r="BA28" s="198"/>
      <c r="BB28" s="198"/>
      <c r="BC28" s="198"/>
      <c r="BD28" s="198"/>
      <c r="BE28" s="198"/>
      <c r="BF28" s="198"/>
      <c r="BG28" s="198"/>
      <c r="BH28" s="198"/>
      <c r="BI28" s="198"/>
      <c r="BJ28" s="198"/>
      <c r="BK28" s="198"/>
      <c r="BL28" s="198"/>
      <c r="BM28" s="56"/>
    </row>
    <row r="29" spans="1:65">
      <c r="A29" s="30"/>
      <c r="B29" s="3" t="s">
        <v>86</v>
      </c>
      <c r="C29" s="29"/>
      <c r="D29" s="13">
        <v>2.0359108538394073E-2</v>
      </c>
      <c r="E29" s="13">
        <v>2.2719064220946279E-2</v>
      </c>
      <c r="F29" s="13">
        <v>1.6341142608036142E-2</v>
      </c>
      <c r="G29" s="13">
        <v>7.4245908801742842E-3</v>
      </c>
      <c r="H29" s="13">
        <v>2.6504793286276408E-2</v>
      </c>
      <c r="I29" s="13">
        <v>0.18653480659464067</v>
      </c>
      <c r="J29" s="13">
        <v>7.2821889143852805E-2</v>
      </c>
      <c r="K29" s="13">
        <v>1.0441250473546815E-2</v>
      </c>
      <c r="L29" s="13">
        <v>1.9892558296776754E-2</v>
      </c>
      <c r="M29" s="13">
        <v>2.4806951765686609E-2</v>
      </c>
      <c r="N29" s="13">
        <v>2.1755384413487774E-2</v>
      </c>
      <c r="O29" s="13">
        <v>1.3231158570868203E-2</v>
      </c>
      <c r="P29" s="13">
        <v>1.5524085477634324E-2</v>
      </c>
      <c r="Q29" s="13">
        <v>2.1970929741290542E-3</v>
      </c>
      <c r="R29" s="13">
        <v>8.426500884694868E-2</v>
      </c>
      <c r="S29" s="13">
        <v>8.2913329056797963E-2</v>
      </c>
      <c r="T29" s="13" t="s">
        <v>743</v>
      </c>
      <c r="U29" s="13">
        <v>1.7083475169284733E-2</v>
      </c>
      <c r="V29" s="13">
        <v>9.2407143198470262E-3</v>
      </c>
      <c r="W29" s="14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276</v>
      </c>
      <c r="C30" s="29"/>
      <c r="D30" s="13">
        <v>7.6852564876961793E-2</v>
      </c>
      <c r="E30" s="13">
        <v>-7.3323168271572925E-3</v>
      </c>
      <c r="F30" s="13">
        <v>1.3728525107202794E-2</v>
      </c>
      <c r="G30" s="13">
        <v>3.2014005426038272E-2</v>
      </c>
      <c r="H30" s="13">
        <v>4.6162221686117721E-2</v>
      </c>
      <c r="I30" s="13">
        <v>1.7687963390862649E-2</v>
      </c>
      <c r="J30" s="13">
        <v>-2.7691130697038768E-2</v>
      </c>
      <c r="K30" s="13">
        <v>1.7940480110656409E-3</v>
      </c>
      <c r="L30" s="13">
        <v>8.1123005913734669E-3</v>
      </c>
      <c r="M30" s="13">
        <v>-1.9252753362005159E-2</v>
      </c>
      <c r="N30" s="13">
        <v>-8.4108914070802898E-2</v>
      </c>
      <c r="O30" s="13">
        <v>3.658655888662854E-2</v>
      </c>
      <c r="P30" s="13">
        <v>6.7082658007581841E-2</v>
      </c>
      <c r="Q30" s="13">
        <v>-3.158036617425064E-2</v>
      </c>
      <c r="R30" s="13">
        <v>-0.23338535358928991</v>
      </c>
      <c r="S30" s="13">
        <v>6.3572517685188679E-2</v>
      </c>
      <c r="T30" s="13" t="s">
        <v>743</v>
      </c>
      <c r="U30" s="13">
        <v>1.7045607711864363E-2</v>
      </c>
      <c r="V30" s="13">
        <v>-2.4748229050744253E-2</v>
      </c>
      <c r="W30" s="14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277</v>
      </c>
      <c r="C31" s="47"/>
      <c r="D31" s="45" t="s">
        <v>278</v>
      </c>
      <c r="E31" s="45">
        <v>0.37</v>
      </c>
      <c r="F31" s="45">
        <v>0.13</v>
      </c>
      <c r="G31" s="45">
        <v>0.56999999999999995</v>
      </c>
      <c r="H31" s="45">
        <v>0.9</v>
      </c>
      <c r="I31" s="45">
        <v>0.23</v>
      </c>
      <c r="J31" s="45">
        <v>0.85</v>
      </c>
      <c r="K31" s="45">
        <v>0.15</v>
      </c>
      <c r="L31" s="45">
        <v>0</v>
      </c>
      <c r="M31" s="45">
        <v>0.65</v>
      </c>
      <c r="N31" s="45">
        <v>2.1800000000000002</v>
      </c>
      <c r="O31" s="45">
        <v>0.67</v>
      </c>
      <c r="P31" s="45">
        <v>1.4</v>
      </c>
      <c r="Q31" s="45">
        <v>0.94</v>
      </c>
      <c r="R31" s="45">
        <v>5.72</v>
      </c>
      <c r="S31" s="45">
        <v>1.31</v>
      </c>
      <c r="T31" s="45" t="s">
        <v>278</v>
      </c>
      <c r="U31" s="45">
        <v>0.21</v>
      </c>
      <c r="V31" s="45">
        <v>0.78</v>
      </c>
      <c r="W31" s="14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V25">
    <cfRule type="expression" dxfId="26" priority="3">
      <formula>AND($B6&lt;&gt;$B5,NOT(ISBLANK(INDIRECT(Anlyt_LabRefThisCol))))</formula>
    </cfRule>
  </conditionalFormatting>
  <conditionalFormatting sqref="C2:V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PA</vt:lpstr>
      <vt:lpstr>AR Digest 10-50g</vt:lpstr>
      <vt:lpstr>CNL</vt:lpstr>
      <vt:lpstr>IRC</vt:lpstr>
      <vt:lpstr>4-Acid</vt:lpstr>
      <vt:lpstr>Aqua Regia</vt:lpstr>
      <vt:lpstr>Fusion XRF</vt:lpstr>
      <vt:lpstr>Thermograv</vt:lpstr>
      <vt:lpstr>Laser Ablation</vt:lpstr>
      <vt:lpstr>INAA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2021-03-06T02:52:25Z</cp:lastPrinted>
  <dcterms:created xsi:type="dcterms:W3CDTF">2000-11-24T23:59:25Z</dcterms:created>
  <dcterms:modified xsi:type="dcterms:W3CDTF">2026-06-03T05:59:20Z</dcterms:modified>
</cp:coreProperties>
</file>